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ITEC3860\Gas Database\"/>
    </mc:Choice>
  </mc:AlternateContent>
  <xr:revisionPtr revIDLastSave="0" documentId="8_{8A027EF7-49E1-4BF5-9A83-63CCBB21C2B3}" xr6:coauthVersionLast="47" xr6:coauthVersionMax="47" xr10:uidLastSave="{00000000-0000-0000-0000-000000000000}"/>
  <bookViews>
    <workbookView xWindow="-14505" yWindow="-8475" windowWidth="14610" windowHeight="15585" activeTab="8" xr2:uid="{5369795C-436C-4228-9157-ABD2764DA01C}"/>
  </bookViews>
  <sheets>
    <sheet name="Station" sheetId="1" r:id="rId1"/>
    <sheet name="DailySupplierPrice" sheetId="2" r:id="rId2"/>
    <sheet name="DailyStationPrice" sheetId="3" r:id="rId3"/>
    <sheet name="TankVolumeReport" sheetId="4" r:id="rId4"/>
    <sheet name="GasShiftReport" sheetId="5" r:id="rId5"/>
    <sheet name="DailySummary" sheetId="6" r:id="rId6"/>
    <sheet name="Delivery" sheetId="9" r:id="rId7"/>
    <sheet name="Employee" sheetId="7" r:id="rId8"/>
    <sheet name="EmployeeShift" sheetId="8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D19" i="5" s="1"/>
  <c r="E7" i="4"/>
  <c r="C7" i="4"/>
  <c r="G4" i="4"/>
  <c r="E4" i="4"/>
  <c r="C4" i="4"/>
  <c r="D8" i="5" s="1"/>
  <c r="E5" i="6"/>
  <c r="G5" i="4"/>
  <c r="G6" i="4"/>
  <c r="D16" i="5" s="1"/>
  <c r="E5" i="4"/>
  <c r="E6" i="4"/>
  <c r="D15" i="5" s="1"/>
  <c r="C5" i="4"/>
  <c r="C6" i="4"/>
  <c r="F19" i="5"/>
  <c r="F18" i="5"/>
  <c r="F17" i="5"/>
  <c r="D18" i="5"/>
  <c r="D17" i="5"/>
  <c r="F16" i="5"/>
  <c r="F15" i="5"/>
  <c r="F14" i="5"/>
  <c r="D14" i="5"/>
  <c r="F13" i="5"/>
  <c r="F12" i="5"/>
  <c r="F11" i="5"/>
  <c r="D13" i="5"/>
  <c r="D12" i="5"/>
  <c r="D11" i="5"/>
  <c r="C5" i="6" s="1"/>
  <c r="F10" i="5"/>
  <c r="F9" i="5"/>
  <c r="D10" i="5"/>
  <c r="D9" i="5"/>
  <c r="F8" i="5"/>
  <c r="F7" i="5"/>
  <c r="F6" i="5"/>
  <c r="F5" i="5"/>
  <c r="D7" i="5"/>
  <c r="D6" i="5"/>
  <c r="D5" i="5"/>
  <c r="F4" i="5"/>
  <c r="F3" i="5"/>
  <c r="D4" i="5"/>
  <c r="D3" i="5"/>
  <c r="F2" i="5"/>
  <c r="D2" i="5"/>
  <c r="E7" i="3"/>
  <c r="E19" i="5" s="1"/>
  <c r="D7" i="3"/>
  <c r="E18" i="5" s="1"/>
  <c r="C7" i="3"/>
  <c r="E17" i="5" s="1"/>
  <c r="E6" i="3"/>
  <c r="E16" i="5" s="1"/>
  <c r="D6" i="3"/>
  <c r="E15" i="5" s="1"/>
  <c r="C6" i="3"/>
  <c r="E14" i="5" s="1"/>
  <c r="E5" i="3"/>
  <c r="E13" i="5" s="1"/>
  <c r="D5" i="3"/>
  <c r="E12" i="5" s="1"/>
  <c r="E4" i="3"/>
  <c r="E10" i="5" s="1"/>
  <c r="D4" i="3"/>
  <c r="E9" i="5" s="1"/>
  <c r="C4" i="3"/>
  <c r="E8" i="5" s="1"/>
  <c r="C5" i="3"/>
  <c r="E11" i="5" s="1"/>
  <c r="E3" i="3"/>
  <c r="E7" i="5" s="1"/>
  <c r="D3" i="3"/>
  <c r="E6" i="5" s="1"/>
  <c r="C3" i="3"/>
  <c r="E5" i="5" s="1"/>
  <c r="E2" i="3"/>
  <c r="E4" i="5" s="1"/>
  <c r="D2" i="3"/>
  <c r="E3" i="5" s="1"/>
  <c r="C2" i="3"/>
  <c r="E2" i="5" s="1"/>
  <c r="C7" i="6" l="1"/>
  <c r="G16" i="5"/>
  <c r="C6" i="6"/>
  <c r="G15" i="5"/>
  <c r="G9" i="5"/>
  <c r="H9" i="5"/>
  <c r="I9" i="5" s="1"/>
  <c r="G17" i="5"/>
  <c r="G8" i="5"/>
  <c r="C3" i="6"/>
  <c r="C2" i="6"/>
  <c r="C4" i="6"/>
  <c r="G10" i="5"/>
  <c r="G13" i="5"/>
  <c r="I13" i="5" s="1"/>
  <c r="G19" i="5"/>
  <c r="H4" i="5"/>
  <c r="I4" i="5" s="1"/>
  <c r="G18" i="5"/>
  <c r="I18" i="5" s="1"/>
  <c r="H8" i="5"/>
  <c r="H11" i="5"/>
  <c r="H12" i="5"/>
  <c r="H3" i="5"/>
  <c r="G11" i="5"/>
  <c r="D5" i="6" s="1"/>
  <c r="H13" i="5"/>
  <c r="H15" i="5"/>
  <c r="I15" i="5" s="1"/>
  <c r="H17" i="5"/>
  <c r="G12" i="5"/>
  <c r="G3" i="5"/>
  <c r="G4" i="5"/>
  <c r="H16" i="5"/>
  <c r="I16" i="5" s="1"/>
  <c r="H18" i="5"/>
  <c r="H10" i="5"/>
  <c r="H19" i="5"/>
  <c r="G14" i="5"/>
  <c r="D6" i="6" s="1"/>
  <c r="H14" i="5"/>
  <c r="H5" i="5"/>
  <c r="H2" i="5"/>
  <c r="H7" i="5"/>
  <c r="H6" i="5"/>
  <c r="E3" i="6" s="1"/>
  <c r="G2" i="5"/>
  <c r="G7" i="5"/>
  <c r="G6" i="5"/>
  <c r="G5" i="5"/>
  <c r="D4" i="6" l="1"/>
  <c r="D7" i="6"/>
  <c r="I17" i="5"/>
  <c r="E7" i="6"/>
  <c r="E6" i="6"/>
  <c r="I10" i="5"/>
  <c r="I8" i="5"/>
  <c r="E4" i="6"/>
  <c r="I19" i="5"/>
  <c r="I14" i="5"/>
  <c r="D2" i="6"/>
  <c r="E2" i="6"/>
  <c r="I3" i="5"/>
  <c r="I11" i="5"/>
  <c r="I12" i="5"/>
  <c r="I5" i="5"/>
  <c r="D3" i="6"/>
  <c r="I2" i="5"/>
  <c r="I6" i="5"/>
  <c r="I7" i="5"/>
</calcChain>
</file>

<file path=xl/sharedStrings.xml><?xml version="1.0" encoding="utf-8"?>
<sst xmlns="http://schemas.openxmlformats.org/spreadsheetml/2006/main" count="137" uniqueCount="56">
  <si>
    <t>StationID</t>
  </si>
  <si>
    <t>StationName</t>
  </si>
  <si>
    <t>Address</t>
  </si>
  <si>
    <t>City</t>
  </si>
  <si>
    <t>ZipCode</t>
  </si>
  <si>
    <t>FreightCharge</t>
  </si>
  <si>
    <t>EnvironmentalFee</t>
  </si>
  <si>
    <t>Gwinnett Fuel - Buford</t>
  </si>
  <si>
    <t>1000 Buford Hwy</t>
  </si>
  <si>
    <t>Buford</t>
  </si>
  <si>
    <t>Gwinnett Fuel - Norcross</t>
  </si>
  <si>
    <t>200 Main St</t>
  </si>
  <si>
    <t>Norcross</t>
  </si>
  <si>
    <t>Date</t>
  </si>
  <si>
    <t>Regular</t>
  </si>
  <si>
    <t>MidGrade</t>
  </si>
  <si>
    <t>Premium</t>
  </si>
  <si>
    <t>RegularPrice</t>
  </si>
  <si>
    <t>MidGradePrice</t>
  </si>
  <si>
    <t>PremiumPrice</t>
  </si>
  <si>
    <t>Grade</t>
  </si>
  <si>
    <t>GallonsSold</t>
  </si>
  <si>
    <t>PricePerGal</t>
  </si>
  <si>
    <t>SupplierPrice</t>
  </si>
  <si>
    <t>Revenue</t>
  </si>
  <si>
    <t>Cost</t>
  </si>
  <si>
    <t>Profit</t>
  </si>
  <si>
    <t>TotalGallonsSold</t>
  </si>
  <si>
    <t>TotalRevenue</t>
  </si>
  <si>
    <t>TotalCost</t>
  </si>
  <si>
    <t>EmployeeID</t>
  </si>
  <si>
    <t>FirstName</t>
  </si>
  <si>
    <t>LastName</t>
  </si>
  <si>
    <t>HourlyWage</t>
  </si>
  <si>
    <t>Salma</t>
  </si>
  <si>
    <t>Morgan</t>
  </si>
  <si>
    <t>Grace</t>
  </si>
  <si>
    <t>Noor</t>
  </si>
  <si>
    <t>Noah</t>
  </si>
  <si>
    <t>Price</t>
  </si>
  <si>
    <t>Maria</t>
  </si>
  <si>
    <t>Tran</t>
  </si>
  <si>
    <t>HoursWorked</t>
  </si>
  <si>
    <t>Reg_Start</t>
  </si>
  <si>
    <t>Reg_End</t>
  </si>
  <si>
    <t>Mid_Start</t>
  </si>
  <si>
    <t>Mid_End</t>
  </si>
  <si>
    <t>Prem_Start</t>
  </si>
  <si>
    <t>Prem_End</t>
  </si>
  <si>
    <t>DeliveryID</t>
  </si>
  <si>
    <t>Reg</t>
  </si>
  <si>
    <t>Mid</t>
  </si>
  <si>
    <t>Prem</t>
  </si>
  <si>
    <t>2025-06-20</t>
  </si>
  <si>
    <t>2025-06-21</t>
  </si>
  <si>
    <t>2025-06-22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</si>
</sst>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49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534E-EBA4-4018-AD3D-21123CD15678}">
  <dimension ref="A1:G28"/>
  <sheetViews>
    <sheetView workbookViewId="0">
      <selection activeCell="C12" sqref="C12"/>
    </sheetView>
  </sheetViews>
  <sheetFormatPr defaultRowHeight="14.4" x14ac:dyDescent="0.3"/>
  <cols>
    <col min="1" max="1" width="9.109375" style="2" bestFit="1" customWidth="1"/>
    <col min="2" max="2" width="32.109375" customWidth="1"/>
    <col min="3" max="3" width="29.44140625" customWidth="1"/>
    <col min="4" max="4" width="16.77734375" bestFit="1" customWidth="1"/>
    <col min="5" max="5" width="8.33203125" bestFit="1" customWidth="1"/>
    <col min="6" max="6" width="13.44140625" bestFit="1" customWidth="1"/>
    <col min="7" max="7" width="17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6">
        <v>1</v>
      </c>
      <c r="B2" s="10" t="s">
        <v>7</v>
      </c>
      <c r="C2" s="10" t="s">
        <v>8</v>
      </c>
      <c r="D2" s="10" t="s">
        <v>9</v>
      </c>
      <c r="E2" s="11">
        <v>30518</v>
      </c>
      <c r="F2" s="7">
        <v>0.12</v>
      </c>
      <c r="G2" s="7">
        <v>0.03</v>
      </c>
    </row>
    <row r="3" spans="1:7" x14ac:dyDescent="0.3">
      <c r="A3" s="16">
        <v>2</v>
      </c>
      <c r="B3" s="10" t="s">
        <v>10</v>
      </c>
      <c r="C3" s="10" t="s">
        <v>11</v>
      </c>
      <c r="D3" s="10" t="s">
        <v>12</v>
      </c>
      <c r="E3" s="11">
        <v>30071</v>
      </c>
      <c r="F3" s="7">
        <v>0.1</v>
      </c>
      <c r="G3" s="7">
        <v>0.04</v>
      </c>
    </row>
    <row r="4" spans="1:7" x14ac:dyDescent="0.3">
      <c r="A4" s="9"/>
      <c r="B4" s="10"/>
      <c r="C4" s="10"/>
      <c r="D4" s="10"/>
      <c r="E4" s="11"/>
      <c r="F4" s="7"/>
      <c r="G4" s="7"/>
    </row>
    <row r="5" spans="1:7" x14ac:dyDescent="0.3">
      <c r="A5" s="9"/>
      <c r="B5" s="10"/>
      <c r="C5" s="10"/>
      <c r="D5" s="10"/>
      <c r="E5" s="11"/>
      <c r="F5" s="7"/>
      <c r="G5" s="7"/>
    </row>
    <row r="6" spans="1:7" x14ac:dyDescent="0.3">
      <c r="A6" s="9"/>
      <c r="B6" s="10"/>
      <c r="C6" s="10"/>
      <c r="D6" s="10"/>
      <c r="E6" s="11"/>
      <c r="F6" s="7"/>
      <c r="G6" s="7"/>
    </row>
    <row r="7" spans="1:7" x14ac:dyDescent="0.3">
      <c r="A7" s="9"/>
      <c r="B7" s="10"/>
      <c r="C7" s="10"/>
      <c r="D7" s="10"/>
      <c r="E7" s="11"/>
      <c r="F7" s="7"/>
      <c r="G7" s="7"/>
    </row>
    <row r="8" spans="1:7" x14ac:dyDescent="0.3">
      <c r="A8" s="9"/>
      <c r="B8" s="10"/>
      <c r="C8" s="10"/>
      <c r="D8" s="10"/>
      <c r="E8" s="11"/>
      <c r="F8" s="7"/>
      <c r="G8" s="7"/>
    </row>
    <row r="9" spans="1:7" x14ac:dyDescent="0.3">
      <c r="A9" s="9"/>
      <c r="B9" s="10"/>
      <c r="C9" s="10"/>
      <c r="D9" s="10"/>
      <c r="E9" s="11"/>
      <c r="F9" s="7"/>
      <c r="G9" s="7"/>
    </row>
    <row r="10" spans="1:7" x14ac:dyDescent="0.3">
      <c r="A10" s="9"/>
      <c r="B10" s="10"/>
      <c r="C10" s="10"/>
      <c r="D10" s="10"/>
      <c r="E10" s="11"/>
      <c r="F10" s="7"/>
      <c r="G10" s="7"/>
    </row>
    <row r="11" spans="1:7" x14ac:dyDescent="0.3">
      <c r="A11" s="9"/>
      <c r="B11" s="10"/>
      <c r="C11" s="10"/>
      <c r="D11" s="10"/>
      <c r="E11" s="11"/>
      <c r="F11" s="7"/>
      <c r="G11" s="7"/>
    </row>
    <row r="12" spans="1:7" x14ac:dyDescent="0.3">
      <c r="A12" s="9"/>
      <c r="B12" s="10"/>
      <c r="C12" s="10"/>
      <c r="D12" s="10"/>
      <c r="E12" s="11"/>
      <c r="F12" s="7"/>
      <c r="G12" s="7"/>
    </row>
    <row r="13" spans="1:7" x14ac:dyDescent="0.3">
      <c r="A13" s="9"/>
      <c r="B13" s="10"/>
      <c r="C13" s="10"/>
      <c r="D13" s="10"/>
      <c r="E13" s="11"/>
      <c r="F13" s="7"/>
      <c r="G13" s="7"/>
    </row>
    <row r="14" spans="1:7" x14ac:dyDescent="0.3">
      <c r="A14" s="9"/>
      <c r="B14" s="10"/>
      <c r="C14" s="10"/>
      <c r="D14" s="10"/>
      <c r="E14" s="11"/>
      <c r="F14" s="7"/>
      <c r="G14" s="7"/>
    </row>
    <row r="15" spans="1:7" x14ac:dyDescent="0.3">
      <c r="A15" s="9"/>
      <c r="B15" s="10"/>
      <c r="C15" s="10"/>
      <c r="D15" s="10"/>
      <c r="E15" s="11"/>
      <c r="F15" s="7"/>
      <c r="G15" s="7"/>
    </row>
    <row r="16" spans="1:7" x14ac:dyDescent="0.3">
      <c r="A16" s="9"/>
      <c r="B16" s="10"/>
      <c r="C16" s="10"/>
      <c r="D16" s="10"/>
      <c r="E16" s="11"/>
      <c r="F16" s="7"/>
      <c r="G16" s="7"/>
    </row>
    <row r="17" spans="1:7" x14ac:dyDescent="0.3">
      <c r="A17" s="9"/>
      <c r="B17" s="10"/>
      <c r="C17" s="10"/>
      <c r="D17" s="10"/>
      <c r="E17" s="11"/>
      <c r="F17" s="7"/>
      <c r="G17" s="7"/>
    </row>
    <row r="18" spans="1:7" x14ac:dyDescent="0.3">
      <c r="A18" s="9"/>
      <c r="B18" s="10"/>
      <c r="C18" s="10"/>
      <c r="D18" s="10"/>
      <c r="E18" s="11"/>
      <c r="F18" s="7"/>
      <c r="G18" s="7"/>
    </row>
    <row r="19" spans="1:7" x14ac:dyDescent="0.3">
      <c r="A19" s="9"/>
      <c r="B19" s="10"/>
      <c r="C19" s="10"/>
      <c r="D19" s="10"/>
      <c r="E19" s="11"/>
      <c r="F19" s="7"/>
      <c r="G19" s="7"/>
    </row>
    <row r="20" spans="1:7" x14ac:dyDescent="0.3">
      <c r="A20" s="9"/>
      <c r="B20" s="10"/>
      <c r="C20" s="10"/>
      <c r="D20" s="10"/>
      <c r="E20" s="11"/>
      <c r="F20" s="7"/>
      <c r="G20" s="7"/>
    </row>
    <row r="21" spans="1:7" x14ac:dyDescent="0.3">
      <c r="A21" s="9"/>
      <c r="B21" s="10"/>
      <c r="C21" s="10"/>
      <c r="D21" s="10"/>
      <c r="E21" s="11"/>
      <c r="F21" s="7"/>
      <c r="G21" s="7"/>
    </row>
    <row r="22" spans="1:7" x14ac:dyDescent="0.3">
      <c r="A22" s="9"/>
      <c r="B22" s="10"/>
      <c r="C22" s="10"/>
      <c r="D22" s="10"/>
      <c r="E22" s="11"/>
      <c r="F22" s="7"/>
      <c r="G22" s="7"/>
    </row>
    <row r="23" spans="1:7" x14ac:dyDescent="0.3">
      <c r="A23" s="9"/>
      <c r="B23" s="10"/>
      <c r="C23" s="10"/>
      <c r="D23" s="10"/>
      <c r="E23" s="11"/>
      <c r="F23" s="7"/>
      <c r="G23" s="7"/>
    </row>
    <row r="24" spans="1:7" x14ac:dyDescent="0.3">
      <c r="A24" s="9"/>
      <c r="B24" s="10"/>
      <c r="C24" s="10"/>
      <c r="D24" s="10"/>
      <c r="E24" s="11"/>
      <c r="F24" s="7"/>
      <c r="G24" s="7"/>
    </row>
    <row r="25" spans="1:7" x14ac:dyDescent="0.3">
      <c r="A25" s="9"/>
      <c r="B25" s="10"/>
      <c r="C25" s="10"/>
      <c r="D25" s="10"/>
      <c r="E25" s="11"/>
      <c r="F25" s="7"/>
      <c r="G25" s="7"/>
    </row>
    <row r="26" spans="1:7" x14ac:dyDescent="0.3">
      <c r="A26" s="9"/>
      <c r="B26" s="10"/>
      <c r="C26" s="10"/>
      <c r="D26" s="10"/>
      <c r="E26" s="11"/>
      <c r="F26" s="7"/>
      <c r="G26" s="7"/>
    </row>
    <row r="27" spans="1:7" x14ac:dyDescent="0.3">
      <c r="A27" s="9"/>
      <c r="B27" s="10"/>
      <c r="C27" s="10"/>
      <c r="D27" s="10"/>
      <c r="E27" s="11"/>
      <c r="F27" s="7"/>
      <c r="G27" s="7"/>
    </row>
    <row r="28" spans="1:7" x14ac:dyDescent="0.3">
      <c r="A28" s="9"/>
      <c r="B28" s="10"/>
      <c r="C28" s="10"/>
      <c r="D28" s="10"/>
      <c r="E28" s="11"/>
      <c r="F28" s="7"/>
      <c r="G2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297A-EE95-4A1F-9566-F56E6C26B34C}">
  <dimension ref="A1:D4"/>
  <sheetViews>
    <sheetView workbookViewId="0">
      <selection activeCell="A4" sqref="A4"/>
    </sheetView>
  </sheetViews>
  <sheetFormatPr defaultRowHeight="14.4" x14ac:dyDescent="0.3"/>
  <cols>
    <col min="1" max="1" width="12.77734375" customWidth="1"/>
    <col min="3" max="3" width="15.55468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3">
      <c r="A2" s="10" t="s">
        <v>53</v>
      </c>
      <c r="B2" s="7">
        <v>2.6</v>
      </c>
      <c r="C2" s="7">
        <v>2.85</v>
      </c>
      <c r="D2" s="7">
        <v>3.1</v>
      </c>
    </row>
    <row r="3" spans="1:4" x14ac:dyDescent="0.3">
      <c r="A3" s="10" t="s">
        <v>54</v>
      </c>
      <c r="B3" s="7">
        <v>2.62</v>
      </c>
      <c r="C3" s="7">
        <v>2.88</v>
      </c>
      <c r="D3" s="7">
        <v>3.12</v>
      </c>
    </row>
    <row r="4" spans="1:4" x14ac:dyDescent="0.3">
      <c r="A4" s="10" t="s">
        <v>55</v>
      </c>
      <c r="B4" s="7">
        <v>2.59</v>
      </c>
      <c r="C4" s="7">
        <v>2.84</v>
      </c>
      <c r="D4" s="7">
        <v>3.09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AC7B-47C9-4280-B61C-D8376199D49E}">
  <dimension ref="A1:E82"/>
  <sheetViews>
    <sheetView workbookViewId="0">
      <selection activeCell="A6" sqref="A6"/>
    </sheetView>
  </sheetViews>
  <sheetFormatPr defaultRowHeight="14.4" x14ac:dyDescent="0.3"/>
  <cols>
    <col min="1" max="1" width="12.109375" customWidth="1"/>
    <col min="3" max="3" width="12.6640625" customWidth="1"/>
    <col min="4" max="4" width="15.88671875" customWidth="1"/>
    <col min="5" max="5" width="15.77734375" customWidth="1"/>
  </cols>
  <sheetData>
    <row r="1" spans="1:5" x14ac:dyDescent="0.3">
      <c r="A1" s="1" t="s">
        <v>13</v>
      </c>
      <c r="B1" s="1" t="s">
        <v>0</v>
      </c>
      <c r="C1" s="1" t="s">
        <v>17</v>
      </c>
      <c r="D1" s="1" t="s">
        <v>18</v>
      </c>
      <c r="E1" s="1" t="s">
        <v>19</v>
      </c>
    </row>
    <row r="2" spans="1:5" x14ac:dyDescent="0.3">
      <c r="A2" s="10" t="s">
        <v>53</v>
      </c>
      <c r="B2" s="8">
        <v>1</v>
      </c>
      <c r="C2" s="6">
        <f>DailySupplierPrice!B2+Station!F2+Station!G2</f>
        <v>2.75</v>
      </c>
      <c r="D2" s="6">
        <f>DailySupplierPrice!C2+Station!F2+Station!G2</f>
        <v>3</v>
      </c>
      <c r="E2" s="6">
        <f>DailySupplierPrice!D2+Station!F2+Station!G2</f>
        <v>3.25</v>
      </c>
    </row>
    <row r="3" spans="1:5" x14ac:dyDescent="0.3">
      <c r="A3" s="10" t="s">
        <v>53</v>
      </c>
      <c r="B3" s="8">
        <v>2</v>
      </c>
      <c r="C3" s="6">
        <f>DailySupplierPrice!B2+Station!F3+Station!G3</f>
        <v>2.74</v>
      </c>
      <c r="D3" s="6">
        <f>DailySupplierPrice!C2+Station!F3+Station!G3</f>
        <v>2.99</v>
      </c>
      <c r="E3" s="6">
        <f>DailySupplierPrice!D2+Station!F3+Station!G3</f>
        <v>3.24</v>
      </c>
    </row>
    <row r="4" spans="1:5" x14ac:dyDescent="0.3">
      <c r="A4" s="10" t="s">
        <v>54</v>
      </c>
      <c r="B4" s="8">
        <v>1</v>
      </c>
      <c r="C4" s="6">
        <f>DailySupplierPrice!B3+Station!F2+Station!G2</f>
        <v>2.77</v>
      </c>
      <c r="D4" s="6">
        <f>DailySupplierPrice!C3+Station!F2+Station!G2</f>
        <v>3.03</v>
      </c>
      <c r="E4" s="6">
        <f>DailySupplierPrice!D3+Station!F2+Station!G2</f>
        <v>3.27</v>
      </c>
    </row>
    <row r="5" spans="1:5" x14ac:dyDescent="0.3">
      <c r="A5" s="10" t="s">
        <v>54</v>
      </c>
      <c r="B5" s="8">
        <v>2</v>
      </c>
      <c r="C5" s="6">
        <f>DailySupplierPrice!B3+Station!F3+Station!G3</f>
        <v>2.7600000000000002</v>
      </c>
      <c r="D5" s="6">
        <f>DailySupplierPrice!C3+Station!F3+Station!G3</f>
        <v>3.02</v>
      </c>
      <c r="E5" s="6">
        <f>DailySupplierPrice!D3+Station!F3+Station!G3</f>
        <v>3.2600000000000002</v>
      </c>
    </row>
    <row r="6" spans="1:5" x14ac:dyDescent="0.3">
      <c r="A6" s="10" t="s">
        <v>55</v>
      </c>
      <c r="B6" s="8">
        <v>1</v>
      </c>
      <c r="C6" s="6">
        <f>DailySupplierPrice!B4+Station!F2+Station!G2</f>
        <v>2.7399999999999998</v>
      </c>
      <c r="D6" s="6">
        <f>DailySupplierPrice!C4+Station!F2+Station!G2</f>
        <v>2.9899999999999998</v>
      </c>
      <c r="E6" s="6">
        <f>DailySupplierPrice!D4+Station!F2+Station!G2</f>
        <v>3.2399999999999998</v>
      </c>
    </row>
    <row r="7" spans="1:5" x14ac:dyDescent="0.3">
      <c r="A7" s="10" t="s">
        <v>55</v>
      </c>
      <c r="B7" s="8">
        <v>2</v>
      </c>
      <c r="C7" s="6">
        <f>DailySupplierPrice!B4+Station!F3+Station!G3</f>
        <v>2.73</v>
      </c>
      <c r="D7" s="6">
        <f>DailySupplierPrice!C4+Station!F3+Station!G3</f>
        <v>2.98</v>
      </c>
      <c r="E7" s="6">
        <f>DailySupplierPrice!D4+Station!F3+Station!G3</f>
        <v>3.23</v>
      </c>
    </row>
    <row r="8" spans="1:5" x14ac:dyDescent="0.3">
      <c r="A8" s="3"/>
      <c r="B8" s="8"/>
      <c r="C8" s="6"/>
      <c r="D8" s="6"/>
      <c r="E8" s="6"/>
    </row>
    <row r="9" spans="1:5" x14ac:dyDescent="0.3">
      <c r="A9" s="3"/>
      <c r="B9" s="8"/>
      <c r="C9" s="6"/>
      <c r="D9" s="6"/>
      <c r="E9" s="6"/>
    </row>
    <row r="10" spans="1:5" x14ac:dyDescent="0.3">
      <c r="A10" s="3"/>
      <c r="B10" s="8"/>
      <c r="C10" s="6"/>
      <c r="D10" s="6"/>
      <c r="E10" s="6"/>
    </row>
    <row r="11" spans="1:5" x14ac:dyDescent="0.3">
      <c r="A11" s="3"/>
      <c r="B11" s="8"/>
      <c r="C11" s="6"/>
      <c r="D11" s="6"/>
      <c r="E11" s="6"/>
    </row>
    <row r="12" spans="1:5" x14ac:dyDescent="0.3">
      <c r="A12" s="3"/>
      <c r="B12" s="8"/>
      <c r="C12" s="6"/>
      <c r="D12" s="6"/>
      <c r="E12" s="6"/>
    </row>
    <row r="13" spans="1:5" x14ac:dyDescent="0.3">
      <c r="A13" s="3"/>
      <c r="B13" s="8"/>
      <c r="C13" s="6"/>
      <c r="D13" s="6"/>
      <c r="E13" s="6"/>
    </row>
    <row r="14" spans="1:5" x14ac:dyDescent="0.3">
      <c r="A14" s="3"/>
      <c r="B14" s="8"/>
      <c r="C14" s="6"/>
      <c r="D14" s="6"/>
      <c r="E14" s="6"/>
    </row>
    <row r="15" spans="1:5" x14ac:dyDescent="0.3">
      <c r="A15" s="3"/>
      <c r="B15" s="8"/>
      <c r="C15" s="6"/>
      <c r="D15" s="6"/>
      <c r="E15" s="6"/>
    </row>
    <row r="16" spans="1:5" x14ac:dyDescent="0.3">
      <c r="A16" s="3"/>
      <c r="B16" s="8"/>
      <c r="C16" s="6"/>
      <c r="D16" s="6"/>
      <c r="E16" s="6"/>
    </row>
    <row r="17" spans="1:5" x14ac:dyDescent="0.3">
      <c r="A17" s="3"/>
      <c r="B17" s="8"/>
      <c r="C17" s="6"/>
      <c r="D17" s="6"/>
      <c r="E17" s="6"/>
    </row>
    <row r="18" spans="1:5" x14ac:dyDescent="0.3">
      <c r="A18" s="3"/>
      <c r="B18" s="8"/>
      <c r="C18" s="6"/>
      <c r="D18" s="6"/>
      <c r="E18" s="6"/>
    </row>
    <row r="19" spans="1:5" x14ac:dyDescent="0.3">
      <c r="A19" s="3"/>
      <c r="B19" s="8"/>
      <c r="C19" s="6"/>
      <c r="D19" s="6"/>
      <c r="E19" s="6"/>
    </row>
    <row r="20" spans="1:5" x14ac:dyDescent="0.3">
      <c r="A20" s="3"/>
      <c r="B20" s="8"/>
      <c r="C20" s="6"/>
      <c r="D20" s="6"/>
      <c r="E20" s="6"/>
    </row>
    <row r="21" spans="1:5" x14ac:dyDescent="0.3">
      <c r="A21" s="3"/>
      <c r="B21" s="8"/>
      <c r="C21" s="6"/>
      <c r="D21" s="6"/>
      <c r="E21" s="6"/>
    </row>
    <row r="22" spans="1:5" x14ac:dyDescent="0.3">
      <c r="A22" s="3"/>
      <c r="B22" s="8"/>
      <c r="C22" s="6"/>
      <c r="D22" s="6"/>
      <c r="E22" s="6"/>
    </row>
    <row r="23" spans="1:5" x14ac:dyDescent="0.3">
      <c r="A23" s="3"/>
      <c r="B23" s="8"/>
      <c r="C23" s="6"/>
      <c r="D23" s="6"/>
      <c r="E23" s="6"/>
    </row>
    <row r="24" spans="1:5" x14ac:dyDescent="0.3">
      <c r="A24" s="3"/>
      <c r="B24" s="8"/>
      <c r="C24" s="6"/>
      <c r="D24" s="6"/>
      <c r="E24" s="6"/>
    </row>
    <row r="25" spans="1:5" x14ac:dyDescent="0.3">
      <c r="A25" s="3"/>
      <c r="B25" s="8"/>
      <c r="C25" s="6"/>
      <c r="D25" s="6"/>
      <c r="E25" s="6"/>
    </row>
    <row r="26" spans="1:5" x14ac:dyDescent="0.3">
      <c r="A26" s="3"/>
      <c r="B26" s="8"/>
      <c r="C26" s="6"/>
      <c r="D26" s="6"/>
      <c r="E26" s="6"/>
    </row>
    <row r="27" spans="1:5" x14ac:dyDescent="0.3">
      <c r="A27" s="3"/>
      <c r="B27" s="8"/>
      <c r="C27" s="6"/>
      <c r="D27" s="6"/>
      <c r="E27" s="6"/>
    </row>
    <row r="28" spans="1:5" x14ac:dyDescent="0.3">
      <c r="A28" s="3"/>
      <c r="B28" s="8"/>
      <c r="C28" s="6"/>
      <c r="D28" s="6"/>
      <c r="E28" s="6"/>
    </row>
    <row r="31" spans="1:5" x14ac:dyDescent="0.3">
      <c r="A31" s="3"/>
      <c r="B31" s="8"/>
      <c r="C31" s="6"/>
      <c r="D31" s="6"/>
      <c r="E31" s="6"/>
    </row>
    <row r="32" spans="1:5" x14ac:dyDescent="0.3">
      <c r="A32" s="3"/>
      <c r="B32" s="8"/>
      <c r="C32" s="6"/>
      <c r="D32" s="6"/>
      <c r="E32" s="6"/>
    </row>
    <row r="33" spans="1:5" x14ac:dyDescent="0.3">
      <c r="A33" s="3"/>
      <c r="B33" s="8"/>
      <c r="C33" s="6"/>
      <c r="D33" s="6"/>
      <c r="E33" s="6"/>
    </row>
    <row r="34" spans="1:5" x14ac:dyDescent="0.3">
      <c r="A34" s="3"/>
      <c r="B34" s="8"/>
      <c r="C34" s="6"/>
      <c r="D34" s="6"/>
      <c r="E34" s="6"/>
    </row>
    <row r="35" spans="1:5" x14ac:dyDescent="0.3">
      <c r="A35" s="3"/>
      <c r="B35" s="8"/>
      <c r="C35" s="6"/>
      <c r="D35" s="6"/>
      <c r="E35" s="6"/>
    </row>
    <row r="36" spans="1:5" x14ac:dyDescent="0.3">
      <c r="A36" s="3"/>
      <c r="B36" s="8"/>
      <c r="C36" s="6"/>
      <c r="D36" s="6"/>
      <c r="E36" s="6"/>
    </row>
    <row r="37" spans="1:5" x14ac:dyDescent="0.3">
      <c r="A37" s="3"/>
      <c r="B37" s="8"/>
      <c r="C37" s="6"/>
      <c r="D37" s="6"/>
      <c r="E37" s="6"/>
    </row>
    <row r="38" spans="1:5" x14ac:dyDescent="0.3">
      <c r="A38" s="3"/>
      <c r="B38" s="8"/>
      <c r="C38" s="6"/>
      <c r="D38" s="6"/>
      <c r="E38" s="6"/>
    </row>
    <row r="39" spans="1:5" x14ac:dyDescent="0.3">
      <c r="A39" s="3"/>
      <c r="B39" s="8"/>
      <c r="C39" s="6"/>
      <c r="D39" s="6"/>
      <c r="E39" s="6"/>
    </row>
    <row r="40" spans="1:5" x14ac:dyDescent="0.3">
      <c r="A40" s="3"/>
      <c r="B40" s="8"/>
      <c r="C40" s="6"/>
      <c r="D40" s="6"/>
      <c r="E40" s="6"/>
    </row>
    <row r="41" spans="1:5" x14ac:dyDescent="0.3">
      <c r="A41" s="3"/>
      <c r="B41" s="8"/>
      <c r="C41" s="6"/>
      <c r="D41" s="6"/>
      <c r="E41" s="6"/>
    </row>
    <row r="42" spans="1:5" x14ac:dyDescent="0.3">
      <c r="A42" s="3"/>
      <c r="B42" s="8"/>
      <c r="C42" s="6"/>
      <c r="D42" s="6"/>
      <c r="E42" s="6"/>
    </row>
    <row r="43" spans="1:5" x14ac:dyDescent="0.3">
      <c r="A43" s="3"/>
      <c r="B43" s="8"/>
      <c r="C43" s="6"/>
      <c r="D43" s="6"/>
      <c r="E43" s="6"/>
    </row>
    <row r="44" spans="1:5" x14ac:dyDescent="0.3">
      <c r="A44" s="3"/>
      <c r="B44" s="8"/>
      <c r="C44" s="6"/>
      <c r="D44" s="6"/>
      <c r="E44" s="6"/>
    </row>
    <row r="45" spans="1:5" x14ac:dyDescent="0.3">
      <c r="A45" s="3"/>
      <c r="B45" s="8"/>
      <c r="C45" s="6"/>
      <c r="D45" s="6"/>
      <c r="E45" s="6"/>
    </row>
    <row r="46" spans="1:5" x14ac:dyDescent="0.3">
      <c r="A46" s="3"/>
      <c r="B46" s="8"/>
      <c r="C46" s="6"/>
      <c r="D46" s="6"/>
      <c r="E46" s="6"/>
    </row>
    <row r="47" spans="1:5" x14ac:dyDescent="0.3">
      <c r="A47" s="3"/>
      <c r="B47" s="8"/>
      <c r="C47" s="6"/>
      <c r="D47" s="6"/>
      <c r="E47" s="6"/>
    </row>
    <row r="48" spans="1:5" x14ac:dyDescent="0.3">
      <c r="A48" s="3"/>
      <c r="B48" s="8"/>
      <c r="C48" s="6"/>
      <c r="D48" s="6"/>
      <c r="E48" s="6"/>
    </row>
    <row r="49" spans="1:5" x14ac:dyDescent="0.3">
      <c r="A49" s="3"/>
      <c r="B49" s="8"/>
      <c r="C49" s="6"/>
      <c r="D49" s="6"/>
      <c r="E49" s="6"/>
    </row>
    <row r="50" spans="1:5" x14ac:dyDescent="0.3">
      <c r="A50" s="3"/>
      <c r="B50" s="8"/>
      <c r="C50" s="6"/>
      <c r="D50" s="6"/>
      <c r="E50" s="6"/>
    </row>
    <row r="51" spans="1:5" x14ac:dyDescent="0.3">
      <c r="A51" s="3"/>
      <c r="B51" s="8"/>
      <c r="C51" s="6"/>
      <c r="D51" s="6"/>
      <c r="E51" s="6"/>
    </row>
    <row r="52" spans="1:5" x14ac:dyDescent="0.3">
      <c r="A52" s="3"/>
      <c r="B52" s="8"/>
      <c r="C52" s="6"/>
      <c r="D52" s="6"/>
      <c r="E52" s="6"/>
    </row>
    <row r="53" spans="1:5" x14ac:dyDescent="0.3">
      <c r="A53" s="3"/>
      <c r="B53" s="8"/>
      <c r="C53" s="6"/>
      <c r="D53" s="6"/>
      <c r="E53" s="6"/>
    </row>
    <row r="54" spans="1:5" x14ac:dyDescent="0.3">
      <c r="A54" s="3"/>
      <c r="B54" s="8"/>
      <c r="C54" s="6"/>
      <c r="D54" s="6"/>
      <c r="E54" s="6"/>
    </row>
    <row r="55" spans="1:5" x14ac:dyDescent="0.3">
      <c r="A55" s="3"/>
      <c r="B55" s="8"/>
      <c r="C55" s="6"/>
      <c r="D55" s="6"/>
      <c r="E55" s="6"/>
    </row>
    <row r="58" spans="1:5" x14ac:dyDescent="0.3">
      <c r="A58" s="3"/>
      <c r="B58" s="8"/>
      <c r="C58" s="6"/>
      <c r="D58" s="6"/>
      <c r="E58" s="6"/>
    </row>
    <row r="59" spans="1:5" x14ac:dyDescent="0.3">
      <c r="A59" s="3"/>
      <c r="B59" s="8"/>
      <c r="C59" s="6"/>
      <c r="D59" s="6"/>
      <c r="E59" s="6"/>
    </row>
    <row r="60" spans="1:5" x14ac:dyDescent="0.3">
      <c r="A60" s="3"/>
      <c r="B60" s="8"/>
      <c r="C60" s="6"/>
      <c r="D60" s="6"/>
      <c r="E60" s="6"/>
    </row>
    <row r="61" spans="1:5" x14ac:dyDescent="0.3">
      <c r="A61" s="3"/>
      <c r="B61" s="8"/>
      <c r="C61" s="6"/>
      <c r="D61" s="6"/>
      <c r="E61" s="6"/>
    </row>
    <row r="62" spans="1:5" x14ac:dyDescent="0.3">
      <c r="A62" s="3"/>
      <c r="B62" s="8"/>
      <c r="C62" s="6"/>
      <c r="D62" s="6"/>
      <c r="E62" s="6"/>
    </row>
    <row r="63" spans="1:5" x14ac:dyDescent="0.3">
      <c r="A63" s="3"/>
      <c r="B63" s="8"/>
      <c r="C63" s="6"/>
      <c r="D63" s="6"/>
      <c r="E63" s="6"/>
    </row>
    <row r="64" spans="1:5" x14ac:dyDescent="0.3">
      <c r="A64" s="3"/>
      <c r="B64" s="8"/>
      <c r="C64" s="6"/>
      <c r="D64" s="6"/>
      <c r="E64" s="6"/>
    </row>
    <row r="65" spans="1:5" x14ac:dyDescent="0.3">
      <c r="A65" s="3"/>
      <c r="B65" s="8"/>
      <c r="C65" s="6"/>
      <c r="D65" s="6"/>
      <c r="E65" s="6"/>
    </row>
    <row r="66" spans="1:5" x14ac:dyDescent="0.3">
      <c r="A66" s="3"/>
      <c r="B66" s="8"/>
      <c r="C66" s="6"/>
      <c r="D66" s="6"/>
      <c r="E66" s="6"/>
    </row>
    <row r="67" spans="1:5" x14ac:dyDescent="0.3">
      <c r="A67" s="3"/>
      <c r="B67" s="8"/>
      <c r="C67" s="6"/>
      <c r="D67" s="6"/>
      <c r="E67" s="6"/>
    </row>
    <row r="68" spans="1:5" x14ac:dyDescent="0.3">
      <c r="A68" s="3"/>
      <c r="B68" s="8"/>
      <c r="C68" s="6"/>
      <c r="D68" s="6"/>
      <c r="E68" s="6"/>
    </row>
    <row r="69" spans="1:5" x14ac:dyDescent="0.3">
      <c r="A69" s="3"/>
      <c r="B69" s="8"/>
      <c r="C69" s="6"/>
      <c r="D69" s="6"/>
      <c r="E69" s="6"/>
    </row>
    <row r="70" spans="1:5" x14ac:dyDescent="0.3">
      <c r="A70" s="3"/>
      <c r="B70" s="8"/>
      <c r="C70" s="6"/>
      <c r="D70" s="6"/>
      <c r="E70" s="6"/>
    </row>
    <row r="71" spans="1:5" x14ac:dyDescent="0.3">
      <c r="A71" s="3"/>
      <c r="B71" s="8"/>
      <c r="C71" s="6"/>
      <c r="D71" s="6"/>
      <c r="E71" s="6"/>
    </row>
    <row r="72" spans="1:5" x14ac:dyDescent="0.3">
      <c r="A72" s="3"/>
      <c r="B72" s="8"/>
      <c r="C72" s="6"/>
      <c r="D72" s="6"/>
      <c r="E72" s="6"/>
    </row>
    <row r="73" spans="1:5" x14ac:dyDescent="0.3">
      <c r="A73" s="3"/>
      <c r="B73" s="8"/>
      <c r="C73" s="6"/>
      <c r="D73" s="6"/>
      <c r="E73" s="6"/>
    </row>
    <row r="74" spans="1:5" x14ac:dyDescent="0.3">
      <c r="A74" s="3"/>
      <c r="B74" s="8"/>
      <c r="C74" s="6"/>
      <c r="D74" s="6"/>
      <c r="E74" s="6"/>
    </row>
    <row r="75" spans="1:5" x14ac:dyDescent="0.3">
      <c r="A75" s="3"/>
      <c r="B75" s="8"/>
      <c r="C75" s="6"/>
      <c r="D75" s="6"/>
      <c r="E75" s="6"/>
    </row>
    <row r="76" spans="1:5" x14ac:dyDescent="0.3">
      <c r="A76" s="3"/>
      <c r="B76" s="8"/>
      <c r="C76" s="6"/>
      <c r="D76" s="6"/>
      <c r="E76" s="6"/>
    </row>
    <row r="77" spans="1:5" x14ac:dyDescent="0.3">
      <c r="A77" s="3"/>
      <c r="B77" s="8"/>
      <c r="C77" s="6"/>
      <c r="D77" s="6"/>
      <c r="E77" s="6"/>
    </row>
    <row r="78" spans="1:5" x14ac:dyDescent="0.3">
      <c r="A78" s="3"/>
      <c r="B78" s="8"/>
      <c r="C78" s="6"/>
      <c r="D78" s="6"/>
      <c r="E78" s="6"/>
    </row>
    <row r="79" spans="1:5" x14ac:dyDescent="0.3">
      <c r="A79" s="3"/>
      <c r="B79" s="8"/>
      <c r="C79" s="6"/>
      <c r="D79" s="6"/>
      <c r="E79" s="6"/>
    </row>
    <row r="80" spans="1:5" x14ac:dyDescent="0.3">
      <c r="A80" s="3"/>
      <c r="B80" s="8"/>
      <c r="C80" s="6"/>
      <c r="D80" s="6"/>
      <c r="E80" s="6"/>
    </row>
    <row r="81" spans="1:5" x14ac:dyDescent="0.3">
      <c r="A81" s="3"/>
      <c r="B81" s="8"/>
      <c r="C81" s="6"/>
      <c r="D81" s="6"/>
      <c r="E81" s="6"/>
    </row>
    <row r="82" spans="1:5" x14ac:dyDescent="0.3">
      <c r="A82" s="3"/>
      <c r="B82" s="8"/>
      <c r="C82" s="6"/>
      <c r="D82" s="6"/>
      <c r="E8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099A-9E26-4762-A032-A0EE322C3A36}">
  <dimension ref="A1:H82"/>
  <sheetViews>
    <sheetView workbookViewId="0">
      <selection activeCell="A6" sqref="A6"/>
    </sheetView>
  </sheetViews>
  <sheetFormatPr defaultRowHeight="14.4" x14ac:dyDescent="0.3"/>
  <cols>
    <col min="1" max="1" width="12.44140625" customWidth="1"/>
    <col min="2" max="2" width="11.109375" customWidth="1"/>
    <col min="3" max="3" width="16" customWidth="1"/>
    <col min="4" max="4" width="12.77734375" customWidth="1"/>
    <col min="5" max="5" width="13.88671875" customWidth="1"/>
    <col min="6" max="6" width="13.5546875" customWidth="1"/>
    <col min="7" max="7" width="15" customWidth="1"/>
    <col min="8" max="8" width="14.109375" customWidth="1"/>
  </cols>
  <sheetData>
    <row r="1" spans="1:8" x14ac:dyDescent="0.3">
      <c r="A1" s="1" t="s">
        <v>13</v>
      </c>
      <c r="B1" s="1" t="s">
        <v>0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</row>
    <row r="2" spans="1:8" x14ac:dyDescent="0.3">
      <c r="A2" s="10" t="s">
        <v>53</v>
      </c>
      <c r="B2" s="11">
        <v>1</v>
      </c>
      <c r="C2" s="11">
        <v>8000</v>
      </c>
      <c r="D2" s="11">
        <v>7400</v>
      </c>
      <c r="E2" s="11">
        <v>4000</v>
      </c>
      <c r="F2" s="11">
        <v>3700</v>
      </c>
      <c r="G2" s="11">
        <v>2000</v>
      </c>
      <c r="H2" s="11">
        <v>1900</v>
      </c>
    </row>
    <row r="3" spans="1:8" x14ac:dyDescent="0.3">
      <c r="A3" s="10" t="s">
        <v>53</v>
      </c>
      <c r="B3" s="11">
        <v>2</v>
      </c>
      <c r="C3" s="11">
        <v>7500</v>
      </c>
      <c r="D3" s="11">
        <v>7000</v>
      </c>
      <c r="E3" s="11">
        <v>3800</v>
      </c>
      <c r="F3" s="11">
        <v>3500</v>
      </c>
      <c r="G3" s="11">
        <v>1800</v>
      </c>
      <c r="H3" s="11">
        <v>1700</v>
      </c>
    </row>
    <row r="4" spans="1:8" x14ac:dyDescent="0.3">
      <c r="A4" s="10" t="s">
        <v>54</v>
      </c>
      <c r="B4" s="11">
        <v>1</v>
      </c>
      <c r="C4" s="11">
        <f>D2+Delivery!D2</f>
        <v>8900</v>
      </c>
      <c r="D4" s="11">
        <v>8500</v>
      </c>
      <c r="E4" s="11">
        <f>F2+Delivery!E2</f>
        <v>4700</v>
      </c>
      <c r="F4" s="11">
        <v>4100</v>
      </c>
      <c r="G4" s="11">
        <f>H2+Delivery!F2</f>
        <v>2400</v>
      </c>
      <c r="H4" s="11">
        <v>1900</v>
      </c>
    </row>
    <row r="5" spans="1:8" x14ac:dyDescent="0.3">
      <c r="A5" s="10" t="s">
        <v>54</v>
      </c>
      <c r="B5" s="11">
        <v>2</v>
      </c>
      <c r="C5" s="11">
        <f>D3</f>
        <v>7000</v>
      </c>
      <c r="D5" s="11">
        <v>6500</v>
      </c>
      <c r="E5" s="11">
        <f>F3</f>
        <v>3500</v>
      </c>
      <c r="F5" s="11">
        <v>3250</v>
      </c>
      <c r="G5" s="11">
        <f>H3</f>
        <v>1700</v>
      </c>
      <c r="H5" s="11">
        <v>1650</v>
      </c>
    </row>
    <row r="6" spans="1:8" x14ac:dyDescent="0.3">
      <c r="A6" s="10" t="s">
        <v>55</v>
      </c>
      <c r="B6" s="11">
        <v>1</v>
      </c>
      <c r="C6" s="11">
        <f>D4</f>
        <v>8500</v>
      </c>
      <c r="D6" s="11">
        <v>7900</v>
      </c>
      <c r="E6" s="11">
        <f>F4</f>
        <v>4100</v>
      </c>
      <c r="F6" s="11">
        <v>3900</v>
      </c>
      <c r="G6" s="11">
        <f>H4</f>
        <v>1900</v>
      </c>
      <c r="H6" s="11">
        <v>1800</v>
      </c>
    </row>
    <row r="7" spans="1:8" x14ac:dyDescent="0.3">
      <c r="A7" s="10" t="s">
        <v>55</v>
      </c>
      <c r="B7" s="11">
        <v>2</v>
      </c>
      <c r="C7" s="11">
        <f>D5+Delivery!D3</f>
        <v>8700</v>
      </c>
      <c r="D7" s="11">
        <v>8100</v>
      </c>
      <c r="E7" s="11">
        <f>F5+Delivery!E3</f>
        <v>4350</v>
      </c>
      <c r="F7" s="11">
        <v>4000</v>
      </c>
      <c r="G7" s="11">
        <f>H5+Delivery!F3</f>
        <v>2050</v>
      </c>
      <c r="H7" s="11">
        <v>2000</v>
      </c>
    </row>
    <row r="8" spans="1:8" x14ac:dyDescent="0.3">
      <c r="A8" s="4"/>
      <c r="B8" s="11"/>
      <c r="C8" s="11"/>
      <c r="D8" s="11"/>
      <c r="E8" s="11"/>
      <c r="F8" s="11"/>
      <c r="G8" s="11"/>
      <c r="H8" s="11"/>
    </row>
    <row r="9" spans="1:8" x14ac:dyDescent="0.3">
      <c r="A9" s="4"/>
      <c r="B9" s="11"/>
      <c r="C9" s="11"/>
      <c r="D9" s="11"/>
      <c r="E9" s="11"/>
      <c r="F9" s="11"/>
      <c r="G9" s="11"/>
      <c r="H9" s="11"/>
    </row>
    <row r="10" spans="1:8" x14ac:dyDescent="0.3">
      <c r="A10" s="4"/>
      <c r="B10" s="11"/>
      <c r="C10" s="11"/>
      <c r="D10" s="11"/>
      <c r="E10" s="11"/>
      <c r="F10" s="11"/>
      <c r="G10" s="11"/>
      <c r="H10" s="11"/>
    </row>
    <row r="11" spans="1:8" x14ac:dyDescent="0.3">
      <c r="A11" s="4"/>
      <c r="B11" s="11"/>
      <c r="C11" s="11"/>
      <c r="D11" s="11"/>
      <c r="E11" s="11"/>
      <c r="F11" s="11"/>
      <c r="G11" s="11"/>
      <c r="H11" s="11"/>
    </row>
    <row r="12" spans="1:8" x14ac:dyDescent="0.3">
      <c r="A12" s="4"/>
      <c r="B12" s="11"/>
      <c r="C12" s="11"/>
      <c r="D12" s="11"/>
      <c r="E12" s="11"/>
      <c r="F12" s="11"/>
      <c r="G12" s="11"/>
      <c r="H12" s="11"/>
    </row>
    <row r="13" spans="1:8" x14ac:dyDescent="0.3">
      <c r="A13" s="4"/>
      <c r="B13" s="11"/>
      <c r="C13" s="11"/>
      <c r="D13" s="11"/>
      <c r="E13" s="11"/>
      <c r="F13" s="11"/>
      <c r="G13" s="11"/>
      <c r="H13" s="11"/>
    </row>
    <row r="14" spans="1:8" x14ac:dyDescent="0.3">
      <c r="A14" s="4"/>
      <c r="B14" s="11"/>
      <c r="C14" s="11"/>
      <c r="D14" s="11"/>
      <c r="E14" s="11"/>
      <c r="F14" s="11"/>
      <c r="G14" s="11"/>
      <c r="H14" s="11"/>
    </row>
    <row r="15" spans="1:8" x14ac:dyDescent="0.3">
      <c r="A15" s="4"/>
      <c r="B15" s="11"/>
      <c r="C15" s="11"/>
      <c r="D15" s="11"/>
      <c r="E15" s="11"/>
      <c r="F15" s="11"/>
      <c r="G15" s="11"/>
      <c r="H15" s="11"/>
    </row>
    <row r="16" spans="1:8" x14ac:dyDescent="0.3">
      <c r="A16" s="4"/>
      <c r="B16" s="11"/>
      <c r="C16" s="11"/>
      <c r="D16" s="11"/>
      <c r="E16" s="11"/>
      <c r="F16" s="11"/>
      <c r="G16" s="11"/>
      <c r="H16" s="11"/>
    </row>
    <row r="17" spans="1:8" x14ac:dyDescent="0.3">
      <c r="A17" s="4"/>
      <c r="B17" s="11"/>
      <c r="C17" s="11"/>
      <c r="D17" s="11"/>
      <c r="E17" s="11"/>
      <c r="F17" s="11"/>
      <c r="G17" s="11"/>
      <c r="H17" s="11"/>
    </row>
    <row r="18" spans="1:8" x14ac:dyDescent="0.3">
      <c r="A18" s="4"/>
      <c r="B18" s="11"/>
      <c r="C18" s="11"/>
      <c r="D18" s="11"/>
      <c r="E18" s="11"/>
      <c r="F18" s="11"/>
      <c r="G18" s="11"/>
      <c r="H18" s="11"/>
    </row>
    <row r="19" spans="1:8" x14ac:dyDescent="0.3">
      <c r="A19" s="4"/>
      <c r="B19" s="11"/>
      <c r="C19" s="11"/>
      <c r="D19" s="11"/>
      <c r="E19" s="11"/>
      <c r="F19" s="11"/>
      <c r="G19" s="11"/>
      <c r="H19" s="11"/>
    </row>
    <row r="20" spans="1:8" x14ac:dyDescent="0.3">
      <c r="A20" s="4"/>
      <c r="B20" s="11"/>
      <c r="C20" s="11"/>
      <c r="D20" s="11"/>
      <c r="E20" s="11"/>
      <c r="F20" s="11"/>
      <c r="G20" s="11"/>
      <c r="H20" s="11"/>
    </row>
    <row r="21" spans="1:8" x14ac:dyDescent="0.3">
      <c r="A21" s="4"/>
      <c r="B21" s="11"/>
      <c r="C21" s="11"/>
      <c r="D21" s="11"/>
      <c r="E21" s="11"/>
      <c r="F21" s="11"/>
      <c r="G21" s="11"/>
      <c r="H21" s="11"/>
    </row>
    <row r="22" spans="1:8" x14ac:dyDescent="0.3">
      <c r="A22" s="4"/>
      <c r="B22" s="11"/>
      <c r="C22" s="11"/>
      <c r="D22" s="11"/>
      <c r="E22" s="11"/>
      <c r="F22" s="11"/>
      <c r="G22" s="11"/>
      <c r="H22" s="11"/>
    </row>
    <row r="23" spans="1:8" x14ac:dyDescent="0.3">
      <c r="A23" s="4"/>
      <c r="B23" s="11"/>
      <c r="C23" s="11"/>
      <c r="D23" s="11"/>
      <c r="E23" s="11"/>
      <c r="F23" s="11"/>
      <c r="G23" s="11"/>
      <c r="H23" s="11"/>
    </row>
    <row r="24" spans="1:8" x14ac:dyDescent="0.3">
      <c r="A24" s="4"/>
      <c r="B24" s="11"/>
      <c r="C24" s="11"/>
      <c r="D24" s="11"/>
      <c r="E24" s="11"/>
      <c r="F24" s="11"/>
      <c r="G24" s="11"/>
      <c r="H24" s="11"/>
    </row>
    <row r="25" spans="1:8" x14ac:dyDescent="0.3">
      <c r="A25" s="4"/>
      <c r="B25" s="11"/>
      <c r="C25" s="11"/>
      <c r="D25" s="11"/>
      <c r="E25" s="11"/>
      <c r="F25" s="11"/>
      <c r="G25" s="11"/>
      <c r="H25" s="11"/>
    </row>
    <row r="26" spans="1:8" x14ac:dyDescent="0.3">
      <c r="A26" s="4"/>
      <c r="B26" s="11"/>
      <c r="C26" s="11"/>
      <c r="D26" s="11"/>
      <c r="E26" s="11"/>
      <c r="F26" s="11"/>
      <c r="G26" s="11"/>
      <c r="H26" s="11"/>
    </row>
    <row r="27" spans="1:8" x14ac:dyDescent="0.3">
      <c r="A27" s="4"/>
      <c r="B27" s="11"/>
      <c r="C27" s="11"/>
      <c r="D27" s="11"/>
      <c r="E27" s="11"/>
      <c r="F27" s="11"/>
      <c r="G27" s="11"/>
      <c r="H27" s="11"/>
    </row>
    <row r="28" spans="1:8" x14ac:dyDescent="0.3">
      <c r="A28" s="4"/>
      <c r="B28" s="11"/>
      <c r="C28" s="11"/>
      <c r="D28" s="11"/>
      <c r="E28" s="11"/>
      <c r="F28" s="11"/>
      <c r="G28" s="11"/>
      <c r="H28" s="11"/>
    </row>
    <row r="31" spans="1:8" x14ac:dyDescent="0.3">
      <c r="A31" s="4"/>
      <c r="B31" s="11"/>
      <c r="C31" s="11"/>
      <c r="D31" s="11"/>
      <c r="E31" s="11"/>
      <c r="F31" s="11"/>
      <c r="G31" s="11"/>
      <c r="H31" s="11"/>
    </row>
    <row r="32" spans="1:8" x14ac:dyDescent="0.3">
      <c r="A32" s="4"/>
      <c r="B32" s="11"/>
      <c r="C32" s="11"/>
      <c r="D32" s="11"/>
      <c r="E32" s="11"/>
      <c r="F32" s="11"/>
      <c r="G32" s="11"/>
      <c r="H32" s="11"/>
    </row>
    <row r="33" spans="1:8" x14ac:dyDescent="0.3">
      <c r="A33" s="4"/>
      <c r="B33" s="11"/>
      <c r="C33" s="11"/>
      <c r="D33" s="11"/>
      <c r="E33" s="11"/>
      <c r="F33" s="11"/>
      <c r="G33" s="11"/>
      <c r="H33" s="11"/>
    </row>
    <row r="34" spans="1:8" x14ac:dyDescent="0.3">
      <c r="A34" s="4"/>
      <c r="B34" s="11"/>
      <c r="C34" s="11"/>
      <c r="D34" s="11"/>
      <c r="E34" s="11"/>
      <c r="F34" s="11"/>
      <c r="G34" s="11"/>
      <c r="H34" s="11"/>
    </row>
    <row r="35" spans="1:8" x14ac:dyDescent="0.3">
      <c r="A35" s="4"/>
      <c r="B35" s="11"/>
      <c r="C35" s="11"/>
      <c r="D35" s="11"/>
      <c r="E35" s="11"/>
      <c r="F35" s="11"/>
      <c r="G35" s="11"/>
      <c r="H35" s="11"/>
    </row>
    <row r="36" spans="1:8" x14ac:dyDescent="0.3">
      <c r="A36" s="4"/>
      <c r="B36" s="11"/>
      <c r="C36" s="11"/>
      <c r="D36" s="11"/>
      <c r="E36" s="11"/>
      <c r="F36" s="11"/>
      <c r="G36" s="11"/>
      <c r="H36" s="11"/>
    </row>
    <row r="37" spans="1:8" x14ac:dyDescent="0.3">
      <c r="A37" s="4"/>
      <c r="B37" s="11"/>
      <c r="C37" s="11"/>
      <c r="D37" s="11"/>
      <c r="E37" s="11"/>
      <c r="F37" s="11"/>
      <c r="G37" s="11"/>
      <c r="H37" s="11"/>
    </row>
    <row r="38" spans="1:8" x14ac:dyDescent="0.3">
      <c r="A38" s="4"/>
      <c r="B38" s="11"/>
      <c r="C38" s="11"/>
      <c r="D38" s="11"/>
      <c r="E38" s="11"/>
      <c r="F38" s="11"/>
      <c r="G38" s="11"/>
      <c r="H38" s="11"/>
    </row>
    <row r="39" spans="1:8" x14ac:dyDescent="0.3">
      <c r="A39" s="4"/>
      <c r="B39" s="11"/>
      <c r="C39" s="11"/>
      <c r="D39" s="11"/>
      <c r="E39" s="11"/>
      <c r="F39" s="11"/>
      <c r="G39" s="11"/>
      <c r="H39" s="11"/>
    </row>
    <row r="40" spans="1:8" x14ac:dyDescent="0.3">
      <c r="A40" s="4"/>
      <c r="B40" s="11"/>
      <c r="C40" s="11"/>
      <c r="D40" s="11"/>
      <c r="E40" s="11"/>
      <c r="F40" s="11"/>
      <c r="G40" s="11"/>
      <c r="H40" s="11"/>
    </row>
    <row r="41" spans="1:8" x14ac:dyDescent="0.3">
      <c r="A41" s="4"/>
      <c r="B41" s="11"/>
      <c r="C41" s="11"/>
      <c r="D41" s="11"/>
      <c r="E41" s="11"/>
      <c r="F41" s="11"/>
      <c r="G41" s="11"/>
      <c r="H41" s="11"/>
    </row>
    <row r="42" spans="1:8" x14ac:dyDescent="0.3">
      <c r="A42" s="4"/>
      <c r="B42" s="11"/>
      <c r="C42" s="11"/>
      <c r="D42" s="11"/>
      <c r="E42" s="11"/>
      <c r="F42" s="11"/>
      <c r="G42" s="11"/>
      <c r="H42" s="11"/>
    </row>
    <row r="43" spans="1:8" x14ac:dyDescent="0.3">
      <c r="A43" s="4"/>
      <c r="B43" s="11"/>
      <c r="C43" s="11"/>
      <c r="D43" s="11"/>
      <c r="E43" s="11"/>
      <c r="F43" s="11"/>
      <c r="G43" s="11"/>
      <c r="H43" s="11"/>
    </row>
    <row r="44" spans="1:8" x14ac:dyDescent="0.3">
      <c r="A44" s="4"/>
      <c r="B44" s="11"/>
      <c r="C44" s="11"/>
      <c r="D44" s="11"/>
      <c r="E44" s="11"/>
      <c r="F44" s="11"/>
      <c r="G44" s="11"/>
      <c r="H44" s="11"/>
    </row>
    <row r="45" spans="1:8" x14ac:dyDescent="0.3">
      <c r="A45" s="4"/>
      <c r="B45" s="11"/>
      <c r="C45" s="11"/>
      <c r="D45" s="11"/>
      <c r="E45" s="11"/>
      <c r="F45" s="11"/>
      <c r="G45" s="11"/>
      <c r="H45" s="11"/>
    </row>
    <row r="46" spans="1:8" x14ac:dyDescent="0.3">
      <c r="A46" s="4"/>
      <c r="B46" s="11"/>
      <c r="C46" s="11"/>
      <c r="D46" s="11"/>
      <c r="E46" s="11"/>
      <c r="F46" s="11"/>
      <c r="G46" s="11"/>
      <c r="H46" s="11"/>
    </row>
    <row r="47" spans="1:8" x14ac:dyDescent="0.3">
      <c r="A47" s="4"/>
      <c r="B47" s="11"/>
      <c r="C47" s="11"/>
      <c r="D47" s="11"/>
      <c r="E47" s="11"/>
      <c r="F47" s="11"/>
      <c r="G47" s="11"/>
      <c r="H47" s="11"/>
    </row>
    <row r="48" spans="1:8" x14ac:dyDescent="0.3">
      <c r="A48" s="4"/>
      <c r="B48" s="11"/>
      <c r="C48" s="11"/>
      <c r="D48" s="11"/>
      <c r="E48" s="11"/>
      <c r="F48" s="11"/>
      <c r="G48" s="11"/>
      <c r="H48" s="11"/>
    </row>
    <row r="49" spans="1:8" x14ac:dyDescent="0.3">
      <c r="A49" s="4"/>
      <c r="B49" s="11"/>
      <c r="C49" s="11"/>
      <c r="D49" s="11"/>
      <c r="E49" s="11"/>
      <c r="F49" s="11"/>
      <c r="G49" s="11"/>
      <c r="H49" s="11"/>
    </row>
    <row r="50" spans="1:8" x14ac:dyDescent="0.3">
      <c r="A50" s="4"/>
      <c r="B50" s="11"/>
      <c r="C50" s="11"/>
      <c r="D50" s="11"/>
      <c r="E50" s="11"/>
      <c r="F50" s="11"/>
      <c r="G50" s="11"/>
      <c r="H50" s="11"/>
    </row>
    <row r="51" spans="1:8" x14ac:dyDescent="0.3">
      <c r="A51" s="4"/>
      <c r="B51" s="11"/>
      <c r="C51" s="11"/>
      <c r="D51" s="11"/>
      <c r="E51" s="11"/>
      <c r="F51" s="11"/>
      <c r="G51" s="11"/>
      <c r="H51" s="11"/>
    </row>
    <row r="52" spans="1:8" x14ac:dyDescent="0.3">
      <c r="A52" s="4"/>
      <c r="B52" s="11"/>
      <c r="C52" s="11"/>
      <c r="D52" s="11"/>
      <c r="E52" s="11"/>
      <c r="F52" s="11"/>
      <c r="G52" s="11"/>
      <c r="H52" s="11"/>
    </row>
    <row r="53" spans="1:8" x14ac:dyDescent="0.3">
      <c r="A53" s="4"/>
      <c r="B53" s="11"/>
      <c r="C53" s="11"/>
      <c r="D53" s="11"/>
      <c r="E53" s="11"/>
      <c r="F53" s="11"/>
      <c r="G53" s="11"/>
      <c r="H53" s="11"/>
    </row>
    <row r="54" spans="1:8" x14ac:dyDescent="0.3">
      <c r="A54" s="4"/>
      <c r="B54" s="11"/>
      <c r="C54" s="11"/>
      <c r="D54" s="11"/>
      <c r="E54" s="11"/>
      <c r="F54" s="11"/>
      <c r="G54" s="11"/>
      <c r="H54" s="11"/>
    </row>
    <row r="55" spans="1:8" x14ac:dyDescent="0.3">
      <c r="A55" s="4"/>
      <c r="B55" s="11"/>
      <c r="C55" s="11"/>
      <c r="D55" s="11"/>
      <c r="E55" s="11"/>
      <c r="F55" s="11"/>
      <c r="G55" s="11"/>
      <c r="H55" s="11"/>
    </row>
    <row r="58" spans="1:8" x14ac:dyDescent="0.3">
      <c r="A58" s="4"/>
      <c r="B58" s="11"/>
      <c r="C58" s="11"/>
      <c r="D58" s="11"/>
      <c r="E58" s="11"/>
      <c r="F58" s="11"/>
      <c r="G58" s="11"/>
      <c r="H58" s="11"/>
    </row>
    <row r="59" spans="1:8" x14ac:dyDescent="0.3">
      <c r="A59" s="4"/>
      <c r="B59" s="11"/>
      <c r="C59" s="11"/>
      <c r="D59" s="11"/>
      <c r="E59" s="11"/>
      <c r="F59" s="11"/>
      <c r="G59" s="11"/>
      <c r="H59" s="11"/>
    </row>
    <row r="60" spans="1:8" x14ac:dyDescent="0.3">
      <c r="A60" s="4"/>
      <c r="B60" s="11"/>
      <c r="C60" s="11"/>
      <c r="D60" s="11"/>
      <c r="E60" s="11"/>
      <c r="F60" s="11"/>
      <c r="G60" s="11"/>
      <c r="H60" s="11"/>
    </row>
    <row r="61" spans="1:8" x14ac:dyDescent="0.3">
      <c r="A61" s="4"/>
      <c r="B61" s="11"/>
      <c r="C61" s="11"/>
      <c r="D61" s="11"/>
      <c r="E61" s="11"/>
      <c r="F61" s="11"/>
      <c r="G61" s="11"/>
      <c r="H61" s="11"/>
    </row>
    <row r="62" spans="1:8" x14ac:dyDescent="0.3">
      <c r="A62" s="4"/>
      <c r="B62" s="11"/>
      <c r="C62" s="11"/>
      <c r="D62" s="11"/>
      <c r="E62" s="11"/>
      <c r="F62" s="11"/>
      <c r="G62" s="11"/>
      <c r="H62" s="11"/>
    </row>
    <row r="63" spans="1:8" x14ac:dyDescent="0.3">
      <c r="A63" s="4"/>
      <c r="B63" s="11"/>
      <c r="C63" s="11"/>
      <c r="D63" s="11"/>
      <c r="E63" s="11"/>
      <c r="F63" s="11"/>
      <c r="G63" s="11"/>
      <c r="H63" s="11"/>
    </row>
    <row r="64" spans="1:8" x14ac:dyDescent="0.3">
      <c r="A64" s="4"/>
      <c r="B64" s="11"/>
      <c r="C64" s="11"/>
      <c r="D64" s="11"/>
      <c r="E64" s="11"/>
      <c r="F64" s="11"/>
      <c r="G64" s="11"/>
      <c r="H64" s="11"/>
    </row>
    <row r="65" spans="1:8" x14ac:dyDescent="0.3">
      <c r="A65" s="4"/>
      <c r="B65" s="11"/>
      <c r="C65" s="11"/>
      <c r="D65" s="11"/>
      <c r="E65" s="11"/>
      <c r="F65" s="11"/>
      <c r="G65" s="11"/>
      <c r="H65" s="11"/>
    </row>
    <row r="66" spans="1:8" x14ac:dyDescent="0.3">
      <c r="A66" s="4"/>
      <c r="B66" s="11"/>
      <c r="C66" s="11"/>
      <c r="D66" s="11"/>
      <c r="E66" s="11"/>
      <c r="F66" s="11"/>
      <c r="G66" s="11"/>
      <c r="H66" s="11"/>
    </row>
    <row r="67" spans="1:8" x14ac:dyDescent="0.3">
      <c r="A67" s="4"/>
      <c r="B67" s="11"/>
      <c r="C67" s="11"/>
      <c r="D67" s="11"/>
      <c r="E67" s="11"/>
      <c r="F67" s="11"/>
      <c r="G67" s="11"/>
      <c r="H67" s="11"/>
    </row>
    <row r="68" spans="1:8" x14ac:dyDescent="0.3">
      <c r="A68" s="4"/>
      <c r="B68" s="11"/>
      <c r="C68" s="11"/>
      <c r="D68" s="11"/>
      <c r="E68" s="11"/>
      <c r="F68" s="11"/>
      <c r="G68" s="11"/>
      <c r="H68" s="11"/>
    </row>
    <row r="69" spans="1:8" x14ac:dyDescent="0.3">
      <c r="A69" s="4"/>
      <c r="B69" s="11"/>
      <c r="C69" s="11"/>
      <c r="D69" s="11"/>
      <c r="E69" s="11"/>
      <c r="F69" s="11"/>
      <c r="G69" s="11"/>
      <c r="H69" s="11"/>
    </row>
    <row r="70" spans="1:8" x14ac:dyDescent="0.3">
      <c r="A70" s="4"/>
      <c r="B70" s="11"/>
      <c r="C70" s="11"/>
      <c r="D70" s="11"/>
      <c r="E70" s="11"/>
      <c r="F70" s="11"/>
      <c r="G70" s="11"/>
      <c r="H70" s="11"/>
    </row>
    <row r="71" spans="1:8" x14ac:dyDescent="0.3">
      <c r="A71" s="4"/>
      <c r="B71" s="11"/>
      <c r="C71" s="11"/>
      <c r="D71" s="11"/>
      <c r="E71" s="11"/>
      <c r="F71" s="11"/>
      <c r="G71" s="11"/>
      <c r="H71" s="11"/>
    </row>
    <row r="72" spans="1:8" x14ac:dyDescent="0.3">
      <c r="A72" s="4"/>
      <c r="B72" s="11"/>
      <c r="C72" s="11"/>
      <c r="D72" s="11"/>
      <c r="E72" s="11"/>
      <c r="F72" s="11"/>
      <c r="G72" s="11"/>
      <c r="H72" s="11"/>
    </row>
    <row r="73" spans="1:8" x14ac:dyDescent="0.3">
      <c r="A73" s="4"/>
      <c r="B73" s="11"/>
      <c r="C73" s="11"/>
      <c r="D73" s="11"/>
      <c r="E73" s="11"/>
      <c r="F73" s="11"/>
      <c r="G73" s="11"/>
      <c r="H73" s="11"/>
    </row>
    <row r="74" spans="1:8" x14ac:dyDescent="0.3">
      <c r="A74" s="4"/>
      <c r="B74" s="11"/>
      <c r="C74" s="11"/>
      <c r="D74" s="11"/>
      <c r="E74" s="11"/>
      <c r="F74" s="11"/>
      <c r="G74" s="11"/>
      <c r="H74" s="11"/>
    </row>
    <row r="75" spans="1:8" x14ac:dyDescent="0.3">
      <c r="A75" s="4"/>
      <c r="B75" s="11"/>
      <c r="C75" s="11"/>
      <c r="D75" s="11"/>
      <c r="E75" s="11"/>
      <c r="F75" s="11"/>
      <c r="G75" s="11"/>
      <c r="H75" s="11"/>
    </row>
    <row r="76" spans="1:8" x14ac:dyDescent="0.3">
      <c r="A76" s="4"/>
      <c r="B76" s="11"/>
      <c r="C76" s="11"/>
      <c r="D76" s="11"/>
      <c r="E76" s="11"/>
      <c r="F76" s="11"/>
      <c r="G76" s="11"/>
      <c r="H76" s="11"/>
    </row>
    <row r="77" spans="1:8" x14ac:dyDescent="0.3">
      <c r="A77" s="4"/>
      <c r="B77" s="11"/>
      <c r="C77" s="11"/>
      <c r="D77" s="11"/>
      <c r="E77" s="11"/>
      <c r="F77" s="11"/>
      <c r="G77" s="11"/>
      <c r="H77" s="11"/>
    </row>
    <row r="78" spans="1:8" x14ac:dyDescent="0.3">
      <c r="A78" s="4"/>
      <c r="B78" s="11"/>
      <c r="C78" s="11"/>
      <c r="D78" s="11"/>
      <c r="E78" s="11"/>
      <c r="F78" s="11"/>
      <c r="G78" s="11"/>
      <c r="H78" s="11"/>
    </row>
    <row r="79" spans="1:8" x14ac:dyDescent="0.3">
      <c r="A79" s="4"/>
      <c r="B79" s="11"/>
      <c r="C79" s="11"/>
      <c r="D79" s="11"/>
      <c r="E79" s="11"/>
      <c r="F79" s="11"/>
      <c r="G79" s="11"/>
      <c r="H79" s="11"/>
    </row>
    <row r="80" spans="1:8" x14ac:dyDescent="0.3">
      <c r="A80" s="4"/>
      <c r="B80" s="11"/>
      <c r="C80" s="11"/>
      <c r="D80" s="11"/>
      <c r="E80" s="11"/>
      <c r="F80" s="11"/>
      <c r="G80" s="11"/>
      <c r="H80" s="11"/>
    </row>
    <row r="81" spans="1:8" x14ac:dyDescent="0.3">
      <c r="A81" s="4"/>
      <c r="B81" s="11"/>
      <c r="C81" s="11"/>
      <c r="D81" s="11"/>
      <c r="E81" s="11"/>
      <c r="F81" s="11"/>
      <c r="G81" s="11"/>
      <c r="H81" s="11"/>
    </row>
    <row r="82" spans="1:8" x14ac:dyDescent="0.3">
      <c r="A82" s="4"/>
      <c r="B82" s="11"/>
      <c r="C82" s="11"/>
      <c r="D82" s="11"/>
      <c r="E82" s="11"/>
      <c r="F82" s="11"/>
      <c r="G82" s="11"/>
      <c r="H8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0A06-4A09-4493-9107-F7C110B3FF67}">
  <dimension ref="A1:I244"/>
  <sheetViews>
    <sheetView workbookViewId="0">
      <selection activeCell="A14" sqref="A14"/>
    </sheetView>
  </sheetViews>
  <sheetFormatPr defaultRowHeight="14.4" x14ac:dyDescent="0.3"/>
  <cols>
    <col min="1" max="1" width="12.44140625" customWidth="1"/>
    <col min="2" max="2" width="9.109375" customWidth="1"/>
    <col min="3" max="3" width="11.44140625" customWidth="1"/>
    <col min="4" max="5" width="12.6640625" customWidth="1"/>
    <col min="6" max="6" width="14.5546875" customWidth="1"/>
    <col min="7" max="7" width="10.88671875" customWidth="1"/>
    <col min="8" max="8" width="9.21875" customWidth="1"/>
    <col min="9" max="9" width="8.44140625" customWidth="1"/>
  </cols>
  <sheetData>
    <row r="1" spans="1:9" x14ac:dyDescent="0.3">
      <c r="A1" s="5" t="s">
        <v>13</v>
      </c>
      <c r="B1" s="5" t="s">
        <v>0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</row>
    <row r="2" spans="1:9" x14ac:dyDescent="0.3">
      <c r="A2" s="10" t="s">
        <v>53</v>
      </c>
      <c r="B2" s="8">
        <v>1</v>
      </c>
      <c r="C2" s="12" t="s">
        <v>14</v>
      </c>
      <c r="D2" s="8">
        <f>TankVolumeReport!C2-TankVolumeReport!D2</f>
        <v>600</v>
      </c>
      <c r="E2" s="6">
        <f>DailyStationPrice!C2</f>
        <v>2.75</v>
      </c>
      <c r="F2" s="6">
        <f>DailySupplierPrice!B2</f>
        <v>2.6</v>
      </c>
      <c r="G2" s="6">
        <f>D2*E2</f>
        <v>1650</v>
      </c>
      <c r="H2" s="6">
        <f>D2*F2</f>
        <v>1560</v>
      </c>
      <c r="I2" s="6">
        <f>G2-H2</f>
        <v>90</v>
      </c>
    </row>
    <row r="3" spans="1:9" x14ac:dyDescent="0.3">
      <c r="A3" s="10" t="s">
        <v>53</v>
      </c>
      <c r="B3" s="8">
        <v>1</v>
      </c>
      <c r="C3" s="12" t="s">
        <v>15</v>
      </c>
      <c r="D3" s="8">
        <f>TankVolumeReport!E2-TankVolumeReport!F2</f>
        <v>300</v>
      </c>
      <c r="E3" s="6">
        <f>DailyStationPrice!D2</f>
        <v>3</v>
      </c>
      <c r="F3" s="6">
        <f>DailySupplierPrice!C2</f>
        <v>2.85</v>
      </c>
      <c r="G3" s="6">
        <f t="shared" ref="G3:G66" si="0">D3*E3</f>
        <v>900</v>
      </c>
      <c r="H3" s="6">
        <f t="shared" ref="H3:H66" si="1">D3*F3</f>
        <v>855</v>
      </c>
      <c r="I3" s="6">
        <f t="shared" ref="I3:I66" si="2">G3-H3</f>
        <v>45</v>
      </c>
    </row>
    <row r="4" spans="1:9" x14ac:dyDescent="0.3">
      <c r="A4" s="10" t="s">
        <v>53</v>
      </c>
      <c r="B4" s="8">
        <v>1</v>
      </c>
      <c r="C4" s="12" t="s">
        <v>16</v>
      </c>
      <c r="D4" s="8">
        <f>TankVolumeReport!G2-TankVolumeReport!H2</f>
        <v>100</v>
      </c>
      <c r="E4" s="6">
        <f>DailyStationPrice!E2</f>
        <v>3.25</v>
      </c>
      <c r="F4" s="6">
        <f>DailySupplierPrice!D2</f>
        <v>3.1</v>
      </c>
      <c r="G4" s="6">
        <f t="shared" si="0"/>
        <v>325</v>
      </c>
      <c r="H4" s="6">
        <f t="shared" si="1"/>
        <v>310</v>
      </c>
      <c r="I4" s="6">
        <f t="shared" si="2"/>
        <v>15</v>
      </c>
    </row>
    <row r="5" spans="1:9" x14ac:dyDescent="0.3">
      <c r="A5" s="10" t="s">
        <v>53</v>
      </c>
      <c r="B5" s="8">
        <v>2</v>
      </c>
      <c r="C5" s="12" t="s">
        <v>14</v>
      </c>
      <c r="D5" s="8">
        <f>TankVolumeReport!C3-TankVolumeReport!D3</f>
        <v>500</v>
      </c>
      <c r="E5" s="6">
        <f>DailyStationPrice!C3</f>
        <v>2.74</v>
      </c>
      <c r="F5" s="6">
        <f>DailySupplierPrice!B2</f>
        <v>2.6</v>
      </c>
      <c r="G5" s="6">
        <f>D5*E5</f>
        <v>1370</v>
      </c>
      <c r="H5" s="6">
        <f>D5*F5</f>
        <v>1300</v>
      </c>
      <c r="I5" s="6">
        <f>G5-H5</f>
        <v>70</v>
      </c>
    </row>
    <row r="6" spans="1:9" x14ac:dyDescent="0.3">
      <c r="A6" s="10" t="s">
        <v>53</v>
      </c>
      <c r="B6" s="8">
        <v>2</v>
      </c>
      <c r="C6" s="12" t="s">
        <v>15</v>
      </c>
      <c r="D6" s="8">
        <f>TankVolumeReport!E3-TankVolumeReport!F3</f>
        <v>300</v>
      </c>
      <c r="E6" s="6">
        <f>DailyStationPrice!D3</f>
        <v>2.99</v>
      </c>
      <c r="F6" s="6">
        <f>DailySupplierPrice!C2</f>
        <v>2.85</v>
      </c>
      <c r="G6" s="6">
        <f t="shared" si="0"/>
        <v>897.00000000000011</v>
      </c>
      <c r="H6" s="6">
        <f t="shared" si="1"/>
        <v>855</v>
      </c>
      <c r="I6" s="6">
        <f t="shared" si="2"/>
        <v>42.000000000000114</v>
      </c>
    </row>
    <row r="7" spans="1:9" x14ac:dyDescent="0.3">
      <c r="A7" s="10" t="s">
        <v>53</v>
      </c>
      <c r="B7" s="8">
        <v>2</v>
      </c>
      <c r="C7" s="12" t="s">
        <v>16</v>
      </c>
      <c r="D7" s="8">
        <f>TankVolumeReport!G3-TankVolumeReport!H3</f>
        <v>100</v>
      </c>
      <c r="E7" s="6">
        <f>DailyStationPrice!E3</f>
        <v>3.24</v>
      </c>
      <c r="F7" s="6">
        <f>DailySupplierPrice!D2</f>
        <v>3.1</v>
      </c>
      <c r="G7" s="6">
        <f t="shared" si="0"/>
        <v>324</v>
      </c>
      <c r="H7" s="6">
        <f t="shared" si="1"/>
        <v>310</v>
      </c>
      <c r="I7" s="6">
        <f t="shared" si="2"/>
        <v>14</v>
      </c>
    </row>
    <row r="8" spans="1:9" x14ac:dyDescent="0.3">
      <c r="A8" s="10" t="s">
        <v>54</v>
      </c>
      <c r="B8" s="8">
        <v>1</v>
      </c>
      <c r="C8" s="12" t="s">
        <v>14</v>
      </c>
      <c r="D8" s="8">
        <f>TankVolumeReport!C4-TankVolumeReport!D4</f>
        <v>400</v>
      </c>
      <c r="E8" s="6">
        <f>DailyStationPrice!C4</f>
        <v>2.77</v>
      </c>
      <c r="F8" s="6">
        <f>DailySupplierPrice!B3</f>
        <v>2.62</v>
      </c>
      <c r="G8" s="6">
        <f>D8*E8</f>
        <v>1108</v>
      </c>
      <c r="H8" s="6">
        <f>D8*F8</f>
        <v>1048</v>
      </c>
      <c r="I8" s="6">
        <f>G8-H8</f>
        <v>60</v>
      </c>
    </row>
    <row r="9" spans="1:9" x14ac:dyDescent="0.3">
      <c r="A9" s="10" t="s">
        <v>54</v>
      </c>
      <c r="B9" s="8">
        <v>1</v>
      </c>
      <c r="C9" s="12" t="s">
        <v>15</v>
      </c>
      <c r="D9" s="8">
        <f>TankVolumeReport!E4-TankVolumeReport!F4</f>
        <v>600</v>
      </c>
      <c r="E9" s="6">
        <f>DailyStationPrice!D4</f>
        <v>3.03</v>
      </c>
      <c r="F9" s="6">
        <f>DailySupplierPrice!C3</f>
        <v>2.88</v>
      </c>
      <c r="G9" s="6">
        <f>D9*E9</f>
        <v>1817.9999999999998</v>
      </c>
      <c r="H9" s="6">
        <f>D9*F9</f>
        <v>1728</v>
      </c>
      <c r="I9" s="6">
        <f>G9-H9</f>
        <v>89.999999999999773</v>
      </c>
    </row>
    <row r="10" spans="1:9" x14ac:dyDescent="0.3">
      <c r="A10" s="10" t="s">
        <v>54</v>
      </c>
      <c r="B10" s="8">
        <v>1</v>
      </c>
      <c r="C10" s="12" t="s">
        <v>16</v>
      </c>
      <c r="D10" s="8">
        <f>TankVolumeReport!G4-TankVolumeReport!H4</f>
        <v>500</v>
      </c>
      <c r="E10" s="6">
        <f>DailyStationPrice!E4</f>
        <v>3.27</v>
      </c>
      <c r="F10" s="6">
        <f>DailySupplierPrice!D3</f>
        <v>3.12</v>
      </c>
      <c r="G10" s="6">
        <f>D10*E10</f>
        <v>1635</v>
      </c>
      <c r="H10" s="6">
        <f>D10*F10</f>
        <v>1560</v>
      </c>
      <c r="I10" s="6">
        <f>G10-H10</f>
        <v>75</v>
      </c>
    </row>
    <row r="11" spans="1:9" x14ac:dyDescent="0.3">
      <c r="A11" s="10" t="s">
        <v>54</v>
      </c>
      <c r="B11" s="8">
        <v>2</v>
      </c>
      <c r="C11" s="12" t="s">
        <v>14</v>
      </c>
      <c r="D11" s="8">
        <f>TankVolumeReport!C5-TankVolumeReport!D5</f>
        <v>500</v>
      </c>
      <c r="E11" s="6">
        <f>DailyStationPrice!C5</f>
        <v>2.7600000000000002</v>
      </c>
      <c r="F11" s="6">
        <f>DailySupplierPrice!B3</f>
        <v>2.62</v>
      </c>
      <c r="G11" s="6">
        <f>D11*E11</f>
        <v>1380.0000000000002</v>
      </c>
      <c r="H11" s="6">
        <f>D11*F11</f>
        <v>1310</v>
      </c>
      <c r="I11" s="6">
        <f>G11-H11</f>
        <v>70.000000000000227</v>
      </c>
    </row>
    <row r="12" spans="1:9" x14ac:dyDescent="0.3">
      <c r="A12" s="10" t="s">
        <v>54</v>
      </c>
      <c r="B12" s="8">
        <v>2</v>
      </c>
      <c r="C12" s="12" t="s">
        <v>15</v>
      </c>
      <c r="D12" s="8">
        <f>TankVolumeReport!E5-TankVolumeReport!F5</f>
        <v>250</v>
      </c>
      <c r="E12" s="6">
        <f>DailyStationPrice!D5</f>
        <v>3.02</v>
      </c>
      <c r="F12" s="6">
        <f>DailySupplierPrice!C3</f>
        <v>2.88</v>
      </c>
      <c r="G12" s="6">
        <f>D12*E12</f>
        <v>755</v>
      </c>
      <c r="H12" s="6">
        <f>D12*F12</f>
        <v>720</v>
      </c>
      <c r="I12" s="6">
        <f>G12-H12</f>
        <v>35</v>
      </c>
    </row>
    <row r="13" spans="1:9" x14ac:dyDescent="0.3">
      <c r="A13" s="10" t="s">
        <v>54</v>
      </c>
      <c r="B13" s="8">
        <v>2</v>
      </c>
      <c r="C13" s="12" t="s">
        <v>16</v>
      </c>
      <c r="D13" s="8">
        <f>TankVolumeReport!G5-TankVolumeReport!H5</f>
        <v>50</v>
      </c>
      <c r="E13" s="6">
        <f>DailyStationPrice!E5</f>
        <v>3.2600000000000002</v>
      </c>
      <c r="F13" s="6">
        <f>DailySupplierPrice!D3</f>
        <v>3.12</v>
      </c>
      <c r="G13" s="6">
        <f>D13*E13</f>
        <v>163</v>
      </c>
      <c r="H13" s="6">
        <f>D13*F13</f>
        <v>156</v>
      </c>
      <c r="I13" s="6">
        <f>G13-H13</f>
        <v>7</v>
      </c>
    </row>
    <row r="14" spans="1:9" x14ac:dyDescent="0.3">
      <c r="A14" s="10" t="s">
        <v>55</v>
      </c>
      <c r="B14" s="8">
        <v>1</v>
      </c>
      <c r="C14" s="12" t="s">
        <v>14</v>
      </c>
      <c r="D14" s="8">
        <f>TankVolumeReport!C6-TankVolumeReport!D6</f>
        <v>600</v>
      </c>
      <c r="E14" s="6">
        <f>DailyStationPrice!C6</f>
        <v>2.7399999999999998</v>
      </c>
      <c r="F14" s="6">
        <f>DailySupplierPrice!B4</f>
        <v>2.59</v>
      </c>
      <c r="G14" s="6">
        <f>D14*E14</f>
        <v>1643.9999999999998</v>
      </c>
      <c r="H14" s="6">
        <f>D14*F14</f>
        <v>1554</v>
      </c>
      <c r="I14" s="6">
        <f>G14-H14</f>
        <v>89.999999999999773</v>
      </c>
    </row>
    <row r="15" spans="1:9" x14ac:dyDescent="0.3">
      <c r="A15" s="10" t="s">
        <v>55</v>
      </c>
      <c r="B15" s="8">
        <v>1</v>
      </c>
      <c r="C15" s="12" t="s">
        <v>15</v>
      </c>
      <c r="D15" s="8">
        <f>TankVolumeReport!E6-TankVolumeReport!F6</f>
        <v>200</v>
      </c>
      <c r="E15" s="6">
        <f>DailyStationPrice!D6</f>
        <v>2.9899999999999998</v>
      </c>
      <c r="F15" s="6">
        <f>DailySupplierPrice!C4</f>
        <v>2.84</v>
      </c>
      <c r="G15" s="6">
        <f>D15*E15</f>
        <v>598</v>
      </c>
      <c r="H15" s="6">
        <f>D15*F15</f>
        <v>568</v>
      </c>
      <c r="I15" s="6">
        <f>G15-H15</f>
        <v>30</v>
      </c>
    </row>
    <row r="16" spans="1:9" x14ac:dyDescent="0.3">
      <c r="A16" s="10" t="s">
        <v>55</v>
      </c>
      <c r="B16" s="8">
        <v>1</v>
      </c>
      <c r="C16" s="12" t="s">
        <v>16</v>
      </c>
      <c r="D16" s="8">
        <f>TankVolumeReport!G6-TankVolumeReport!H6</f>
        <v>100</v>
      </c>
      <c r="E16" s="6">
        <f>DailyStationPrice!E6</f>
        <v>3.2399999999999998</v>
      </c>
      <c r="F16" s="6">
        <f>DailySupplierPrice!D4</f>
        <v>3.09</v>
      </c>
      <c r="G16" s="6">
        <f>D16*E16</f>
        <v>324</v>
      </c>
      <c r="H16" s="6">
        <f>D16*F16</f>
        <v>309</v>
      </c>
      <c r="I16" s="6">
        <f>G16-H16</f>
        <v>15</v>
      </c>
    </row>
    <row r="17" spans="1:9" x14ac:dyDescent="0.3">
      <c r="A17" s="10" t="s">
        <v>55</v>
      </c>
      <c r="B17" s="8">
        <v>2</v>
      </c>
      <c r="C17" s="12" t="s">
        <v>14</v>
      </c>
      <c r="D17" s="8">
        <f>TankVolumeReport!C7-TankVolumeReport!D7</f>
        <v>600</v>
      </c>
      <c r="E17" s="6">
        <f>DailyStationPrice!C7</f>
        <v>2.73</v>
      </c>
      <c r="F17" s="6">
        <f>DailySupplierPrice!B4</f>
        <v>2.59</v>
      </c>
      <c r="G17" s="6">
        <f>D17*E17</f>
        <v>1638</v>
      </c>
      <c r="H17" s="6">
        <f>D17*F17</f>
        <v>1554</v>
      </c>
      <c r="I17" s="6">
        <f>G17-H17</f>
        <v>84</v>
      </c>
    </row>
    <row r="18" spans="1:9" x14ac:dyDescent="0.3">
      <c r="A18" s="10" t="s">
        <v>55</v>
      </c>
      <c r="B18" s="8">
        <v>2</v>
      </c>
      <c r="C18" s="12" t="s">
        <v>15</v>
      </c>
      <c r="D18" s="8">
        <f>TankVolumeReport!E7-TankVolumeReport!F7</f>
        <v>350</v>
      </c>
      <c r="E18" s="6">
        <f>DailyStationPrice!D7</f>
        <v>2.98</v>
      </c>
      <c r="F18" s="6">
        <f>DailySupplierPrice!C4</f>
        <v>2.84</v>
      </c>
      <c r="G18" s="6">
        <f>D18*E18</f>
        <v>1043</v>
      </c>
      <c r="H18" s="6">
        <f>D18*F18</f>
        <v>994</v>
      </c>
      <c r="I18" s="6">
        <f>G18-H18</f>
        <v>49</v>
      </c>
    </row>
    <row r="19" spans="1:9" x14ac:dyDescent="0.3">
      <c r="A19" s="10" t="s">
        <v>55</v>
      </c>
      <c r="B19" s="8">
        <v>2</v>
      </c>
      <c r="C19" s="12" t="s">
        <v>16</v>
      </c>
      <c r="D19" s="8">
        <f>TankVolumeReport!G7-TankVolumeReport!H7</f>
        <v>50</v>
      </c>
      <c r="E19" s="6">
        <f>DailyStationPrice!E7</f>
        <v>3.23</v>
      </c>
      <c r="F19" s="6">
        <f>DailySupplierPrice!D4</f>
        <v>3.09</v>
      </c>
      <c r="G19" s="6">
        <f>D19*E19</f>
        <v>161.5</v>
      </c>
      <c r="H19" s="6">
        <f>D19*F19</f>
        <v>154.5</v>
      </c>
      <c r="I19" s="6">
        <f>G19-H19</f>
        <v>7</v>
      </c>
    </row>
    <row r="20" spans="1:9" x14ac:dyDescent="0.3">
      <c r="A20" s="3"/>
      <c r="B20" s="8"/>
      <c r="C20" s="12"/>
      <c r="D20" s="8"/>
      <c r="E20" s="6"/>
      <c r="F20" s="6"/>
      <c r="G20" s="6"/>
      <c r="H20" s="6"/>
      <c r="I20" s="6"/>
    </row>
    <row r="21" spans="1:9" x14ac:dyDescent="0.3">
      <c r="A21" s="3"/>
      <c r="B21" s="8"/>
      <c r="C21" s="12"/>
      <c r="D21" s="8"/>
      <c r="E21" s="6"/>
      <c r="F21" s="6"/>
      <c r="G21" s="6"/>
      <c r="H21" s="6"/>
      <c r="I21" s="6"/>
    </row>
    <row r="22" spans="1:9" x14ac:dyDescent="0.3">
      <c r="A22" s="3"/>
      <c r="B22" s="8"/>
      <c r="C22" s="12"/>
      <c r="D22" s="8"/>
      <c r="E22" s="6"/>
      <c r="F22" s="6"/>
      <c r="G22" s="6"/>
      <c r="H22" s="6"/>
      <c r="I22" s="6"/>
    </row>
    <row r="23" spans="1:9" x14ac:dyDescent="0.3">
      <c r="A23" s="3"/>
      <c r="B23" s="8"/>
      <c r="C23" s="12"/>
      <c r="D23" s="8"/>
      <c r="E23" s="6"/>
      <c r="F23" s="6"/>
      <c r="G23" s="6"/>
      <c r="H23" s="6"/>
      <c r="I23" s="6"/>
    </row>
    <row r="24" spans="1:9" x14ac:dyDescent="0.3">
      <c r="A24" s="3"/>
      <c r="B24" s="8"/>
      <c r="C24" s="12"/>
      <c r="D24" s="8"/>
      <c r="E24" s="6"/>
      <c r="F24" s="6"/>
      <c r="G24" s="6"/>
      <c r="H24" s="6"/>
      <c r="I24" s="6"/>
    </row>
    <row r="25" spans="1:9" x14ac:dyDescent="0.3">
      <c r="A25" s="3"/>
      <c r="B25" s="8"/>
      <c r="C25" s="12"/>
      <c r="D25" s="8"/>
      <c r="E25" s="6"/>
      <c r="F25" s="6"/>
      <c r="G25" s="6"/>
      <c r="H25" s="6"/>
      <c r="I25" s="6"/>
    </row>
    <row r="26" spans="1:9" x14ac:dyDescent="0.3">
      <c r="A26" s="3"/>
      <c r="B26" s="8"/>
      <c r="C26" s="12"/>
      <c r="D26" s="8"/>
      <c r="E26" s="6"/>
      <c r="F26" s="6"/>
      <c r="G26" s="6"/>
      <c r="H26" s="6"/>
      <c r="I26" s="6"/>
    </row>
    <row r="27" spans="1:9" x14ac:dyDescent="0.3">
      <c r="A27" s="3"/>
      <c r="B27" s="8"/>
      <c r="C27" s="12"/>
      <c r="D27" s="8"/>
      <c r="E27" s="6"/>
      <c r="F27" s="6"/>
      <c r="G27" s="6"/>
      <c r="H27" s="6"/>
      <c r="I27" s="6"/>
    </row>
    <row r="28" spans="1:9" x14ac:dyDescent="0.3">
      <c r="A28" s="3"/>
      <c r="B28" s="8"/>
      <c r="C28" s="12"/>
      <c r="D28" s="8"/>
      <c r="E28" s="6"/>
      <c r="F28" s="6"/>
      <c r="G28" s="6"/>
      <c r="H28" s="6"/>
      <c r="I28" s="6"/>
    </row>
    <row r="29" spans="1:9" x14ac:dyDescent="0.3">
      <c r="A29" s="3"/>
      <c r="B29" s="8"/>
      <c r="C29" s="12"/>
      <c r="D29" s="8"/>
      <c r="E29" s="6"/>
      <c r="F29" s="6"/>
      <c r="G29" s="6"/>
      <c r="H29" s="6"/>
      <c r="I29" s="6"/>
    </row>
    <row r="30" spans="1:9" x14ac:dyDescent="0.3">
      <c r="A30" s="3"/>
      <c r="B30" s="8"/>
      <c r="C30" s="12"/>
      <c r="D30" s="8"/>
      <c r="E30" s="6"/>
      <c r="F30" s="6"/>
      <c r="G30" s="6"/>
      <c r="H30" s="6"/>
      <c r="I30" s="6"/>
    </row>
    <row r="31" spans="1:9" x14ac:dyDescent="0.3">
      <c r="A31" s="3"/>
      <c r="B31" s="8"/>
      <c r="C31" s="12"/>
      <c r="D31" s="8"/>
      <c r="E31" s="6"/>
      <c r="F31" s="6"/>
      <c r="G31" s="6"/>
      <c r="H31" s="6"/>
      <c r="I31" s="6"/>
    </row>
    <row r="32" spans="1:9" x14ac:dyDescent="0.3">
      <c r="A32" s="3"/>
      <c r="B32" s="8"/>
      <c r="C32" s="12"/>
      <c r="D32" s="8"/>
      <c r="E32" s="6"/>
      <c r="F32" s="6"/>
      <c r="G32" s="6"/>
      <c r="H32" s="6"/>
      <c r="I32" s="6"/>
    </row>
    <row r="33" spans="1:9" x14ac:dyDescent="0.3">
      <c r="A33" s="3"/>
      <c r="B33" s="8"/>
      <c r="C33" s="12"/>
      <c r="D33" s="8"/>
      <c r="E33" s="6"/>
      <c r="F33" s="6"/>
      <c r="G33" s="6"/>
      <c r="H33" s="6"/>
      <c r="I33" s="6"/>
    </row>
    <row r="34" spans="1:9" x14ac:dyDescent="0.3">
      <c r="A34" s="3"/>
      <c r="B34" s="8"/>
      <c r="C34" s="12"/>
      <c r="D34" s="8"/>
      <c r="E34" s="6"/>
      <c r="F34" s="6"/>
      <c r="G34" s="6"/>
      <c r="H34" s="6"/>
      <c r="I34" s="6"/>
    </row>
    <row r="35" spans="1:9" x14ac:dyDescent="0.3">
      <c r="A35" s="3"/>
      <c r="B35" s="8"/>
      <c r="C35" s="12"/>
      <c r="D35" s="8"/>
      <c r="E35" s="6"/>
      <c r="F35" s="6"/>
      <c r="G35" s="6"/>
      <c r="H35" s="6"/>
      <c r="I35" s="6"/>
    </row>
    <row r="36" spans="1:9" x14ac:dyDescent="0.3">
      <c r="A36" s="3"/>
      <c r="B36" s="8"/>
      <c r="C36" s="12"/>
      <c r="D36" s="8"/>
      <c r="E36" s="6"/>
      <c r="F36" s="6"/>
      <c r="G36" s="6"/>
      <c r="H36" s="6"/>
      <c r="I36" s="6"/>
    </row>
    <row r="37" spans="1:9" x14ac:dyDescent="0.3">
      <c r="A37" s="3"/>
      <c r="B37" s="8"/>
      <c r="C37" s="12"/>
      <c r="D37" s="8"/>
      <c r="E37" s="6"/>
      <c r="F37" s="6"/>
      <c r="G37" s="6"/>
      <c r="H37" s="6"/>
      <c r="I37" s="6"/>
    </row>
    <row r="38" spans="1:9" x14ac:dyDescent="0.3">
      <c r="A38" s="3"/>
      <c r="B38" s="8"/>
      <c r="C38" s="12"/>
      <c r="D38" s="8"/>
      <c r="E38" s="6"/>
      <c r="F38" s="6"/>
      <c r="G38" s="6"/>
      <c r="H38" s="6"/>
      <c r="I38" s="6"/>
    </row>
    <row r="39" spans="1:9" x14ac:dyDescent="0.3">
      <c r="A39" s="3"/>
      <c r="B39" s="8"/>
      <c r="C39" s="12"/>
      <c r="D39" s="8"/>
      <c r="E39" s="6"/>
      <c r="F39" s="6"/>
      <c r="G39" s="6"/>
      <c r="H39" s="6"/>
      <c r="I39" s="6"/>
    </row>
    <row r="40" spans="1:9" x14ac:dyDescent="0.3">
      <c r="A40" s="3"/>
      <c r="B40" s="8"/>
      <c r="C40" s="12"/>
      <c r="D40" s="8"/>
      <c r="E40" s="6"/>
      <c r="F40" s="6"/>
      <c r="G40" s="6"/>
      <c r="H40" s="6"/>
      <c r="I40" s="6"/>
    </row>
    <row r="41" spans="1:9" x14ac:dyDescent="0.3">
      <c r="A41" s="3"/>
      <c r="B41" s="8"/>
      <c r="C41" s="12"/>
      <c r="D41" s="8"/>
      <c r="E41" s="6"/>
      <c r="F41" s="6"/>
      <c r="G41" s="6"/>
      <c r="H41" s="6"/>
      <c r="I41" s="6"/>
    </row>
    <row r="42" spans="1:9" x14ac:dyDescent="0.3">
      <c r="A42" s="3"/>
      <c r="B42" s="8"/>
      <c r="C42" s="12"/>
      <c r="D42" s="8"/>
      <c r="E42" s="6"/>
      <c r="F42" s="6"/>
      <c r="G42" s="6"/>
      <c r="H42" s="6"/>
      <c r="I42" s="6"/>
    </row>
    <row r="43" spans="1:9" x14ac:dyDescent="0.3">
      <c r="A43" s="3"/>
      <c r="B43" s="8"/>
      <c r="C43" s="12"/>
      <c r="D43" s="8"/>
      <c r="E43" s="6"/>
      <c r="F43" s="6"/>
      <c r="G43" s="6"/>
      <c r="H43" s="6"/>
      <c r="I43" s="6"/>
    </row>
    <row r="44" spans="1:9" x14ac:dyDescent="0.3">
      <c r="A44" s="3"/>
      <c r="B44" s="8"/>
      <c r="C44" s="12"/>
      <c r="D44" s="8"/>
      <c r="E44" s="6"/>
      <c r="F44" s="6"/>
      <c r="G44" s="6"/>
      <c r="H44" s="6"/>
      <c r="I44" s="6"/>
    </row>
    <row r="45" spans="1:9" x14ac:dyDescent="0.3">
      <c r="A45" s="3"/>
      <c r="B45" s="8"/>
      <c r="C45" s="12"/>
      <c r="D45" s="8"/>
      <c r="E45" s="6"/>
      <c r="F45" s="6"/>
      <c r="G45" s="6"/>
      <c r="H45" s="6"/>
      <c r="I45" s="6"/>
    </row>
    <row r="46" spans="1:9" x14ac:dyDescent="0.3">
      <c r="A46" s="3"/>
      <c r="B46" s="8"/>
      <c r="C46" s="12"/>
      <c r="D46" s="8"/>
      <c r="E46" s="6"/>
      <c r="F46" s="6"/>
      <c r="G46" s="6"/>
      <c r="H46" s="6"/>
      <c r="I46" s="6"/>
    </row>
    <row r="47" spans="1:9" x14ac:dyDescent="0.3">
      <c r="A47" s="3"/>
      <c r="B47" s="8"/>
      <c r="C47" s="12"/>
      <c r="D47" s="8"/>
      <c r="E47" s="6"/>
      <c r="F47" s="6"/>
      <c r="G47" s="6"/>
      <c r="H47" s="6"/>
      <c r="I47" s="6"/>
    </row>
    <row r="48" spans="1:9" x14ac:dyDescent="0.3">
      <c r="A48" s="3"/>
      <c r="B48" s="8"/>
      <c r="C48" s="12"/>
      <c r="D48" s="8"/>
      <c r="E48" s="6"/>
      <c r="F48" s="6"/>
      <c r="G48" s="6"/>
      <c r="H48" s="6"/>
      <c r="I48" s="6"/>
    </row>
    <row r="49" spans="1:9" x14ac:dyDescent="0.3">
      <c r="A49" s="3"/>
      <c r="B49" s="8"/>
      <c r="C49" s="12"/>
      <c r="D49" s="8"/>
      <c r="E49" s="6"/>
      <c r="F49" s="6"/>
      <c r="G49" s="6"/>
      <c r="H49" s="6"/>
      <c r="I49" s="6"/>
    </row>
    <row r="50" spans="1:9" x14ac:dyDescent="0.3">
      <c r="A50" s="3"/>
      <c r="B50" s="8"/>
      <c r="C50" s="12"/>
      <c r="D50" s="8"/>
      <c r="E50" s="6"/>
      <c r="F50" s="6"/>
      <c r="G50" s="6"/>
      <c r="H50" s="6"/>
      <c r="I50" s="6"/>
    </row>
    <row r="51" spans="1:9" x14ac:dyDescent="0.3">
      <c r="A51" s="3"/>
      <c r="B51" s="8"/>
      <c r="C51" s="12"/>
      <c r="D51" s="8"/>
      <c r="E51" s="6"/>
      <c r="F51" s="6"/>
      <c r="G51" s="6"/>
      <c r="H51" s="6"/>
      <c r="I51" s="6"/>
    </row>
    <row r="52" spans="1:9" x14ac:dyDescent="0.3">
      <c r="A52" s="3"/>
      <c r="B52" s="8"/>
      <c r="C52" s="12"/>
      <c r="D52" s="8"/>
      <c r="E52" s="6"/>
      <c r="F52" s="6"/>
      <c r="G52" s="6"/>
      <c r="H52" s="6"/>
      <c r="I52" s="6"/>
    </row>
    <row r="53" spans="1:9" x14ac:dyDescent="0.3">
      <c r="A53" s="3"/>
      <c r="B53" s="8"/>
      <c r="C53" s="12"/>
      <c r="D53" s="8"/>
      <c r="E53" s="6"/>
      <c r="F53" s="6"/>
      <c r="G53" s="6"/>
      <c r="H53" s="6"/>
      <c r="I53" s="6"/>
    </row>
    <row r="54" spans="1:9" x14ac:dyDescent="0.3">
      <c r="A54" s="3"/>
      <c r="B54" s="8"/>
      <c r="C54" s="12"/>
      <c r="D54" s="8"/>
      <c r="E54" s="6"/>
      <c r="F54" s="6"/>
      <c r="G54" s="6"/>
      <c r="H54" s="6"/>
      <c r="I54" s="6"/>
    </row>
    <row r="55" spans="1:9" x14ac:dyDescent="0.3">
      <c r="A55" s="3"/>
      <c r="B55" s="8"/>
      <c r="C55" s="12"/>
      <c r="D55" s="8"/>
      <c r="E55" s="6"/>
      <c r="F55" s="6"/>
      <c r="G55" s="6"/>
      <c r="H55" s="6"/>
      <c r="I55" s="6"/>
    </row>
    <row r="56" spans="1:9" x14ac:dyDescent="0.3">
      <c r="A56" s="3"/>
      <c r="B56" s="8"/>
      <c r="C56" s="12"/>
      <c r="D56" s="8"/>
      <c r="E56" s="6"/>
      <c r="F56" s="6"/>
      <c r="G56" s="6"/>
      <c r="H56" s="6"/>
      <c r="I56" s="6"/>
    </row>
    <row r="57" spans="1:9" x14ac:dyDescent="0.3">
      <c r="A57" s="3"/>
      <c r="B57" s="8"/>
      <c r="C57" s="12"/>
      <c r="D57" s="8"/>
      <c r="E57" s="6"/>
      <c r="F57" s="6"/>
      <c r="G57" s="6"/>
      <c r="H57" s="6"/>
      <c r="I57" s="6"/>
    </row>
    <row r="58" spans="1:9" x14ac:dyDescent="0.3">
      <c r="A58" s="3"/>
      <c r="B58" s="8"/>
      <c r="C58" s="12"/>
      <c r="D58" s="8"/>
      <c r="E58" s="6"/>
      <c r="F58" s="6"/>
      <c r="G58" s="6"/>
      <c r="H58" s="6"/>
      <c r="I58" s="6"/>
    </row>
    <row r="59" spans="1:9" x14ac:dyDescent="0.3">
      <c r="A59" s="3"/>
      <c r="B59" s="8"/>
      <c r="C59" s="12"/>
      <c r="D59" s="8"/>
      <c r="E59" s="6"/>
      <c r="F59" s="6"/>
      <c r="G59" s="6"/>
      <c r="H59" s="6"/>
      <c r="I59" s="6"/>
    </row>
    <row r="60" spans="1:9" x14ac:dyDescent="0.3">
      <c r="A60" s="3"/>
      <c r="B60" s="8"/>
      <c r="C60" s="12"/>
      <c r="D60" s="8"/>
      <c r="E60" s="6"/>
      <c r="F60" s="6"/>
      <c r="G60" s="6"/>
      <c r="H60" s="6"/>
      <c r="I60" s="6"/>
    </row>
    <row r="61" spans="1:9" x14ac:dyDescent="0.3">
      <c r="A61" s="3"/>
      <c r="B61" s="8"/>
      <c r="C61" s="12"/>
      <c r="D61" s="8"/>
      <c r="E61" s="6"/>
      <c r="F61" s="6"/>
      <c r="G61" s="6"/>
      <c r="H61" s="6"/>
      <c r="I61" s="6"/>
    </row>
    <row r="62" spans="1:9" x14ac:dyDescent="0.3">
      <c r="A62" s="3"/>
      <c r="B62" s="8"/>
      <c r="C62" s="12"/>
      <c r="D62" s="8"/>
      <c r="E62" s="6"/>
      <c r="F62" s="6"/>
      <c r="G62" s="6"/>
      <c r="H62" s="6"/>
      <c r="I62" s="6"/>
    </row>
    <row r="63" spans="1:9" x14ac:dyDescent="0.3">
      <c r="A63" s="3"/>
      <c r="B63" s="8"/>
      <c r="C63" s="12"/>
      <c r="D63" s="8"/>
      <c r="E63" s="6"/>
      <c r="F63" s="6"/>
      <c r="G63" s="6"/>
      <c r="H63" s="6"/>
      <c r="I63" s="6"/>
    </row>
    <row r="64" spans="1:9" x14ac:dyDescent="0.3">
      <c r="A64" s="3"/>
      <c r="B64" s="8"/>
      <c r="C64" s="12"/>
      <c r="D64" s="8"/>
      <c r="E64" s="6"/>
      <c r="F64" s="6"/>
      <c r="G64" s="6"/>
      <c r="H64" s="6"/>
      <c r="I64" s="6"/>
    </row>
    <row r="65" spans="1:9" x14ac:dyDescent="0.3">
      <c r="A65" s="3"/>
      <c r="B65" s="8"/>
      <c r="C65" s="12"/>
      <c r="D65" s="8"/>
      <c r="E65" s="6"/>
      <c r="F65" s="6"/>
      <c r="G65" s="6"/>
      <c r="H65" s="6"/>
      <c r="I65" s="6"/>
    </row>
    <row r="66" spans="1:9" x14ac:dyDescent="0.3">
      <c r="A66" s="3"/>
      <c r="B66" s="8"/>
      <c r="C66" s="12"/>
      <c r="D66" s="8"/>
      <c r="E66" s="6"/>
      <c r="F66" s="6"/>
      <c r="G66" s="6"/>
      <c r="H66" s="6"/>
      <c r="I66" s="6"/>
    </row>
    <row r="67" spans="1:9" x14ac:dyDescent="0.3">
      <c r="A67" s="3"/>
      <c r="B67" s="8"/>
      <c r="C67" s="12"/>
      <c r="D67" s="8"/>
      <c r="E67" s="6"/>
      <c r="F67" s="6"/>
      <c r="G67" s="6"/>
      <c r="H67" s="6"/>
      <c r="I67" s="6"/>
    </row>
    <row r="68" spans="1:9" x14ac:dyDescent="0.3">
      <c r="A68" s="3"/>
      <c r="B68" s="8"/>
      <c r="C68" s="12"/>
      <c r="D68" s="8"/>
      <c r="E68" s="6"/>
      <c r="F68" s="6"/>
      <c r="G68" s="6"/>
      <c r="H68" s="6"/>
      <c r="I68" s="6"/>
    </row>
    <row r="69" spans="1:9" x14ac:dyDescent="0.3">
      <c r="A69" s="3"/>
      <c r="B69" s="8"/>
      <c r="C69" s="12"/>
      <c r="D69" s="8"/>
      <c r="E69" s="6"/>
      <c r="F69" s="6"/>
      <c r="G69" s="6"/>
      <c r="H69" s="6"/>
      <c r="I69" s="6"/>
    </row>
    <row r="70" spans="1:9" x14ac:dyDescent="0.3">
      <c r="A70" s="3"/>
      <c r="B70" s="8"/>
      <c r="C70" s="12"/>
      <c r="D70" s="8"/>
      <c r="E70" s="6"/>
      <c r="F70" s="6"/>
      <c r="G70" s="6"/>
      <c r="H70" s="6"/>
      <c r="I70" s="6"/>
    </row>
    <row r="71" spans="1:9" x14ac:dyDescent="0.3">
      <c r="A71" s="3"/>
      <c r="B71" s="8"/>
      <c r="C71" s="12"/>
      <c r="D71" s="8"/>
      <c r="E71" s="6"/>
      <c r="F71" s="6"/>
      <c r="G71" s="6"/>
      <c r="H71" s="6"/>
      <c r="I71" s="6"/>
    </row>
    <row r="72" spans="1:9" x14ac:dyDescent="0.3">
      <c r="A72" s="3"/>
      <c r="B72" s="8"/>
      <c r="C72" s="12"/>
      <c r="D72" s="8"/>
      <c r="E72" s="6"/>
      <c r="F72" s="6"/>
      <c r="G72" s="6"/>
      <c r="H72" s="6"/>
      <c r="I72" s="6"/>
    </row>
    <row r="73" spans="1:9" x14ac:dyDescent="0.3">
      <c r="A73" s="3"/>
      <c r="B73" s="8"/>
      <c r="C73" s="12"/>
      <c r="D73" s="8"/>
      <c r="E73" s="6"/>
      <c r="F73" s="6"/>
      <c r="G73" s="6"/>
      <c r="H73" s="6"/>
      <c r="I73" s="6"/>
    </row>
    <row r="74" spans="1:9" x14ac:dyDescent="0.3">
      <c r="A74" s="3"/>
      <c r="B74" s="8"/>
      <c r="C74" s="12"/>
      <c r="D74" s="8"/>
      <c r="E74" s="6"/>
      <c r="F74" s="6"/>
      <c r="G74" s="6"/>
      <c r="H74" s="6"/>
      <c r="I74" s="6"/>
    </row>
    <row r="75" spans="1:9" x14ac:dyDescent="0.3">
      <c r="A75" s="3"/>
      <c r="B75" s="8"/>
      <c r="C75" s="12"/>
      <c r="D75" s="8"/>
      <c r="E75" s="6"/>
      <c r="F75" s="6"/>
      <c r="G75" s="6"/>
      <c r="H75" s="6"/>
      <c r="I75" s="6"/>
    </row>
    <row r="76" spans="1:9" x14ac:dyDescent="0.3">
      <c r="A76" s="3"/>
      <c r="B76" s="8"/>
      <c r="C76" s="12"/>
      <c r="D76" s="8"/>
      <c r="E76" s="6"/>
      <c r="F76" s="6"/>
      <c r="G76" s="6"/>
      <c r="H76" s="6"/>
      <c r="I76" s="6"/>
    </row>
    <row r="77" spans="1:9" x14ac:dyDescent="0.3">
      <c r="A77" s="3"/>
      <c r="B77" s="8"/>
      <c r="C77" s="12"/>
      <c r="D77" s="8"/>
      <c r="E77" s="6"/>
      <c r="F77" s="6"/>
      <c r="G77" s="6"/>
      <c r="H77" s="6"/>
      <c r="I77" s="6"/>
    </row>
    <row r="78" spans="1:9" x14ac:dyDescent="0.3">
      <c r="A78" s="3"/>
      <c r="B78" s="8"/>
      <c r="C78" s="12"/>
      <c r="D78" s="8"/>
      <c r="E78" s="6"/>
      <c r="F78" s="6"/>
      <c r="G78" s="6"/>
      <c r="H78" s="6"/>
      <c r="I78" s="6"/>
    </row>
    <row r="79" spans="1:9" x14ac:dyDescent="0.3">
      <c r="A79" s="3"/>
      <c r="B79" s="8"/>
      <c r="C79" s="12"/>
      <c r="D79" s="8"/>
      <c r="E79" s="6"/>
      <c r="F79" s="6"/>
      <c r="G79" s="6"/>
      <c r="H79" s="6"/>
      <c r="I79" s="6"/>
    </row>
    <row r="80" spans="1:9" x14ac:dyDescent="0.3">
      <c r="A80" s="3"/>
      <c r="B80" s="8"/>
      <c r="C80" s="12"/>
      <c r="D80" s="8"/>
      <c r="E80" s="6"/>
      <c r="F80" s="6"/>
      <c r="G80" s="6"/>
      <c r="H80" s="6"/>
      <c r="I80" s="6"/>
    </row>
    <row r="81" spans="1:9" x14ac:dyDescent="0.3">
      <c r="A81" s="3"/>
      <c r="B81" s="8"/>
      <c r="C81" s="12"/>
      <c r="D81" s="8"/>
      <c r="E81" s="6"/>
      <c r="F81" s="6"/>
      <c r="G81" s="6"/>
      <c r="H81" s="6"/>
      <c r="I81" s="6"/>
    </row>
    <row r="82" spans="1:9" x14ac:dyDescent="0.3">
      <c r="A82" s="3"/>
      <c r="B82" s="8"/>
      <c r="C82" s="12"/>
      <c r="D82" s="8"/>
      <c r="E82" s="6"/>
      <c r="F82" s="6"/>
      <c r="G82" s="6"/>
      <c r="H82" s="6"/>
      <c r="I82" s="6"/>
    </row>
    <row r="89" spans="1:9" x14ac:dyDescent="0.3">
      <c r="A89" s="3"/>
      <c r="B89" s="8"/>
      <c r="C89" s="12"/>
      <c r="D89" s="8"/>
      <c r="E89" s="6"/>
      <c r="F89" s="6"/>
      <c r="G89" s="6"/>
      <c r="H89" s="6"/>
      <c r="I89" s="6"/>
    </row>
    <row r="90" spans="1:9" x14ac:dyDescent="0.3">
      <c r="A90" s="3"/>
      <c r="B90" s="8"/>
      <c r="C90" s="12"/>
      <c r="D90" s="8"/>
      <c r="E90" s="6"/>
      <c r="F90" s="6"/>
      <c r="G90" s="6"/>
      <c r="H90" s="6"/>
      <c r="I90" s="6"/>
    </row>
    <row r="91" spans="1:9" x14ac:dyDescent="0.3">
      <c r="A91" s="3"/>
      <c r="B91" s="8"/>
      <c r="C91" s="12"/>
      <c r="D91" s="8"/>
      <c r="E91" s="6"/>
      <c r="F91" s="6"/>
      <c r="G91" s="6"/>
      <c r="H91" s="6"/>
      <c r="I91" s="6"/>
    </row>
    <row r="92" spans="1:9" x14ac:dyDescent="0.3">
      <c r="A92" s="3"/>
      <c r="B92" s="8"/>
      <c r="C92" s="12"/>
      <c r="D92" s="8"/>
      <c r="E92" s="6"/>
      <c r="F92" s="6"/>
      <c r="G92" s="6"/>
      <c r="H92" s="6"/>
      <c r="I92" s="6"/>
    </row>
    <row r="93" spans="1:9" x14ac:dyDescent="0.3">
      <c r="A93" s="3"/>
      <c r="B93" s="8"/>
      <c r="C93" s="12"/>
      <c r="D93" s="8"/>
      <c r="E93" s="6"/>
      <c r="F93" s="6"/>
      <c r="G93" s="6"/>
      <c r="H93" s="6"/>
      <c r="I93" s="6"/>
    </row>
    <row r="94" spans="1:9" x14ac:dyDescent="0.3">
      <c r="A94" s="3"/>
      <c r="B94" s="8"/>
      <c r="C94" s="12"/>
      <c r="D94" s="8"/>
      <c r="E94" s="6"/>
      <c r="F94" s="6"/>
      <c r="G94" s="6"/>
      <c r="H94" s="6"/>
      <c r="I94" s="6"/>
    </row>
    <row r="95" spans="1:9" x14ac:dyDescent="0.3">
      <c r="A95" s="3"/>
      <c r="B95" s="8"/>
      <c r="C95" s="12"/>
      <c r="D95" s="8"/>
      <c r="E95" s="6"/>
      <c r="F95" s="6"/>
      <c r="G95" s="6"/>
      <c r="H95" s="6"/>
      <c r="I95" s="6"/>
    </row>
    <row r="96" spans="1:9" x14ac:dyDescent="0.3">
      <c r="A96" s="3"/>
      <c r="B96" s="8"/>
      <c r="C96" s="12"/>
      <c r="D96" s="8"/>
      <c r="E96" s="6"/>
      <c r="F96" s="6"/>
      <c r="G96" s="6"/>
      <c r="H96" s="6"/>
      <c r="I96" s="6"/>
    </row>
    <row r="97" spans="1:9" x14ac:dyDescent="0.3">
      <c r="A97" s="3"/>
      <c r="B97" s="8"/>
      <c r="C97" s="12"/>
      <c r="D97" s="8"/>
      <c r="E97" s="6"/>
      <c r="F97" s="6"/>
      <c r="G97" s="6"/>
      <c r="H97" s="6"/>
      <c r="I97" s="6"/>
    </row>
    <row r="98" spans="1:9" x14ac:dyDescent="0.3">
      <c r="A98" s="3"/>
      <c r="B98" s="8"/>
      <c r="C98" s="12"/>
      <c r="D98" s="8"/>
      <c r="E98" s="6"/>
      <c r="F98" s="6"/>
      <c r="G98" s="6"/>
      <c r="H98" s="6"/>
      <c r="I98" s="6"/>
    </row>
    <row r="99" spans="1:9" x14ac:dyDescent="0.3">
      <c r="A99" s="3"/>
      <c r="B99" s="8"/>
      <c r="C99" s="12"/>
      <c r="D99" s="8"/>
      <c r="E99" s="6"/>
      <c r="F99" s="6"/>
      <c r="G99" s="6"/>
      <c r="H99" s="6"/>
      <c r="I99" s="6"/>
    </row>
    <row r="100" spans="1:9" x14ac:dyDescent="0.3">
      <c r="A100" s="3"/>
      <c r="B100" s="8"/>
      <c r="C100" s="12"/>
      <c r="D100" s="8"/>
      <c r="E100" s="6"/>
      <c r="F100" s="6"/>
      <c r="G100" s="6"/>
      <c r="H100" s="6"/>
      <c r="I100" s="6"/>
    </row>
    <row r="101" spans="1:9" x14ac:dyDescent="0.3">
      <c r="A101" s="3"/>
      <c r="B101" s="8"/>
      <c r="C101" s="12"/>
      <c r="D101" s="8"/>
      <c r="E101" s="6"/>
      <c r="F101" s="6"/>
      <c r="G101" s="6"/>
      <c r="H101" s="6"/>
      <c r="I101" s="6"/>
    </row>
    <row r="102" spans="1:9" x14ac:dyDescent="0.3">
      <c r="A102" s="3"/>
      <c r="B102" s="8"/>
      <c r="C102" s="12"/>
      <c r="D102" s="8"/>
      <c r="E102" s="6"/>
      <c r="F102" s="6"/>
      <c r="G102" s="6"/>
      <c r="H102" s="6"/>
      <c r="I102" s="6"/>
    </row>
    <row r="103" spans="1:9" x14ac:dyDescent="0.3">
      <c r="A103" s="3"/>
      <c r="B103" s="8"/>
      <c r="C103" s="12"/>
      <c r="D103" s="8"/>
      <c r="E103" s="6"/>
      <c r="F103" s="6"/>
      <c r="G103" s="6"/>
      <c r="H103" s="6"/>
      <c r="I103" s="6"/>
    </row>
    <row r="104" spans="1:9" x14ac:dyDescent="0.3">
      <c r="A104" s="3"/>
      <c r="B104" s="8"/>
      <c r="C104" s="12"/>
      <c r="D104" s="8"/>
      <c r="E104" s="6"/>
      <c r="F104" s="6"/>
      <c r="G104" s="6"/>
      <c r="H104" s="6"/>
      <c r="I104" s="6"/>
    </row>
    <row r="105" spans="1:9" x14ac:dyDescent="0.3">
      <c r="A105" s="3"/>
      <c r="B105" s="8"/>
      <c r="C105" s="12"/>
      <c r="D105" s="8"/>
      <c r="E105" s="6"/>
      <c r="F105" s="6"/>
      <c r="G105" s="6"/>
      <c r="H105" s="6"/>
      <c r="I105" s="6"/>
    </row>
    <row r="106" spans="1:9" x14ac:dyDescent="0.3">
      <c r="A106" s="3"/>
      <c r="B106" s="8"/>
      <c r="C106" s="12"/>
      <c r="D106" s="8"/>
      <c r="E106" s="6"/>
      <c r="F106" s="6"/>
      <c r="G106" s="6"/>
      <c r="H106" s="6"/>
      <c r="I106" s="6"/>
    </row>
    <row r="107" spans="1:9" x14ac:dyDescent="0.3">
      <c r="A107" s="3"/>
      <c r="B107" s="8"/>
      <c r="C107" s="12"/>
      <c r="D107" s="8"/>
      <c r="E107" s="6"/>
      <c r="F107" s="6"/>
      <c r="G107" s="6"/>
      <c r="H107" s="6"/>
      <c r="I107" s="6"/>
    </row>
    <row r="108" spans="1:9" x14ac:dyDescent="0.3">
      <c r="A108" s="3"/>
      <c r="B108" s="8"/>
      <c r="C108" s="12"/>
      <c r="D108" s="8"/>
      <c r="E108" s="6"/>
      <c r="F108" s="6"/>
      <c r="G108" s="6"/>
      <c r="H108" s="6"/>
      <c r="I108" s="6"/>
    </row>
    <row r="109" spans="1:9" x14ac:dyDescent="0.3">
      <c r="A109" s="3"/>
      <c r="B109" s="8"/>
      <c r="C109" s="12"/>
      <c r="D109" s="8"/>
      <c r="E109" s="6"/>
      <c r="F109" s="6"/>
      <c r="G109" s="6"/>
      <c r="H109" s="6"/>
      <c r="I109" s="6"/>
    </row>
    <row r="110" spans="1:9" x14ac:dyDescent="0.3">
      <c r="A110" s="3"/>
      <c r="B110" s="8"/>
      <c r="C110" s="12"/>
      <c r="D110" s="8"/>
      <c r="E110" s="6"/>
      <c r="F110" s="6"/>
      <c r="G110" s="6"/>
      <c r="H110" s="6"/>
      <c r="I110" s="6"/>
    </row>
    <row r="111" spans="1:9" x14ac:dyDescent="0.3">
      <c r="A111" s="3"/>
      <c r="B111" s="8"/>
      <c r="C111" s="12"/>
      <c r="D111" s="8"/>
      <c r="E111" s="6"/>
      <c r="F111" s="6"/>
      <c r="G111" s="6"/>
      <c r="H111" s="6"/>
      <c r="I111" s="6"/>
    </row>
    <row r="112" spans="1:9" x14ac:dyDescent="0.3">
      <c r="A112" s="3"/>
      <c r="B112" s="8"/>
      <c r="C112" s="12"/>
      <c r="D112" s="8"/>
      <c r="E112" s="6"/>
      <c r="F112" s="6"/>
      <c r="G112" s="6"/>
      <c r="H112" s="6"/>
      <c r="I112" s="6"/>
    </row>
    <row r="113" spans="1:9" x14ac:dyDescent="0.3">
      <c r="A113" s="3"/>
      <c r="B113" s="8"/>
      <c r="C113" s="12"/>
      <c r="D113" s="8"/>
      <c r="E113" s="6"/>
      <c r="F113" s="6"/>
      <c r="G113" s="6"/>
      <c r="H113" s="6"/>
      <c r="I113" s="6"/>
    </row>
    <row r="114" spans="1:9" x14ac:dyDescent="0.3">
      <c r="A114" s="3"/>
      <c r="B114" s="8"/>
      <c r="C114" s="12"/>
      <c r="D114" s="8"/>
      <c r="E114" s="6"/>
      <c r="F114" s="6"/>
      <c r="G114" s="6"/>
      <c r="H114" s="6"/>
      <c r="I114" s="6"/>
    </row>
    <row r="115" spans="1:9" x14ac:dyDescent="0.3">
      <c r="A115" s="3"/>
      <c r="B115" s="8"/>
      <c r="C115" s="12"/>
      <c r="D115" s="8"/>
      <c r="E115" s="6"/>
      <c r="F115" s="6"/>
      <c r="G115" s="6"/>
      <c r="H115" s="6"/>
      <c r="I115" s="6"/>
    </row>
    <row r="116" spans="1:9" x14ac:dyDescent="0.3">
      <c r="A116" s="3"/>
      <c r="B116" s="8"/>
      <c r="C116" s="12"/>
      <c r="D116" s="8"/>
      <c r="E116" s="6"/>
      <c r="F116" s="6"/>
      <c r="G116" s="6"/>
      <c r="H116" s="6"/>
      <c r="I116" s="6"/>
    </row>
    <row r="117" spans="1:9" x14ac:dyDescent="0.3">
      <c r="A117" s="3"/>
      <c r="B117" s="8"/>
      <c r="C117" s="12"/>
      <c r="D117" s="8"/>
      <c r="E117" s="6"/>
      <c r="F117" s="6"/>
      <c r="G117" s="6"/>
      <c r="H117" s="6"/>
      <c r="I117" s="6"/>
    </row>
    <row r="118" spans="1:9" x14ac:dyDescent="0.3">
      <c r="A118" s="3"/>
      <c r="B118" s="8"/>
      <c r="C118" s="12"/>
      <c r="D118" s="8"/>
      <c r="E118" s="6"/>
      <c r="F118" s="6"/>
      <c r="G118" s="6"/>
      <c r="H118" s="6"/>
      <c r="I118" s="6"/>
    </row>
    <row r="119" spans="1:9" x14ac:dyDescent="0.3">
      <c r="A119" s="3"/>
      <c r="B119" s="8"/>
      <c r="C119" s="12"/>
      <c r="D119" s="8"/>
      <c r="E119" s="6"/>
      <c r="F119" s="6"/>
      <c r="G119" s="6"/>
      <c r="H119" s="6"/>
      <c r="I119" s="6"/>
    </row>
    <row r="120" spans="1:9" x14ac:dyDescent="0.3">
      <c r="A120" s="3"/>
      <c r="B120" s="8"/>
      <c r="C120" s="12"/>
      <c r="D120" s="8"/>
      <c r="E120" s="6"/>
      <c r="F120" s="6"/>
      <c r="G120" s="6"/>
      <c r="H120" s="6"/>
      <c r="I120" s="6"/>
    </row>
    <row r="121" spans="1:9" x14ac:dyDescent="0.3">
      <c r="A121" s="3"/>
      <c r="B121" s="8"/>
      <c r="C121" s="12"/>
      <c r="D121" s="8"/>
      <c r="E121" s="6"/>
      <c r="F121" s="6"/>
      <c r="G121" s="6"/>
      <c r="H121" s="6"/>
      <c r="I121" s="6"/>
    </row>
    <row r="122" spans="1:9" x14ac:dyDescent="0.3">
      <c r="A122" s="3"/>
      <c r="B122" s="8"/>
      <c r="C122" s="12"/>
      <c r="D122" s="8"/>
      <c r="E122" s="6"/>
      <c r="F122" s="6"/>
      <c r="G122" s="6"/>
      <c r="H122" s="6"/>
      <c r="I122" s="6"/>
    </row>
    <row r="123" spans="1:9" x14ac:dyDescent="0.3">
      <c r="A123" s="3"/>
      <c r="B123" s="8"/>
      <c r="C123" s="12"/>
      <c r="D123" s="8"/>
      <c r="E123" s="6"/>
      <c r="F123" s="6"/>
      <c r="G123" s="6"/>
      <c r="H123" s="6"/>
      <c r="I123" s="6"/>
    </row>
    <row r="124" spans="1:9" x14ac:dyDescent="0.3">
      <c r="A124" s="3"/>
      <c r="B124" s="8"/>
      <c r="C124" s="12"/>
      <c r="D124" s="8"/>
      <c r="E124" s="6"/>
      <c r="F124" s="6"/>
      <c r="G124" s="6"/>
      <c r="H124" s="6"/>
      <c r="I124" s="6"/>
    </row>
    <row r="125" spans="1:9" x14ac:dyDescent="0.3">
      <c r="A125" s="3"/>
      <c r="B125" s="8"/>
      <c r="C125" s="12"/>
      <c r="D125" s="8"/>
      <c r="E125" s="6"/>
      <c r="F125" s="6"/>
      <c r="G125" s="6"/>
      <c r="H125" s="6"/>
      <c r="I125" s="6"/>
    </row>
    <row r="126" spans="1:9" x14ac:dyDescent="0.3">
      <c r="A126" s="3"/>
      <c r="B126" s="8"/>
      <c r="C126" s="12"/>
      <c r="D126" s="8"/>
      <c r="E126" s="6"/>
      <c r="F126" s="6"/>
      <c r="G126" s="6"/>
      <c r="H126" s="6"/>
      <c r="I126" s="6"/>
    </row>
    <row r="127" spans="1:9" x14ac:dyDescent="0.3">
      <c r="A127" s="3"/>
      <c r="B127" s="8"/>
      <c r="C127" s="12"/>
      <c r="D127" s="8"/>
      <c r="E127" s="6"/>
      <c r="F127" s="6"/>
      <c r="G127" s="6"/>
      <c r="H127" s="6"/>
      <c r="I127" s="6"/>
    </row>
    <row r="128" spans="1:9" x14ac:dyDescent="0.3">
      <c r="A128" s="3"/>
      <c r="B128" s="8"/>
      <c r="C128" s="12"/>
      <c r="D128" s="8"/>
      <c r="E128" s="6"/>
      <c r="F128" s="6"/>
      <c r="G128" s="6"/>
      <c r="H128" s="6"/>
      <c r="I128" s="6"/>
    </row>
    <row r="129" spans="1:9" x14ac:dyDescent="0.3">
      <c r="A129" s="3"/>
      <c r="B129" s="8"/>
      <c r="C129" s="12"/>
      <c r="D129" s="8"/>
      <c r="E129" s="6"/>
      <c r="F129" s="6"/>
      <c r="G129" s="6"/>
      <c r="H129" s="6"/>
      <c r="I129" s="6"/>
    </row>
    <row r="130" spans="1:9" x14ac:dyDescent="0.3">
      <c r="A130" s="3"/>
      <c r="B130" s="8"/>
      <c r="C130" s="12"/>
      <c r="D130" s="8"/>
      <c r="E130" s="6"/>
      <c r="F130" s="6"/>
      <c r="G130" s="6"/>
      <c r="H130" s="6"/>
      <c r="I130" s="6"/>
    </row>
    <row r="131" spans="1:9" x14ac:dyDescent="0.3">
      <c r="A131" s="3"/>
      <c r="B131" s="8"/>
      <c r="C131" s="12"/>
      <c r="D131" s="8"/>
      <c r="E131" s="6"/>
      <c r="F131" s="6"/>
      <c r="G131" s="6"/>
      <c r="H131" s="6"/>
      <c r="I131" s="6"/>
    </row>
    <row r="132" spans="1:9" x14ac:dyDescent="0.3">
      <c r="A132" s="3"/>
      <c r="B132" s="8"/>
      <c r="C132" s="12"/>
      <c r="D132" s="8"/>
      <c r="E132" s="6"/>
      <c r="F132" s="6"/>
      <c r="G132" s="6"/>
      <c r="H132" s="6"/>
      <c r="I132" s="6"/>
    </row>
    <row r="133" spans="1:9" x14ac:dyDescent="0.3">
      <c r="A133" s="3"/>
      <c r="B133" s="8"/>
      <c r="C133" s="12"/>
      <c r="D133" s="8"/>
      <c r="E133" s="6"/>
      <c r="F133" s="6"/>
      <c r="G133" s="6"/>
      <c r="H133" s="6"/>
      <c r="I133" s="6"/>
    </row>
    <row r="134" spans="1:9" x14ac:dyDescent="0.3">
      <c r="A134" s="3"/>
      <c r="B134" s="8"/>
      <c r="C134" s="12"/>
      <c r="D134" s="8"/>
      <c r="E134" s="6"/>
      <c r="F134" s="6"/>
      <c r="G134" s="6"/>
      <c r="H134" s="6"/>
      <c r="I134" s="6"/>
    </row>
    <row r="135" spans="1:9" x14ac:dyDescent="0.3">
      <c r="A135" s="3"/>
      <c r="B135" s="8"/>
      <c r="C135" s="12"/>
      <c r="D135" s="8"/>
      <c r="E135" s="6"/>
      <c r="F135" s="6"/>
      <c r="G135" s="6"/>
      <c r="H135" s="6"/>
      <c r="I135" s="6"/>
    </row>
    <row r="136" spans="1:9" x14ac:dyDescent="0.3">
      <c r="A136" s="3"/>
      <c r="B136" s="8"/>
      <c r="C136" s="12"/>
      <c r="D136" s="8"/>
      <c r="E136" s="6"/>
      <c r="F136" s="6"/>
      <c r="G136" s="6"/>
      <c r="H136" s="6"/>
      <c r="I136" s="6"/>
    </row>
    <row r="137" spans="1:9" x14ac:dyDescent="0.3">
      <c r="A137" s="3"/>
      <c r="B137" s="8"/>
      <c r="C137" s="12"/>
      <c r="D137" s="8"/>
      <c r="E137" s="6"/>
      <c r="F137" s="6"/>
      <c r="G137" s="6"/>
      <c r="H137" s="6"/>
      <c r="I137" s="6"/>
    </row>
    <row r="138" spans="1:9" x14ac:dyDescent="0.3">
      <c r="A138" s="3"/>
      <c r="B138" s="8"/>
      <c r="C138" s="12"/>
      <c r="D138" s="8"/>
      <c r="E138" s="6"/>
      <c r="F138" s="6"/>
      <c r="G138" s="6"/>
      <c r="H138" s="6"/>
      <c r="I138" s="6"/>
    </row>
    <row r="139" spans="1:9" x14ac:dyDescent="0.3">
      <c r="A139" s="3"/>
      <c r="B139" s="8"/>
      <c r="C139" s="12"/>
      <c r="D139" s="8"/>
      <c r="E139" s="6"/>
      <c r="F139" s="6"/>
      <c r="G139" s="6"/>
      <c r="H139" s="6"/>
      <c r="I139" s="6"/>
    </row>
    <row r="140" spans="1:9" x14ac:dyDescent="0.3">
      <c r="A140" s="3"/>
      <c r="B140" s="8"/>
      <c r="C140" s="12"/>
      <c r="D140" s="8"/>
      <c r="E140" s="6"/>
      <c r="F140" s="6"/>
      <c r="G140" s="6"/>
      <c r="H140" s="6"/>
      <c r="I140" s="6"/>
    </row>
    <row r="141" spans="1:9" x14ac:dyDescent="0.3">
      <c r="A141" s="3"/>
      <c r="B141" s="8"/>
      <c r="C141" s="12"/>
      <c r="D141" s="8"/>
      <c r="E141" s="6"/>
      <c r="F141" s="6"/>
      <c r="G141" s="6"/>
      <c r="H141" s="6"/>
      <c r="I141" s="6"/>
    </row>
    <row r="142" spans="1:9" x14ac:dyDescent="0.3">
      <c r="A142" s="3"/>
      <c r="B142" s="8"/>
      <c r="C142" s="12"/>
      <c r="D142" s="8"/>
      <c r="E142" s="6"/>
      <c r="F142" s="6"/>
      <c r="G142" s="6"/>
      <c r="H142" s="6"/>
      <c r="I142" s="6"/>
    </row>
    <row r="143" spans="1:9" x14ac:dyDescent="0.3">
      <c r="A143" s="3"/>
      <c r="B143" s="8"/>
      <c r="C143" s="12"/>
      <c r="D143" s="8"/>
      <c r="E143" s="6"/>
      <c r="F143" s="6"/>
      <c r="G143" s="6"/>
      <c r="H143" s="6"/>
      <c r="I143" s="6"/>
    </row>
    <row r="144" spans="1:9" x14ac:dyDescent="0.3">
      <c r="A144" s="3"/>
      <c r="B144" s="8"/>
      <c r="C144" s="12"/>
      <c r="D144" s="8"/>
      <c r="E144" s="6"/>
      <c r="F144" s="6"/>
      <c r="G144" s="6"/>
      <c r="H144" s="6"/>
      <c r="I144" s="6"/>
    </row>
    <row r="145" spans="1:9" x14ac:dyDescent="0.3">
      <c r="A145" s="3"/>
      <c r="B145" s="8"/>
      <c r="C145" s="12"/>
      <c r="D145" s="8"/>
      <c r="E145" s="6"/>
      <c r="F145" s="6"/>
      <c r="G145" s="6"/>
      <c r="H145" s="6"/>
      <c r="I145" s="6"/>
    </row>
    <row r="146" spans="1:9" x14ac:dyDescent="0.3">
      <c r="A146" s="3"/>
      <c r="B146" s="8"/>
      <c r="C146" s="12"/>
      <c r="D146" s="8"/>
      <c r="E146" s="6"/>
      <c r="F146" s="6"/>
      <c r="G146" s="6"/>
      <c r="H146" s="6"/>
      <c r="I146" s="6"/>
    </row>
    <row r="147" spans="1:9" x14ac:dyDescent="0.3">
      <c r="A147" s="3"/>
      <c r="B147" s="8"/>
      <c r="C147" s="12"/>
      <c r="D147" s="8"/>
      <c r="E147" s="6"/>
      <c r="F147" s="6"/>
      <c r="G147" s="6"/>
      <c r="H147" s="6"/>
      <c r="I147" s="6"/>
    </row>
    <row r="148" spans="1:9" x14ac:dyDescent="0.3">
      <c r="A148" s="3"/>
      <c r="B148" s="8"/>
      <c r="C148" s="12"/>
      <c r="D148" s="8"/>
      <c r="E148" s="6"/>
      <c r="F148" s="6"/>
      <c r="G148" s="6"/>
      <c r="H148" s="6"/>
      <c r="I148" s="6"/>
    </row>
    <row r="149" spans="1:9" x14ac:dyDescent="0.3">
      <c r="A149" s="3"/>
      <c r="B149" s="8"/>
      <c r="C149" s="12"/>
      <c r="D149" s="8"/>
      <c r="E149" s="6"/>
      <c r="F149" s="6"/>
      <c r="G149" s="6"/>
      <c r="H149" s="6"/>
      <c r="I149" s="6"/>
    </row>
    <row r="150" spans="1:9" x14ac:dyDescent="0.3">
      <c r="A150" s="3"/>
      <c r="B150" s="8"/>
      <c r="C150" s="12"/>
      <c r="D150" s="8"/>
      <c r="E150" s="6"/>
      <c r="F150" s="6"/>
      <c r="G150" s="6"/>
      <c r="H150" s="6"/>
      <c r="I150" s="6"/>
    </row>
    <row r="151" spans="1:9" x14ac:dyDescent="0.3">
      <c r="A151" s="3"/>
      <c r="B151" s="8"/>
      <c r="C151" s="12"/>
      <c r="D151" s="8"/>
      <c r="E151" s="6"/>
      <c r="F151" s="6"/>
      <c r="G151" s="6"/>
      <c r="H151" s="6"/>
      <c r="I151" s="6"/>
    </row>
    <row r="152" spans="1:9" x14ac:dyDescent="0.3">
      <c r="A152" s="3"/>
      <c r="B152" s="8"/>
      <c r="C152" s="12"/>
      <c r="D152" s="8"/>
      <c r="E152" s="6"/>
      <c r="F152" s="6"/>
      <c r="G152" s="6"/>
      <c r="H152" s="6"/>
      <c r="I152" s="6"/>
    </row>
    <row r="153" spans="1:9" x14ac:dyDescent="0.3">
      <c r="A153" s="3"/>
      <c r="B153" s="8"/>
      <c r="C153" s="12"/>
      <c r="D153" s="8"/>
      <c r="E153" s="6"/>
      <c r="F153" s="6"/>
      <c r="G153" s="6"/>
      <c r="H153" s="6"/>
      <c r="I153" s="6"/>
    </row>
    <row r="154" spans="1:9" x14ac:dyDescent="0.3">
      <c r="A154" s="3"/>
      <c r="B154" s="8"/>
      <c r="C154" s="12"/>
      <c r="D154" s="8"/>
      <c r="E154" s="6"/>
      <c r="F154" s="6"/>
      <c r="G154" s="6"/>
      <c r="H154" s="6"/>
      <c r="I154" s="6"/>
    </row>
    <row r="155" spans="1:9" x14ac:dyDescent="0.3">
      <c r="A155" s="3"/>
      <c r="B155" s="8"/>
      <c r="C155" s="12"/>
      <c r="D155" s="8"/>
      <c r="E155" s="6"/>
      <c r="F155" s="6"/>
      <c r="G155" s="6"/>
      <c r="H155" s="6"/>
      <c r="I155" s="6"/>
    </row>
    <row r="156" spans="1:9" x14ac:dyDescent="0.3">
      <c r="A156" s="3"/>
      <c r="B156" s="8"/>
      <c r="C156" s="12"/>
      <c r="D156" s="8"/>
      <c r="E156" s="6"/>
      <c r="F156" s="6"/>
      <c r="G156" s="6"/>
      <c r="H156" s="6"/>
      <c r="I156" s="6"/>
    </row>
    <row r="157" spans="1:9" x14ac:dyDescent="0.3">
      <c r="A157" s="3"/>
      <c r="B157" s="8"/>
      <c r="C157" s="12"/>
      <c r="D157" s="8"/>
      <c r="E157" s="6"/>
      <c r="F157" s="6"/>
      <c r="G157" s="6"/>
      <c r="H157" s="6"/>
      <c r="I157" s="6"/>
    </row>
    <row r="158" spans="1:9" x14ac:dyDescent="0.3">
      <c r="A158" s="3"/>
      <c r="B158" s="8"/>
      <c r="C158" s="12"/>
      <c r="D158" s="8"/>
      <c r="E158" s="6"/>
      <c r="F158" s="6"/>
      <c r="G158" s="6"/>
      <c r="H158" s="6"/>
      <c r="I158" s="6"/>
    </row>
    <row r="159" spans="1:9" x14ac:dyDescent="0.3">
      <c r="A159" s="3"/>
      <c r="B159" s="8"/>
      <c r="C159" s="12"/>
      <c r="D159" s="8"/>
      <c r="E159" s="6"/>
      <c r="F159" s="6"/>
      <c r="G159" s="6"/>
      <c r="H159" s="6"/>
      <c r="I159" s="6"/>
    </row>
    <row r="160" spans="1:9" x14ac:dyDescent="0.3">
      <c r="A160" s="3"/>
      <c r="B160" s="8"/>
      <c r="C160" s="12"/>
      <c r="D160" s="8"/>
      <c r="E160" s="6"/>
      <c r="F160" s="6"/>
      <c r="G160" s="6"/>
      <c r="H160" s="6"/>
      <c r="I160" s="6"/>
    </row>
    <row r="161" spans="1:9" x14ac:dyDescent="0.3">
      <c r="A161" s="3"/>
      <c r="B161" s="8"/>
      <c r="C161" s="12"/>
      <c r="D161" s="8"/>
      <c r="E161" s="6"/>
      <c r="F161" s="6"/>
      <c r="G161" s="6"/>
      <c r="H161" s="6"/>
      <c r="I161" s="6"/>
    </row>
    <row r="162" spans="1:9" x14ac:dyDescent="0.3">
      <c r="A162" s="3"/>
      <c r="B162" s="8"/>
      <c r="C162" s="12"/>
      <c r="D162" s="8"/>
      <c r="E162" s="6"/>
      <c r="F162" s="6"/>
      <c r="G162" s="6"/>
      <c r="H162" s="6"/>
      <c r="I162" s="6"/>
    </row>
    <row r="163" spans="1:9" x14ac:dyDescent="0.3">
      <c r="A163" s="3"/>
      <c r="B163" s="8"/>
      <c r="C163" s="12"/>
      <c r="D163" s="8"/>
      <c r="E163" s="6"/>
      <c r="F163" s="6"/>
      <c r="G163" s="6"/>
      <c r="H163" s="6"/>
      <c r="I163" s="6"/>
    </row>
    <row r="170" spans="1:9" x14ac:dyDescent="0.3">
      <c r="A170" s="3"/>
      <c r="B170" s="8"/>
      <c r="C170" s="12"/>
      <c r="D170" s="8"/>
      <c r="E170" s="6"/>
      <c r="F170" s="6"/>
      <c r="G170" s="6"/>
      <c r="H170" s="6"/>
      <c r="I170" s="6"/>
    </row>
    <row r="171" spans="1:9" x14ac:dyDescent="0.3">
      <c r="A171" s="3"/>
      <c r="B171" s="8"/>
      <c r="C171" s="12"/>
      <c r="D171" s="8"/>
      <c r="E171" s="6"/>
      <c r="F171" s="6"/>
      <c r="G171" s="6"/>
      <c r="H171" s="6"/>
      <c r="I171" s="6"/>
    </row>
    <row r="172" spans="1:9" x14ac:dyDescent="0.3">
      <c r="A172" s="3"/>
      <c r="B172" s="8"/>
      <c r="C172" s="12"/>
      <c r="D172" s="8"/>
      <c r="E172" s="6"/>
      <c r="F172" s="6"/>
      <c r="G172" s="6"/>
      <c r="H172" s="6"/>
      <c r="I172" s="6"/>
    </row>
    <row r="173" spans="1:9" x14ac:dyDescent="0.3">
      <c r="A173" s="3"/>
      <c r="B173" s="8"/>
      <c r="C173" s="12"/>
      <c r="D173" s="8"/>
      <c r="E173" s="6"/>
      <c r="F173" s="6"/>
      <c r="G173" s="6"/>
      <c r="H173" s="6"/>
      <c r="I173" s="6"/>
    </row>
    <row r="174" spans="1:9" x14ac:dyDescent="0.3">
      <c r="A174" s="3"/>
      <c r="B174" s="8"/>
      <c r="C174" s="12"/>
      <c r="D174" s="8"/>
      <c r="E174" s="6"/>
      <c r="F174" s="6"/>
      <c r="G174" s="6"/>
      <c r="H174" s="6"/>
      <c r="I174" s="6"/>
    </row>
    <row r="175" spans="1:9" x14ac:dyDescent="0.3">
      <c r="A175" s="3"/>
      <c r="B175" s="8"/>
      <c r="C175" s="12"/>
      <c r="D175" s="8"/>
      <c r="E175" s="6"/>
      <c r="F175" s="6"/>
      <c r="G175" s="6"/>
      <c r="H175" s="6"/>
      <c r="I175" s="6"/>
    </row>
    <row r="176" spans="1:9" x14ac:dyDescent="0.3">
      <c r="A176" s="3"/>
      <c r="B176" s="8"/>
      <c r="C176" s="12"/>
      <c r="D176" s="8"/>
      <c r="E176" s="6"/>
      <c r="F176" s="6"/>
      <c r="G176" s="6"/>
      <c r="H176" s="6"/>
      <c r="I176" s="6"/>
    </row>
    <row r="177" spans="1:9" x14ac:dyDescent="0.3">
      <c r="A177" s="3"/>
      <c r="B177" s="8"/>
      <c r="C177" s="12"/>
      <c r="D177" s="8"/>
      <c r="E177" s="6"/>
      <c r="F177" s="6"/>
      <c r="G177" s="6"/>
      <c r="H177" s="6"/>
      <c r="I177" s="6"/>
    </row>
    <row r="178" spans="1:9" x14ac:dyDescent="0.3">
      <c r="A178" s="3"/>
      <c r="B178" s="8"/>
      <c r="C178" s="12"/>
      <c r="D178" s="8"/>
      <c r="E178" s="6"/>
      <c r="F178" s="6"/>
      <c r="G178" s="6"/>
      <c r="H178" s="6"/>
      <c r="I178" s="6"/>
    </row>
    <row r="179" spans="1:9" x14ac:dyDescent="0.3">
      <c r="A179" s="3"/>
      <c r="B179" s="8"/>
      <c r="C179" s="12"/>
      <c r="D179" s="8"/>
      <c r="E179" s="6"/>
      <c r="F179" s="6"/>
      <c r="G179" s="6"/>
      <c r="H179" s="6"/>
      <c r="I179" s="6"/>
    </row>
    <row r="180" spans="1:9" x14ac:dyDescent="0.3">
      <c r="A180" s="3"/>
      <c r="B180" s="8"/>
      <c r="C180" s="12"/>
      <c r="D180" s="8"/>
      <c r="E180" s="6"/>
      <c r="F180" s="6"/>
      <c r="G180" s="6"/>
      <c r="H180" s="6"/>
      <c r="I180" s="6"/>
    </row>
    <row r="181" spans="1:9" x14ac:dyDescent="0.3">
      <c r="A181" s="3"/>
      <c r="B181" s="8"/>
      <c r="C181" s="12"/>
      <c r="D181" s="8"/>
      <c r="E181" s="6"/>
      <c r="F181" s="6"/>
      <c r="G181" s="6"/>
      <c r="H181" s="6"/>
      <c r="I181" s="6"/>
    </row>
    <row r="182" spans="1:9" x14ac:dyDescent="0.3">
      <c r="A182" s="3"/>
      <c r="B182" s="8"/>
      <c r="C182" s="12"/>
      <c r="D182" s="8"/>
      <c r="E182" s="6"/>
      <c r="F182" s="6"/>
      <c r="G182" s="6"/>
      <c r="H182" s="6"/>
      <c r="I182" s="6"/>
    </row>
    <row r="183" spans="1:9" x14ac:dyDescent="0.3">
      <c r="A183" s="3"/>
      <c r="B183" s="8"/>
      <c r="C183" s="12"/>
      <c r="D183" s="8"/>
      <c r="E183" s="6"/>
      <c r="F183" s="6"/>
      <c r="G183" s="6"/>
      <c r="H183" s="6"/>
      <c r="I183" s="6"/>
    </row>
    <row r="184" spans="1:9" x14ac:dyDescent="0.3">
      <c r="A184" s="3"/>
      <c r="B184" s="8"/>
      <c r="C184" s="12"/>
      <c r="D184" s="8"/>
      <c r="E184" s="6"/>
      <c r="F184" s="6"/>
      <c r="G184" s="6"/>
      <c r="H184" s="6"/>
      <c r="I184" s="6"/>
    </row>
    <row r="185" spans="1:9" x14ac:dyDescent="0.3">
      <c r="A185" s="3"/>
      <c r="B185" s="8"/>
      <c r="C185" s="12"/>
      <c r="D185" s="8"/>
      <c r="E185" s="6"/>
      <c r="F185" s="6"/>
      <c r="G185" s="6"/>
      <c r="H185" s="6"/>
      <c r="I185" s="6"/>
    </row>
    <row r="186" spans="1:9" x14ac:dyDescent="0.3">
      <c r="A186" s="3"/>
      <c r="B186" s="8"/>
      <c r="C186" s="12"/>
      <c r="D186" s="8"/>
      <c r="E186" s="6"/>
      <c r="F186" s="6"/>
      <c r="G186" s="6"/>
      <c r="H186" s="6"/>
      <c r="I186" s="6"/>
    </row>
    <row r="187" spans="1:9" x14ac:dyDescent="0.3">
      <c r="A187" s="3"/>
      <c r="B187" s="8"/>
      <c r="C187" s="12"/>
      <c r="D187" s="8"/>
      <c r="E187" s="6"/>
      <c r="F187" s="6"/>
      <c r="G187" s="6"/>
      <c r="H187" s="6"/>
      <c r="I187" s="6"/>
    </row>
    <row r="188" spans="1:9" x14ac:dyDescent="0.3">
      <c r="A188" s="3"/>
      <c r="B188" s="8"/>
      <c r="C188" s="12"/>
      <c r="D188" s="8"/>
      <c r="E188" s="6"/>
      <c r="F188" s="6"/>
      <c r="G188" s="6"/>
      <c r="H188" s="6"/>
      <c r="I188" s="6"/>
    </row>
    <row r="189" spans="1:9" x14ac:dyDescent="0.3">
      <c r="A189" s="3"/>
      <c r="B189" s="8"/>
      <c r="C189" s="12"/>
      <c r="D189" s="8"/>
      <c r="E189" s="6"/>
      <c r="F189" s="6"/>
      <c r="G189" s="6"/>
      <c r="H189" s="6"/>
      <c r="I189" s="6"/>
    </row>
    <row r="190" spans="1:9" x14ac:dyDescent="0.3">
      <c r="A190" s="3"/>
      <c r="B190" s="8"/>
      <c r="C190" s="12"/>
      <c r="D190" s="8"/>
      <c r="E190" s="6"/>
      <c r="F190" s="6"/>
      <c r="G190" s="6"/>
      <c r="H190" s="6"/>
      <c r="I190" s="6"/>
    </row>
    <row r="191" spans="1:9" x14ac:dyDescent="0.3">
      <c r="A191" s="3"/>
      <c r="B191" s="8"/>
      <c r="C191" s="12"/>
      <c r="D191" s="8"/>
      <c r="E191" s="6"/>
      <c r="F191" s="6"/>
      <c r="G191" s="6"/>
      <c r="H191" s="6"/>
      <c r="I191" s="6"/>
    </row>
    <row r="192" spans="1:9" x14ac:dyDescent="0.3">
      <c r="A192" s="3"/>
      <c r="B192" s="8"/>
      <c r="C192" s="12"/>
      <c r="D192" s="8"/>
      <c r="E192" s="6"/>
      <c r="F192" s="6"/>
      <c r="G192" s="6"/>
      <c r="H192" s="6"/>
      <c r="I192" s="6"/>
    </row>
    <row r="193" spans="1:9" x14ac:dyDescent="0.3">
      <c r="A193" s="3"/>
      <c r="B193" s="8"/>
      <c r="C193" s="12"/>
      <c r="D193" s="8"/>
      <c r="E193" s="6"/>
      <c r="F193" s="6"/>
      <c r="G193" s="6"/>
      <c r="H193" s="6"/>
      <c r="I193" s="6"/>
    </row>
    <row r="194" spans="1:9" x14ac:dyDescent="0.3">
      <c r="A194" s="3"/>
      <c r="B194" s="8"/>
      <c r="C194" s="12"/>
      <c r="D194" s="8"/>
      <c r="E194" s="6"/>
      <c r="F194" s="6"/>
      <c r="G194" s="6"/>
      <c r="H194" s="6"/>
      <c r="I194" s="6"/>
    </row>
    <row r="195" spans="1:9" x14ac:dyDescent="0.3">
      <c r="A195" s="3"/>
      <c r="B195" s="8"/>
      <c r="C195" s="12"/>
      <c r="D195" s="8"/>
      <c r="E195" s="6"/>
      <c r="F195" s="6"/>
      <c r="G195" s="6"/>
      <c r="H195" s="6"/>
      <c r="I195" s="6"/>
    </row>
    <row r="196" spans="1:9" x14ac:dyDescent="0.3">
      <c r="A196" s="3"/>
      <c r="B196" s="8"/>
      <c r="C196" s="12"/>
      <c r="D196" s="8"/>
      <c r="E196" s="6"/>
      <c r="F196" s="6"/>
      <c r="G196" s="6"/>
      <c r="H196" s="6"/>
      <c r="I196" s="6"/>
    </row>
    <row r="197" spans="1:9" x14ac:dyDescent="0.3">
      <c r="A197" s="3"/>
      <c r="B197" s="8"/>
      <c r="C197" s="12"/>
      <c r="D197" s="8"/>
      <c r="E197" s="6"/>
      <c r="F197" s="6"/>
      <c r="G197" s="6"/>
      <c r="H197" s="6"/>
      <c r="I197" s="6"/>
    </row>
    <row r="198" spans="1:9" x14ac:dyDescent="0.3">
      <c r="A198" s="3"/>
      <c r="B198" s="8"/>
      <c r="C198" s="12"/>
      <c r="D198" s="8"/>
      <c r="E198" s="6"/>
      <c r="F198" s="6"/>
      <c r="G198" s="6"/>
      <c r="H198" s="6"/>
      <c r="I198" s="6"/>
    </row>
    <row r="199" spans="1:9" x14ac:dyDescent="0.3">
      <c r="A199" s="3"/>
      <c r="B199" s="8"/>
      <c r="C199" s="12"/>
      <c r="D199" s="8"/>
      <c r="E199" s="6"/>
      <c r="F199" s="6"/>
      <c r="G199" s="6"/>
      <c r="H199" s="6"/>
      <c r="I199" s="6"/>
    </row>
    <row r="200" spans="1:9" x14ac:dyDescent="0.3">
      <c r="A200" s="3"/>
      <c r="B200" s="8"/>
      <c r="C200" s="12"/>
      <c r="D200" s="8"/>
      <c r="E200" s="6"/>
      <c r="F200" s="6"/>
      <c r="G200" s="6"/>
      <c r="H200" s="6"/>
      <c r="I200" s="6"/>
    </row>
    <row r="201" spans="1:9" x14ac:dyDescent="0.3">
      <c r="A201" s="3"/>
      <c r="B201" s="8"/>
      <c r="C201" s="12"/>
      <c r="D201" s="8"/>
      <c r="E201" s="6"/>
      <c r="F201" s="6"/>
      <c r="G201" s="6"/>
      <c r="H201" s="6"/>
      <c r="I201" s="6"/>
    </row>
    <row r="202" spans="1:9" x14ac:dyDescent="0.3">
      <c r="A202" s="3"/>
      <c r="B202" s="8"/>
      <c r="C202" s="12"/>
      <c r="D202" s="8"/>
      <c r="E202" s="6"/>
      <c r="F202" s="6"/>
      <c r="G202" s="6"/>
      <c r="H202" s="6"/>
      <c r="I202" s="6"/>
    </row>
    <row r="203" spans="1:9" x14ac:dyDescent="0.3">
      <c r="A203" s="3"/>
      <c r="B203" s="8"/>
      <c r="C203" s="12"/>
      <c r="D203" s="8"/>
      <c r="E203" s="6"/>
      <c r="F203" s="6"/>
      <c r="G203" s="6"/>
      <c r="H203" s="6"/>
      <c r="I203" s="6"/>
    </row>
    <row r="204" spans="1:9" x14ac:dyDescent="0.3">
      <c r="A204" s="3"/>
      <c r="B204" s="8"/>
      <c r="C204" s="12"/>
      <c r="D204" s="8"/>
      <c r="E204" s="6"/>
      <c r="F204" s="6"/>
      <c r="G204" s="6"/>
      <c r="H204" s="6"/>
      <c r="I204" s="6"/>
    </row>
    <row r="205" spans="1:9" x14ac:dyDescent="0.3">
      <c r="A205" s="3"/>
      <c r="B205" s="8"/>
      <c r="C205" s="12"/>
      <c r="D205" s="8"/>
      <c r="E205" s="6"/>
      <c r="F205" s="6"/>
      <c r="G205" s="6"/>
      <c r="H205" s="6"/>
      <c r="I205" s="6"/>
    </row>
    <row r="206" spans="1:9" x14ac:dyDescent="0.3">
      <c r="A206" s="3"/>
      <c r="B206" s="8"/>
      <c r="C206" s="12"/>
      <c r="D206" s="8"/>
      <c r="E206" s="6"/>
      <c r="F206" s="6"/>
      <c r="G206" s="6"/>
      <c r="H206" s="6"/>
      <c r="I206" s="6"/>
    </row>
    <row r="207" spans="1:9" x14ac:dyDescent="0.3">
      <c r="A207" s="3"/>
      <c r="B207" s="8"/>
      <c r="C207" s="12"/>
      <c r="D207" s="8"/>
      <c r="E207" s="6"/>
      <c r="F207" s="6"/>
      <c r="G207" s="6"/>
      <c r="H207" s="6"/>
      <c r="I207" s="6"/>
    </row>
    <row r="208" spans="1:9" x14ac:dyDescent="0.3">
      <c r="A208" s="3"/>
      <c r="B208" s="8"/>
      <c r="C208" s="12"/>
      <c r="D208" s="8"/>
      <c r="E208" s="6"/>
      <c r="F208" s="6"/>
      <c r="G208" s="6"/>
      <c r="H208" s="6"/>
      <c r="I208" s="6"/>
    </row>
    <row r="209" spans="1:9" x14ac:dyDescent="0.3">
      <c r="A209" s="3"/>
      <c r="B209" s="8"/>
      <c r="C209" s="12"/>
      <c r="D209" s="8"/>
      <c r="E209" s="6"/>
      <c r="F209" s="6"/>
      <c r="G209" s="6"/>
      <c r="H209" s="6"/>
      <c r="I209" s="6"/>
    </row>
    <row r="210" spans="1:9" x14ac:dyDescent="0.3">
      <c r="A210" s="3"/>
      <c r="B210" s="8"/>
      <c r="C210" s="12"/>
      <c r="D210" s="8"/>
      <c r="E210" s="6"/>
      <c r="F210" s="6"/>
      <c r="G210" s="6"/>
      <c r="H210" s="6"/>
      <c r="I210" s="6"/>
    </row>
    <row r="211" spans="1:9" x14ac:dyDescent="0.3">
      <c r="A211" s="3"/>
      <c r="B211" s="8"/>
      <c r="C211" s="12"/>
      <c r="D211" s="8"/>
      <c r="E211" s="6"/>
      <c r="F211" s="6"/>
      <c r="G211" s="6"/>
      <c r="H211" s="6"/>
      <c r="I211" s="6"/>
    </row>
    <row r="212" spans="1:9" x14ac:dyDescent="0.3">
      <c r="A212" s="3"/>
      <c r="B212" s="8"/>
      <c r="C212" s="12"/>
      <c r="D212" s="8"/>
      <c r="E212" s="6"/>
      <c r="F212" s="6"/>
      <c r="G212" s="6"/>
      <c r="H212" s="6"/>
      <c r="I212" s="6"/>
    </row>
    <row r="213" spans="1:9" x14ac:dyDescent="0.3">
      <c r="A213" s="3"/>
      <c r="B213" s="8"/>
      <c r="C213" s="12"/>
      <c r="D213" s="8"/>
      <c r="E213" s="6"/>
      <c r="F213" s="6"/>
      <c r="G213" s="6"/>
      <c r="H213" s="6"/>
      <c r="I213" s="6"/>
    </row>
    <row r="214" spans="1:9" x14ac:dyDescent="0.3">
      <c r="A214" s="3"/>
      <c r="B214" s="8"/>
      <c r="C214" s="12"/>
      <c r="D214" s="8"/>
      <c r="E214" s="6"/>
      <c r="F214" s="6"/>
      <c r="G214" s="6"/>
      <c r="H214" s="6"/>
      <c r="I214" s="6"/>
    </row>
    <row r="215" spans="1:9" x14ac:dyDescent="0.3">
      <c r="A215" s="3"/>
      <c r="B215" s="8"/>
      <c r="C215" s="12"/>
      <c r="D215" s="8"/>
      <c r="E215" s="6"/>
      <c r="F215" s="6"/>
      <c r="G215" s="6"/>
      <c r="H215" s="6"/>
      <c r="I215" s="6"/>
    </row>
    <row r="216" spans="1:9" x14ac:dyDescent="0.3">
      <c r="A216" s="3"/>
      <c r="B216" s="8"/>
      <c r="C216" s="12"/>
      <c r="D216" s="8"/>
      <c r="E216" s="6"/>
      <c r="F216" s="6"/>
      <c r="G216" s="6"/>
      <c r="H216" s="6"/>
      <c r="I216" s="6"/>
    </row>
    <row r="217" spans="1:9" x14ac:dyDescent="0.3">
      <c r="A217" s="3"/>
      <c r="B217" s="8"/>
      <c r="C217" s="12"/>
      <c r="D217" s="8"/>
      <c r="E217" s="6"/>
      <c r="F217" s="6"/>
      <c r="G217" s="6"/>
      <c r="H217" s="6"/>
      <c r="I217" s="6"/>
    </row>
    <row r="218" spans="1:9" x14ac:dyDescent="0.3">
      <c r="A218" s="3"/>
      <c r="B218" s="8"/>
      <c r="C218" s="12"/>
      <c r="D218" s="8"/>
      <c r="E218" s="6"/>
      <c r="F218" s="6"/>
      <c r="G218" s="6"/>
      <c r="H218" s="6"/>
      <c r="I218" s="6"/>
    </row>
    <row r="219" spans="1:9" x14ac:dyDescent="0.3">
      <c r="A219" s="3"/>
      <c r="B219" s="8"/>
      <c r="C219" s="12"/>
      <c r="D219" s="8"/>
      <c r="E219" s="6"/>
      <c r="F219" s="6"/>
      <c r="G219" s="6"/>
      <c r="H219" s="6"/>
      <c r="I219" s="6"/>
    </row>
    <row r="220" spans="1:9" x14ac:dyDescent="0.3">
      <c r="A220" s="3"/>
      <c r="B220" s="8"/>
      <c r="C220" s="12"/>
      <c r="D220" s="8"/>
      <c r="E220" s="6"/>
      <c r="F220" s="6"/>
      <c r="G220" s="6"/>
      <c r="H220" s="6"/>
      <c r="I220" s="6"/>
    </row>
    <row r="221" spans="1:9" x14ac:dyDescent="0.3">
      <c r="A221" s="3"/>
      <c r="B221" s="8"/>
      <c r="C221" s="12"/>
      <c r="D221" s="8"/>
      <c r="E221" s="6"/>
      <c r="F221" s="6"/>
      <c r="G221" s="6"/>
      <c r="H221" s="6"/>
      <c r="I221" s="6"/>
    </row>
    <row r="222" spans="1:9" x14ac:dyDescent="0.3">
      <c r="A222" s="3"/>
      <c r="B222" s="8"/>
      <c r="C222" s="12"/>
      <c r="D222" s="8"/>
      <c r="E222" s="6"/>
      <c r="F222" s="6"/>
      <c r="G222" s="6"/>
      <c r="H222" s="6"/>
      <c r="I222" s="6"/>
    </row>
    <row r="223" spans="1:9" x14ac:dyDescent="0.3">
      <c r="A223" s="3"/>
      <c r="B223" s="8"/>
      <c r="C223" s="12"/>
      <c r="D223" s="8"/>
      <c r="E223" s="6"/>
      <c r="F223" s="6"/>
      <c r="G223" s="6"/>
      <c r="H223" s="6"/>
      <c r="I223" s="6"/>
    </row>
    <row r="224" spans="1:9" x14ac:dyDescent="0.3">
      <c r="A224" s="3"/>
      <c r="B224" s="8"/>
      <c r="C224" s="12"/>
      <c r="D224" s="8"/>
      <c r="E224" s="6"/>
      <c r="F224" s="6"/>
      <c r="G224" s="6"/>
      <c r="H224" s="6"/>
      <c r="I224" s="6"/>
    </row>
    <row r="225" spans="1:9" x14ac:dyDescent="0.3">
      <c r="A225" s="3"/>
      <c r="B225" s="8"/>
      <c r="C225" s="12"/>
      <c r="D225" s="8"/>
      <c r="E225" s="6"/>
      <c r="F225" s="6"/>
      <c r="G225" s="6"/>
      <c r="H225" s="6"/>
      <c r="I225" s="6"/>
    </row>
    <row r="226" spans="1:9" x14ac:dyDescent="0.3">
      <c r="A226" s="3"/>
      <c r="B226" s="8"/>
      <c r="C226" s="12"/>
      <c r="D226" s="8"/>
      <c r="E226" s="6"/>
      <c r="F226" s="6"/>
      <c r="G226" s="6"/>
      <c r="H226" s="6"/>
      <c r="I226" s="6"/>
    </row>
    <row r="227" spans="1:9" x14ac:dyDescent="0.3">
      <c r="A227" s="3"/>
      <c r="B227" s="8"/>
      <c r="C227" s="12"/>
      <c r="D227" s="8"/>
      <c r="E227" s="6"/>
      <c r="F227" s="6"/>
      <c r="G227" s="6"/>
      <c r="H227" s="6"/>
      <c r="I227" s="6"/>
    </row>
    <row r="228" spans="1:9" x14ac:dyDescent="0.3">
      <c r="A228" s="3"/>
      <c r="B228" s="8"/>
      <c r="C228" s="12"/>
      <c r="D228" s="8"/>
      <c r="E228" s="6"/>
      <c r="F228" s="6"/>
      <c r="G228" s="6"/>
      <c r="H228" s="6"/>
      <c r="I228" s="6"/>
    </row>
    <row r="229" spans="1:9" x14ac:dyDescent="0.3">
      <c r="A229" s="3"/>
      <c r="B229" s="8"/>
      <c r="C229" s="12"/>
      <c r="D229" s="8"/>
      <c r="E229" s="6"/>
      <c r="F229" s="6"/>
      <c r="G229" s="6"/>
      <c r="H229" s="6"/>
      <c r="I229" s="6"/>
    </row>
    <row r="230" spans="1:9" x14ac:dyDescent="0.3">
      <c r="A230" s="3"/>
      <c r="B230" s="8"/>
      <c r="C230" s="12"/>
      <c r="D230" s="8"/>
      <c r="E230" s="6"/>
      <c r="F230" s="6"/>
      <c r="G230" s="6"/>
      <c r="H230" s="6"/>
      <c r="I230" s="6"/>
    </row>
    <row r="231" spans="1:9" x14ac:dyDescent="0.3">
      <c r="A231" s="3"/>
      <c r="B231" s="8"/>
      <c r="C231" s="12"/>
      <c r="D231" s="8"/>
      <c r="E231" s="6"/>
      <c r="F231" s="6"/>
      <c r="G231" s="6"/>
      <c r="H231" s="6"/>
      <c r="I231" s="6"/>
    </row>
    <row r="232" spans="1:9" x14ac:dyDescent="0.3">
      <c r="A232" s="3"/>
      <c r="B232" s="8"/>
      <c r="C232" s="12"/>
      <c r="D232" s="8"/>
      <c r="E232" s="6"/>
      <c r="F232" s="6"/>
      <c r="G232" s="6"/>
      <c r="H232" s="6"/>
      <c r="I232" s="6"/>
    </row>
    <row r="233" spans="1:9" x14ac:dyDescent="0.3">
      <c r="A233" s="3"/>
      <c r="B233" s="8"/>
      <c r="C233" s="12"/>
      <c r="D233" s="8"/>
      <c r="E233" s="6"/>
      <c r="F233" s="6"/>
      <c r="G233" s="6"/>
      <c r="H233" s="6"/>
      <c r="I233" s="6"/>
    </row>
    <row r="234" spans="1:9" x14ac:dyDescent="0.3">
      <c r="A234" s="3"/>
      <c r="B234" s="8"/>
      <c r="C234" s="12"/>
      <c r="D234" s="8"/>
      <c r="E234" s="6"/>
      <c r="F234" s="6"/>
      <c r="G234" s="6"/>
      <c r="H234" s="6"/>
      <c r="I234" s="6"/>
    </row>
    <row r="235" spans="1:9" x14ac:dyDescent="0.3">
      <c r="A235" s="3"/>
      <c r="B235" s="8"/>
      <c r="C235" s="12"/>
      <c r="D235" s="8"/>
      <c r="E235" s="6"/>
      <c r="F235" s="6"/>
      <c r="G235" s="6"/>
      <c r="H235" s="6"/>
      <c r="I235" s="6"/>
    </row>
    <row r="236" spans="1:9" x14ac:dyDescent="0.3">
      <c r="A236" s="3"/>
      <c r="B236" s="8"/>
      <c r="C236" s="12"/>
      <c r="D236" s="8"/>
      <c r="E236" s="6"/>
      <c r="F236" s="6"/>
      <c r="G236" s="6"/>
      <c r="H236" s="6"/>
      <c r="I236" s="6"/>
    </row>
    <row r="237" spans="1:9" x14ac:dyDescent="0.3">
      <c r="A237" s="3"/>
      <c r="B237" s="8"/>
      <c r="C237" s="12"/>
      <c r="D237" s="8"/>
      <c r="E237" s="6"/>
      <c r="F237" s="6"/>
      <c r="G237" s="6"/>
      <c r="H237" s="6"/>
      <c r="I237" s="6"/>
    </row>
    <row r="238" spans="1:9" x14ac:dyDescent="0.3">
      <c r="A238" s="3"/>
      <c r="B238" s="8"/>
      <c r="C238" s="12"/>
      <c r="D238" s="8"/>
      <c r="E238" s="6"/>
      <c r="F238" s="6"/>
      <c r="G238" s="6"/>
      <c r="H238" s="6"/>
      <c r="I238" s="6"/>
    </row>
    <row r="239" spans="1:9" x14ac:dyDescent="0.3">
      <c r="A239" s="3"/>
      <c r="B239" s="8"/>
      <c r="C239" s="12"/>
      <c r="D239" s="8"/>
      <c r="E239" s="6"/>
      <c r="F239" s="6"/>
      <c r="G239" s="6"/>
      <c r="H239" s="6"/>
      <c r="I239" s="6"/>
    </row>
    <row r="240" spans="1:9" x14ac:dyDescent="0.3">
      <c r="A240" s="3"/>
      <c r="B240" s="8"/>
      <c r="C240" s="12"/>
      <c r="D240" s="8"/>
      <c r="E240" s="6"/>
      <c r="F240" s="6"/>
      <c r="G240" s="6"/>
      <c r="H240" s="6"/>
      <c r="I240" s="6"/>
    </row>
    <row r="241" spans="1:9" x14ac:dyDescent="0.3">
      <c r="A241" s="3"/>
      <c r="B241" s="8"/>
      <c r="C241" s="12"/>
      <c r="D241" s="8"/>
      <c r="E241" s="6"/>
      <c r="F241" s="6"/>
      <c r="G241" s="6"/>
      <c r="H241" s="6"/>
      <c r="I241" s="6"/>
    </row>
    <row r="242" spans="1:9" x14ac:dyDescent="0.3">
      <c r="A242" s="3"/>
      <c r="B242" s="8"/>
      <c r="C242" s="12"/>
      <c r="D242" s="8"/>
      <c r="E242" s="6"/>
      <c r="F242" s="6"/>
      <c r="G242" s="6"/>
      <c r="H242" s="6"/>
      <c r="I242" s="6"/>
    </row>
    <row r="243" spans="1:9" x14ac:dyDescent="0.3">
      <c r="A243" s="3"/>
      <c r="B243" s="8"/>
      <c r="C243" s="12"/>
      <c r="D243" s="8"/>
      <c r="E243" s="6"/>
      <c r="F243" s="6"/>
      <c r="G243" s="6"/>
      <c r="H243" s="6"/>
      <c r="I243" s="6"/>
    </row>
    <row r="244" spans="1:9" x14ac:dyDescent="0.3">
      <c r="A244" s="3"/>
      <c r="B244" s="8"/>
      <c r="C244" s="12"/>
      <c r="D244" s="8"/>
      <c r="E244" s="6"/>
      <c r="F244" s="6"/>
      <c r="G244" s="6"/>
      <c r="H244" s="6"/>
      <c r="I244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26AD-BF56-4307-ACBF-2504B0BA4487}">
  <dimension ref="A1:F82"/>
  <sheetViews>
    <sheetView workbookViewId="0">
      <selection activeCell="A4" sqref="A4"/>
    </sheetView>
  </sheetViews>
  <sheetFormatPr defaultRowHeight="14.4" x14ac:dyDescent="0.3"/>
  <cols>
    <col min="1" max="1" width="11.44140625" customWidth="1"/>
    <col min="2" max="2" width="10.88671875" customWidth="1"/>
    <col min="3" max="3" width="18.44140625" customWidth="1"/>
    <col min="4" max="4" width="15" customWidth="1"/>
    <col min="5" max="5" width="12.6640625" customWidth="1"/>
    <col min="6" max="6" width="13.77734375" customWidth="1"/>
  </cols>
  <sheetData>
    <row r="1" spans="1:6" x14ac:dyDescent="0.3">
      <c r="A1" s="1" t="s">
        <v>13</v>
      </c>
      <c r="B1" s="1" t="s">
        <v>0</v>
      </c>
      <c r="C1" s="1" t="s">
        <v>27</v>
      </c>
      <c r="D1" s="1" t="s">
        <v>28</v>
      </c>
      <c r="E1" s="1" t="s">
        <v>29</v>
      </c>
      <c r="F1" s="1"/>
    </row>
    <row r="2" spans="1:6" x14ac:dyDescent="0.3">
      <c r="A2" s="10" t="s">
        <v>53</v>
      </c>
      <c r="B2" s="11">
        <v>1</v>
      </c>
      <c r="C2" s="8">
        <f>SUM(GasShiftReport!D2,GasShiftReport!D3,GasShiftReport!D4)</f>
        <v>1000</v>
      </c>
      <c r="D2" s="6">
        <f>SUM(GasShiftReport!G2,GasShiftReport!G3,GasShiftReport!G4)</f>
        <v>2875</v>
      </c>
      <c r="E2" s="6">
        <f>SUM(GasShiftReport!H2,GasShiftReport!H3,GasShiftReport!H4)</f>
        <v>2725</v>
      </c>
      <c r="F2" s="6"/>
    </row>
    <row r="3" spans="1:6" x14ac:dyDescent="0.3">
      <c r="A3" s="10" t="s">
        <v>53</v>
      </c>
      <c r="B3" s="11">
        <v>2</v>
      </c>
      <c r="C3" s="8">
        <f>SUM(GasShiftReport!D5,GasShiftReport!D6,GasShiftReport!D7)</f>
        <v>900</v>
      </c>
      <c r="D3" s="6">
        <f>SUM(GasShiftReport!G5,GasShiftReport!G6,GasShiftReport!G7)</f>
        <v>2591</v>
      </c>
      <c r="E3" s="6">
        <f>SUM(GasShiftReport!H5,GasShiftReport!H6,GasShiftReport!H7)</f>
        <v>2465</v>
      </c>
      <c r="F3" s="6"/>
    </row>
    <row r="4" spans="1:6" x14ac:dyDescent="0.3">
      <c r="A4" s="10" t="s">
        <v>54</v>
      </c>
      <c r="B4" s="11">
        <v>1</v>
      </c>
      <c r="C4" s="8">
        <f>SUM(GasShiftReport!D8,GasShiftReport!D9,GasShiftReport!D10)</f>
        <v>1500</v>
      </c>
      <c r="D4" s="6">
        <f>SUM(GasShiftReport!G8,GasShiftReport!G9,GasShiftReport!G10)</f>
        <v>4561</v>
      </c>
      <c r="E4" s="6">
        <f>SUM(GasShiftReport!H8,GasShiftReport!H9,GasShiftReport!H10)</f>
        <v>4336</v>
      </c>
      <c r="F4" s="6"/>
    </row>
    <row r="5" spans="1:6" x14ac:dyDescent="0.3">
      <c r="A5" s="10" t="s">
        <v>54</v>
      </c>
      <c r="B5" s="11">
        <v>2</v>
      </c>
      <c r="C5" s="8">
        <f>SUM(GasShiftReport!D11,GasShiftReport!D12,GasShiftReport!D13)</f>
        <v>800</v>
      </c>
      <c r="D5" s="6">
        <f>SUM(GasShiftReport!G11,GasShiftReport!G12,GasShiftReport!G13)</f>
        <v>2298</v>
      </c>
      <c r="E5" s="6">
        <f>SUM(GasShiftReport!H11,GasShiftReport!H12,GasShiftReport!H13)</f>
        <v>2186</v>
      </c>
      <c r="F5" s="6"/>
    </row>
    <row r="6" spans="1:6" x14ac:dyDescent="0.3">
      <c r="A6" s="10" t="s">
        <v>55</v>
      </c>
      <c r="B6" s="11">
        <v>1</v>
      </c>
      <c r="C6" s="8">
        <f>SUM(GasShiftReport!D14,GasShiftReport!D15,GasShiftReport!D16)</f>
        <v>900</v>
      </c>
      <c r="D6" s="6">
        <f>SUM(GasShiftReport!G14,GasShiftReport!G15,GasShiftReport!G16)</f>
        <v>2566</v>
      </c>
      <c r="E6" s="6">
        <f>SUM(GasShiftReport!H14,GasShiftReport!H15,GasShiftReport!H16)</f>
        <v>2431</v>
      </c>
    </row>
    <row r="7" spans="1:6" x14ac:dyDescent="0.3">
      <c r="A7" s="10" t="s">
        <v>55</v>
      </c>
      <c r="B7" s="11">
        <v>2</v>
      </c>
      <c r="C7" s="8">
        <f>SUM(GasShiftReport!D17,GasShiftReport!D18,GasShiftReport!D19)</f>
        <v>1000</v>
      </c>
      <c r="D7" s="6">
        <f>SUM(GasShiftReport!G17,GasShiftReport!G18,GasShiftReport!G19)</f>
        <v>2842.5</v>
      </c>
      <c r="E7" s="6">
        <f>SUM(GasShiftReport!H17,GasShiftReport!H18,GasShiftReport!H19)</f>
        <v>2702.5</v>
      </c>
    </row>
    <row r="8" spans="1:6" x14ac:dyDescent="0.3">
      <c r="A8" s="4"/>
      <c r="B8" s="11"/>
      <c r="C8" s="8"/>
    </row>
    <row r="9" spans="1:6" x14ac:dyDescent="0.3">
      <c r="A9" s="4"/>
      <c r="B9" s="11"/>
      <c r="C9" s="8"/>
    </row>
    <row r="10" spans="1:6" x14ac:dyDescent="0.3">
      <c r="A10" s="4"/>
      <c r="B10" s="11"/>
      <c r="C10" s="8"/>
    </row>
    <row r="11" spans="1:6" x14ac:dyDescent="0.3">
      <c r="A11" s="4"/>
      <c r="B11" s="11"/>
      <c r="C11" s="8"/>
    </row>
    <row r="12" spans="1:6" x14ac:dyDescent="0.3">
      <c r="A12" s="4"/>
      <c r="B12" s="11"/>
      <c r="C12" s="8"/>
    </row>
    <row r="13" spans="1:6" x14ac:dyDescent="0.3">
      <c r="A13" s="4"/>
      <c r="B13" s="11"/>
      <c r="C13" s="8"/>
    </row>
    <row r="14" spans="1:6" x14ac:dyDescent="0.3">
      <c r="A14" s="4"/>
      <c r="B14" s="11"/>
      <c r="C14" s="8"/>
    </row>
    <row r="15" spans="1:6" x14ac:dyDescent="0.3">
      <c r="A15" s="4"/>
      <c r="B15" s="11"/>
      <c r="C15" s="8"/>
    </row>
    <row r="16" spans="1:6" x14ac:dyDescent="0.3">
      <c r="A16" s="4"/>
      <c r="B16" s="11"/>
      <c r="C16" s="8"/>
    </row>
    <row r="17" spans="1:3" x14ac:dyDescent="0.3">
      <c r="A17" s="4"/>
      <c r="B17" s="11"/>
      <c r="C17" s="8"/>
    </row>
    <row r="18" spans="1:3" x14ac:dyDescent="0.3">
      <c r="A18" s="4"/>
      <c r="B18" s="11"/>
      <c r="C18" s="8"/>
    </row>
    <row r="19" spans="1:3" x14ac:dyDescent="0.3">
      <c r="A19" s="4"/>
      <c r="B19" s="11"/>
      <c r="C19" s="8"/>
    </row>
    <row r="20" spans="1:3" x14ac:dyDescent="0.3">
      <c r="A20" s="4"/>
      <c r="B20" s="11"/>
      <c r="C20" s="8"/>
    </row>
    <row r="21" spans="1:3" x14ac:dyDescent="0.3">
      <c r="A21" s="4"/>
      <c r="B21" s="11"/>
      <c r="C21" s="8"/>
    </row>
    <row r="22" spans="1:3" x14ac:dyDescent="0.3">
      <c r="A22" s="4"/>
      <c r="B22" s="11"/>
      <c r="C22" s="8"/>
    </row>
    <row r="23" spans="1:3" x14ac:dyDescent="0.3">
      <c r="A23" s="4"/>
      <c r="B23" s="11"/>
      <c r="C23" s="8"/>
    </row>
    <row r="24" spans="1:3" x14ac:dyDescent="0.3">
      <c r="A24" s="4"/>
      <c r="B24" s="11"/>
      <c r="C24" s="8"/>
    </row>
    <row r="25" spans="1:3" x14ac:dyDescent="0.3">
      <c r="A25" s="4"/>
      <c r="B25" s="11"/>
      <c r="C25" s="8"/>
    </row>
    <row r="26" spans="1:3" x14ac:dyDescent="0.3">
      <c r="A26" s="4"/>
      <c r="B26" s="11"/>
      <c r="C26" s="8"/>
    </row>
    <row r="27" spans="1:3" x14ac:dyDescent="0.3">
      <c r="A27" s="4"/>
      <c r="B27" s="11"/>
      <c r="C27" s="8"/>
    </row>
    <row r="28" spans="1:3" x14ac:dyDescent="0.3">
      <c r="A28" s="4"/>
      <c r="B28" s="11"/>
      <c r="C28" s="8"/>
    </row>
    <row r="31" spans="1:3" x14ac:dyDescent="0.3">
      <c r="A31" s="4"/>
      <c r="B31" s="11"/>
      <c r="C31" s="8"/>
    </row>
    <row r="32" spans="1:3" x14ac:dyDescent="0.3">
      <c r="A32" s="4"/>
      <c r="B32" s="11"/>
      <c r="C32" s="8"/>
    </row>
    <row r="33" spans="1:3" x14ac:dyDescent="0.3">
      <c r="A33" s="4"/>
      <c r="B33" s="11"/>
      <c r="C33" s="8"/>
    </row>
    <row r="34" spans="1:3" x14ac:dyDescent="0.3">
      <c r="A34" s="4"/>
      <c r="B34" s="11"/>
      <c r="C34" s="8"/>
    </row>
    <row r="35" spans="1:3" x14ac:dyDescent="0.3">
      <c r="A35" s="4"/>
      <c r="B35" s="11"/>
      <c r="C35" s="8"/>
    </row>
    <row r="36" spans="1:3" x14ac:dyDescent="0.3">
      <c r="A36" s="4"/>
      <c r="B36" s="11"/>
      <c r="C36" s="8"/>
    </row>
    <row r="37" spans="1:3" x14ac:dyDescent="0.3">
      <c r="A37" s="4"/>
      <c r="B37" s="11"/>
      <c r="C37" s="8"/>
    </row>
    <row r="38" spans="1:3" x14ac:dyDescent="0.3">
      <c r="A38" s="4"/>
      <c r="B38" s="11"/>
      <c r="C38" s="8"/>
    </row>
    <row r="39" spans="1:3" x14ac:dyDescent="0.3">
      <c r="A39" s="4"/>
      <c r="B39" s="11"/>
      <c r="C39" s="8"/>
    </row>
    <row r="40" spans="1:3" x14ac:dyDescent="0.3">
      <c r="A40" s="4"/>
      <c r="B40" s="11"/>
      <c r="C40" s="8"/>
    </row>
    <row r="41" spans="1:3" x14ac:dyDescent="0.3">
      <c r="A41" s="4"/>
      <c r="B41" s="11"/>
      <c r="C41" s="8"/>
    </row>
    <row r="42" spans="1:3" x14ac:dyDescent="0.3">
      <c r="A42" s="4"/>
      <c r="B42" s="11"/>
      <c r="C42" s="8"/>
    </row>
    <row r="43" spans="1:3" x14ac:dyDescent="0.3">
      <c r="A43" s="4"/>
      <c r="B43" s="11"/>
      <c r="C43" s="8"/>
    </row>
    <row r="44" spans="1:3" x14ac:dyDescent="0.3">
      <c r="A44" s="4"/>
      <c r="B44" s="11"/>
      <c r="C44" s="8"/>
    </row>
    <row r="45" spans="1:3" x14ac:dyDescent="0.3">
      <c r="A45" s="4"/>
      <c r="B45" s="11"/>
      <c r="C45" s="8"/>
    </row>
    <row r="46" spans="1:3" x14ac:dyDescent="0.3">
      <c r="A46" s="4"/>
      <c r="B46" s="11"/>
      <c r="C46" s="8"/>
    </row>
    <row r="47" spans="1:3" x14ac:dyDescent="0.3">
      <c r="A47" s="4"/>
      <c r="B47" s="11"/>
      <c r="C47" s="8"/>
    </row>
    <row r="48" spans="1:3" x14ac:dyDescent="0.3">
      <c r="A48" s="4"/>
      <c r="B48" s="11"/>
      <c r="C48" s="8"/>
    </row>
    <row r="49" spans="1:3" x14ac:dyDescent="0.3">
      <c r="A49" s="4"/>
      <c r="B49" s="11"/>
      <c r="C49" s="8"/>
    </row>
    <row r="50" spans="1:3" x14ac:dyDescent="0.3">
      <c r="A50" s="4"/>
      <c r="B50" s="11"/>
      <c r="C50" s="8"/>
    </row>
    <row r="51" spans="1:3" x14ac:dyDescent="0.3">
      <c r="A51" s="4"/>
      <c r="B51" s="11"/>
      <c r="C51" s="8"/>
    </row>
    <row r="52" spans="1:3" x14ac:dyDescent="0.3">
      <c r="A52" s="4"/>
      <c r="B52" s="11"/>
    </row>
    <row r="53" spans="1:3" x14ac:dyDescent="0.3">
      <c r="A53" s="4"/>
      <c r="B53" s="11"/>
    </row>
    <row r="54" spans="1:3" x14ac:dyDescent="0.3">
      <c r="A54" s="4"/>
      <c r="B54" s="11"/>
    </row>
    <row r="55" spans="1:3" x14ac:dyDescent="0.3">
      <c r="A55" s="4"/>
      <c r="B55" s="11"/>
    </row>
    <row r="58" spans="1:3" x14ac:dyDescent="0.3">
      <c r="A58" s="4"/>
      <c r="B58" s="11"/>
    </row>
    <row r="59" spans="1:3" x14ac:dyDescent="0.3">
      <c r="A59" s="4"/>
      <c r="B59" s="11"/>
    </row>
    <row r="60" spans="1:3" x14ac:dyDescent="0.3">
      <c r="A60" s="4"/>
      <c r="B60" s="11"/>
    </row>
    <row r="61" spans="1:3" x14ac:dyDescent="0.3">
      <c r="A61" s="4"/>
      <c r="B61" s="11"/>
    </row>
    <row r="62" spans="1:3" x14ac:dyDescent="0.3">
      <c r="A62" s="4"/>
      <c r="B62" s="11"/>
    </row>
    <row r="63" spans="1:3" x14ac:dyDescent="0.3">
      <c r="A63" s="4"/>
      <c r="B63" s="11"/>
    </row>
    <row r="64" spans="1:3" x14ac:dyDescent="0.3">
      <c r="A64" s="4"/>
      <c r="B64" s="11"/>
    </row>
    <row r="65" spans="1:2" x14ac:dyDescent="0.3">
      <c r="A65" s="4"/>
      <c r="B65" s="11"/>
    </row>
    <row r="66" spans="1:2" x14ac:dyDescent="0.3">
      <c r="A66" s="4"/>
      <c r="B66" s="11"/>
    </row>
    <row r="67" spans="1:2" x14ac:dyDescent="0.3">
      <c r="A67" s="4"/>
      <c r="B67" s="11"/>
    </row>
    <row r="68" spans="1:2" x14ac:dyDescent="0.3">
      <c r="A68" s="4"/>
      <c r="B68" s="11"/>
    </row>
    <row r="69" spans="1:2" x14ac:dyDescent="0.3">
      <c r="A69" s="4"/>
      <c r="B69" s="11"/>
    </row>
    <row r="70" spans="1:2" x14ac:dyDescent="0.3">
      <c r="A70" s="4"/>
      <c r="B70" s="11"/>
    </row>
    <row r="71" spans="1:2" x14ac:dyDescent="0.3">
      <c r="A71" s="4"/>
      <c r="B71" s="11"/>
    </row>
    <row r="72" spans="1:2" x14ac:dyDescent="0.3">
      <c r="A72" s="4"/>
      <c r="B72" s="11"/>
    </row>
    <row r="73" spans="1:2" x14ac:dyDescent="0.3">
      <c r="A73" s="4"/>
      <c r="B73" s="11"/>
    </row>
    <row r="74" spans="1:2" x14ac:dyDescent="0.3">
      <c r="A74" s="4"/>
      <c r="B74" s="11"/>
    </row>
    <row r="75" spans="1:2" x14ac:dyDescent="0.3">
      <c r="A75" s="4"/>
      <c r="B75" s="11"/>
    </row>
    <row r="76" spans="1:2" x14ac:dyDescent="0.3">
      <c r="A76" s="4"/>
      <c r="B76" s="11"/>
    </row>
    <row r="77" spans="1:2" x14ac:dyDescent="0.3">
      <c r="A77" s="4"/>
      <c r="B77" s="11"/>
    </row>
    <row r="78" spans="1:2" x14ac:dyDescent="0.3">
      <c r="A78" s="4"/>
      <c r="B78" s="11"/>
    </row>
    <row r="79" spans="1:2" x14ac:dyDescent="0.3">
      <c r="A79" s="4"/>
      <c r="B79" s="11"/>
    </row>
    <row r="80" spans="1:2" x14ac:dyDescent="0.3">
      <c r="A80" s="4"/>
      <c r="B80" s="11"/>
    </row>
    <row r="81" spans="1:2" x14ac:dyDescent="0.3">
      <c r="A81" s="4"/>
      <c r="B81" s="11"/>
    </row>
    <row r="82" spans="1:2" x14ac:dyDescent="0.3">
      <c r="A82" s="4"/>
      <c r="B82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1E52-D181-4093-BF06-A439F1ADABF8}">
  <dimension ref="A1:F3"/>
  <sheetViews>
    <sheetView workbookViewId="0">
      <selection activeCell="C3" sqref="C3"/>
    </sheetView>
  </sheetViews>
  <sheetFormatPr defaultRowHeight="14.4" x14ac:dyDescent="0.3"/>
  <cols>
    <col min="1" max="1" width="11.21875" customWidth="1"/>
    <col min="2" max="3" width="10.44140625" customWidth="1"/>
  </cols>
  <sheetData>
    <row r="1" spans="1:6" s="15" customFormat="1" x14ac:dyDescent="0.3">
      <c r="A1" s="15" t="s">
        <v>49</v>
      </c>
      <c r="B1" s="15" t="s">
        <v>0</v>
      </c>
      <c r="C1" s="15" t="s">
        <v>13</v>
      </c>
      <c r="D1" s="15" t="s">
        <v>50</v>
      </c>
      <c r="E1" s="15" t="s">
        <v>51</v>
      </c>
      <c r="F1" s="15" t="s">
        <v>52</v>
      </c>
    </row>
    <row r="2" spans="1:6" x14ac:dyDescent="0.3">
      <c r="A2" s="8">
        <v>1</v>
      </c>
      <c r="B2" s="8">
        <v>1</v>
      </c>
      <c r="C2" s="10" t="s">
        <v>54</v>
      </c>
      <c r="D2" s="8">
        <v>1500</v>
      </c>
      <c r="E2" s="8">
        <v>1000</v>
      </c>
      <c r="F2" s="8">
        <v>500</v>
      </c>
    </row>
    <row r="3" spans="1:6" x14ac:dyDescent="0.3">
      <c r="A3" s="8">
        <v>2</v>
      </c>
      <c r="B3" s="8">
        <v>2</v>
      </c>
      <c r="C3" s="10" t="s">
        <v>55</v>
      </c>
      <c r="D3" s="8">
        <v>2200</v>
      </c>
      <c r="E3" s="8">
        <v>1100</v>
      </c>
      <c r="F3" s="8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128A-BB50-404A-B088-ED00F3B9D873}">
  <dimension ref="A1:E5"/>
  <sheetViews>
    <sheetView workbookViewId="0">
      <selection activeCell="D30" sqref="D30"/>
    </sheetView>
  </sheetViews>
  <sheetFormatPr defaultRowHeight="14.4" x14ac:dyDescent="0.3"/>
  <cols>
    <col min="1" max="1" width="13.44140625" customWidth="1"/>
    <col min="2" max="2" width="12.109375" customWidth="1"/>
    <col min="3" max="3" width="13.109375" customWidth="1"/>
    <col min="4" max="4" width="9.5546875" customWidth="1"/>
    <col min="5" max="5" width="12.6640625" customWidth="1"/>
  </cols>
  <sheetData>
    <row r="1" spans="1:5" s="14" customFormat="1" x14ac:dyDescent="0.3">
      <c r="A1" s="13" t="s">
        <v>30</v>
      </c>
      <c r="B1" s="13" t="s">
        <v>31</v>
      </c>
      <c r="C1" s="13" t="s">
        <v>32</v>
      </c>
      <c r="D1" s="13" t="s">
        <v>0</v>
      </c>
      <c r="E1" s="13" t="s">
        <v>33</v>
      </c>
    </row>
    <row r="2" spans="1:5" x14ac:dyDescent="0.3">
      <c r="A2" s="8">
        <v>1</v>
      </c>
      <c r="B2" s="12" t="s">
        <v>34</v>
      </c>
      <c r="C2" s="12" t="s">
        <v>35</v>
      </c>
      <c r="D2" s="8">
        <v>1</v>
      </c>
      <c r="E2" s="6">
        <v>14.16</v>
      </c>
    </row>
    <row r="3" spans="1:5" x14ac:dyDescent="0.3">
      <c r="A3" s="8">
        <v>2</v>
      </c>
      <c r="B3" s="12" t="s">
        <v>36</v>
      </c>
      <c r="C3" s="12" t="s">
        <v>37</v>
      </c>
      <c r="D3" s="8">
        <v>1</v>
      </c>
      <c r="E3" s="6">
        <v>18.420000000000002</v>
      </c>
    </row>
    <row r="4" spans="1:5" x14ac:dyDescent="0.3">
      <c r="A4" s="8">
        <v>3</v>
      </c>
      <c r="B4" s="12" t="s">
        <v>38</v>
      </c>
      <c r="C4" s="12" t="s">
        <v>39</v>
      </c>
      <c r="D4" s="8">
        <v>2</v>
      </c>
      <c r="E4" s="6">
        <v>14.4</v>
      </c>
    </row>
    <row r="5" spans="1:5" x14ac:dyDescent="0.3">
      <c r="A5" s="8">
        <v>4</v>
      </c>
      <c r="B5" s="12" t="s">
        <v>40</v>
      </c>
      <c r="C5" s="12" t="s">
        <v>41</v>
      </c>
      <c r="D5" s="8">
        <v>2</v>
      </c>
      <c r="E5" s="6">
        <v>17.53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F63B-F515-4F23-8550-5664E5DB83D8}">
  <dimension ref="A1:E163"/>
  <sheetViews>
    <sheetView tabSelected="1" workbookViewId="0">
      <selection activeCell="B25" sqref="B25"/>
    </sheetView>
  </sheetViews>
  <sheetFormatPr defaultRowHeight="14.4" x14ac:dyDescent="0.3"/>
  <cols>
    <col min="1" max="1" width="12.21875" customWidth="1"/>
    <col min="2" max="2" width="12.44140625" customWidth="1"/>
    <col min="3" max="3" width="15.5546875" customWidth="1"/>
    <col min="4" max="4" width="11.21875" customWidth="1"/>
    <col min="5" max="5" width="11.6640625" bestFit="1" customWidth="1"/>
  </cols>
  <sheetData>
    <row r="1" spans="1:5" s="14" customFormat="1" x14ac:dyDescent="0.3">
      <c r="A1" s="13" t="s">
        <v>30</v>
      </c>
      <c r="B1" s="13" t="s">
        <v>13</v>
      </c>
      <c r="C1" s="13" t="s">
        <v>42</v>
      </c>
      <c r="D1" s="13"/>
      <c r="E1" s="13"/>
    </row>
    <row r="2" spans="1:5" x14ac:dyDescent="0.3">
      <c r="A2" s="8">
        <v>1</v>
      </c>
      <c r="B2" s="10" t="s">
        <v>53</v>
      </c>
      <c r="C2" s="8">
        <v>8</v>
      </c>
    </row>
    <row r="3" spans="1:5" x14ac:dyDescent="0.3">
      <c r="A3" s="8">
        <v>1</v>
      </c>
      <c r="B3" s="10" t="s">
        <v>54</v>
      </c>
      <c r="C3" s="8">
        <v>7</v>
      </c>
    </row>
    <row r="4" spans="1:5" x14ac:dyDescent="0.3">
      <c r="A4" s="8">
        <v>1</v>
      </c>
      <c r="B4" s="10" t="s">
        <v>55</v>
      </c>
      <c r="C4" s="8">
        <v>7</v>
      </c>
    </row>
    <row r="5" spans="1:5" x14ac:dyDescent="0.3">
      <c r="A5" s="8">
        <v>2</v>
      </c>
      <c r="B5" s="10" t="s">
        <v>53</v>
      </c>
      <c r="C5" s="8">
        <v>6</v>
      </c>
    </row>
    <row r="6" spans="1:5" x14ac:dyDescent="0.3">
      <c r="A6" s="8">
        <v>2</v>
      </c>
      <c r="B6" s="10" t="s">
        <v>54</v>
      </c>
      <c r="C6" s="8">
        <v>8</v>
      </c>
    </row>
    <row r="7" spans="1:5" x14ac:dyDescent="0.3">
      <c r="A7" s="8">
        <v>2</v>
      </c>
      <c r="B7" s="10" t="s">
        <v>55</v>
      </c>
      <c r="C7" s="8">
        <v>7</v>
      </c>
    </row>
    <row r="8" spans="1:5" x14ac:dyDescent="0.3">
      <c r="A8" s="8">
        <v>3</v>
      </c>
      <c r="B8" s="10" t="s">
        <v>53</v>
      </c>
      <c r="C8" s="8">
        <v>6</v>
      </c>
    </row>
    <row r="9" spans="1:5" x14ac:dyDescent="0.3">
      <c r="A9" s="8">
        <v>3</v>
      </c>
      <c r="B9" s="10" t="s">
        <v>54</v>
      </c>
      <c r="C9" s="8">
        <v>6</v>
      </c>
    </row>
    <row r="10" spans="1:5" x14ac:dyDescent="0.3">
      <c r="A10" s="8">
        <v>3</v>
      </c>
      <c r="B10" s="10" t="s">
        <v>55</v>
      </c>
      <c r="C10" s="8">
        <v>8</v>
      </c>
    </row>
    <row r="11" spans="1:5" x14ac:dyDescent="0.3">
      <c r="A11" s="8">
        <v>4</v>
      </c>
      <c r="B11" s="10" t="s">
        <v>53</v>
      </c>
      <c r="C11" s="8">
        <v>6</v>
      </c>
    </row>
    <row r="12" spans="1:5" x14ac:dyDescent="0.3">
      <c r="A12" s="8">
        <v>4</v>
      </c>
      <c r="B12" s="10" t="s">
        <v>54</v>
      </c>
      <c r="C12" s="8">
        <v>6</v>
      </c>
    </row>
    <row r="13" spans="1:5" x14ac:dyDescent="0.3">
      <c r="A13" s="8">
        <v>4</v>
      </c>
      <c r="B13" s="10" t="s">
        <v>55</v>
      </c>
      <c r="C13" s="8">
        <v>8</v>
      </c>
    </row>
    <row r="14" spans="1:5" x14ac:dyDescent="0.3">
      <c r="B14" s="3"/>
    </row>
    <row r="15" spans="1:5" x14ac:dyDescent="0.3">
      <c r="B15" s="3"/>
    </row>
    <row r="16" spans="1:5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  <row r="33" spans="2:2" x14ac:dyDescent="0.3">
      <c r="B33" s="3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  <row r="40" spans="2:2" x14ac:dyDescent="0.3">
      <c r="B40" s="3"/>
    </row>
    <row r="41" spans="2:2" x14ac:dyDescent="0.3">
      <c r="B41" s="3"/>
    </row>
    <row r="42" spans="2:2" x14ac:dyDescent="0.3">
      <c r="B42" s="3"/>
    </row>
    <row r="43" spans="2:2" x14ac:dyDescent="0.3">
      <c r="B43" s="3"/>
    </row>
    <row r="44" spans="2:2" x14ac:dyDescent="0.3">
      <c r="B44" s="3"/>
    </row>
    <row r="45" spans="2:2" x14ac:dyDescent="0.3">
      <c r="B45" s="3"/>
    </row>
    <row r="46" spans="2:2" x14ac:dyDescent="0.3">
      <c r="B46" s="3"/>
    </row>
    <row r="47" spans="2:2" x14ac:dyDescent="0.3">
      <c r="B47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  <row r="61" spans="2:2" x14ac:dyDescent="0.3">
      <c r="B61" s="3"/>
    </row>
    <row r="62" spans="2:2" x14ac:dyDescent="0.3">
      <c r="B62" s="3"/>
    </row>
    <row r="63" spans="2:2" x14ac:dyDescent="0.3">
      <c r="B63" s="3"/>
    </row>
    <row r="64" spans="2:2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Station</vt:lpstr>
      <vt:lpstr>DailySupplierPrice</vt:lpstr>
      <vt:lpstr>DailyStationPrice</vt:lpstr>
      <vt:lpstr>TankVolumeReport</vt:lpstr>
      <vt:lpstr>GasShiftReport</vt:lpstr>
      <vt:lpstr>DailySummary</vt:lpstr>
      <vt:lpstr>Delivery</vt:lpstr>
      <vt:lpstr>Employee</vt:lpstr>
      <vt:lpstr>EmployeeShift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Ciera Baucham</dc:creator>
  <cp:lastModifiedBy>Ciera Baucham</cp:lastModifiedBy>
  <dcterms:created xsi:type="dcterms:W3CDTF">2025-06-23T16:07:41Z</dcterms:created>
  <dcterms:modified xsi:type="dcterms:W3CDTF">2025-06-30T17:31:23Z</dcterms:modified>
</cp:coreProperties>
</file>