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60" yWindow="675" windowWidth="21465" windowHeight="14250" tabRatio="600" firstSheet="0" activeTab="0" autoFilterDateGrouping="1"/>
  </bookViews>
  <sheets>
    <sheet name="Planilha de Apostas" sheetId="1" state="visible" r:id="rId1"/>
  </sheets>
  <definedNames>
    <definedName name="Casas">'Planilha de Apostas'!$B$5:$B$15</definedName>
    <definedName name="Resultados">'Planilha de Apostas'!$O$5:$O$11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R$&quot;* #,##0.00_);_(&quot;R$&quot;* \(#,##0.00\);_(&quot;R$&quot;* &quot;-&quot;??_);_(@_)"/>
    <numFmt numFmtId="165" formatCode="0.000"/>
    <numFmt numFmtId="166" formatCode="ddd"/>
    <numFmt numFmtId="167" formatCode="0000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9" tint="0.5999938962981048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7030A0"/>
      <sz val="9"/>
      <scheme val="minor"/>
    </font>
    <font>
      <name val="Calibri"/>
      <family val="2"/>
      <color rgb="FF002060"/>
      <sz val="9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9" tint="0.3999755851924192"/>
      <sz val="9"/>
      <scheme val="minor"/>
    </font>
    <font>
      <name val="Calibri"/>
      <family val="2"/>
      <i val="1"/>
      <color theme="1"/>
      <sz val="9"/>
      <scheme val="minor"/>
    </font>
    <font>
      <name val="Calibri"/>
      <family val="2"/>
      <b val="1"/>
      <color theme="0" tint="-0.0499893185216834"/>
      <sz val="9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1"/>
      <sz val="9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3993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164" fontId="1" fillId="0" borderId="0"/>
    <xf numFmtId="9" fontId="1" fillId="0" borderId="0"/>
  </cellStyleXfs>
  <cellXfs count="128">
    <xf numFmtId="0" fontId="0" fillId="0" borderId="0" pivotButton="0" quotePrefix="0" xfId="0"/>
    <xf numFmtId="0" fontId="3" fillId="0" borderId="0" applyAlignment="1" applyProtection="1" pivotButton="0" quotePrefix="0" xfId="0">
      <alignment vertical="center"/>
      <protection locked="1" hidden="1"/>
    </xf>
    <xf numFmtId="0" fontId="0" fillId="2" borderId="0" applyProtection="1" pivotButton="0" quotePrefix="0" xfId="0">
      <protection locked="1" hidden="1"/>
    </xf>
    <xf numFmtId="0" fontId="0" fillId="2" borderId="5" applyProtection="1" pivotButton="0" quotePrefix="0" xfId="0">
      <protection locked="1" hidden="1"/>
    </xf>
    <xf numFmtId="0" fontId="5" fillId="4" borderId="4" applyAlignment="1" applyProtection="1" pivotButton="0" quotePrefix="0" xfId="0">
      <alignment horizontal="right"/>
      <protection locked="0" hidden="0"/>
    </xf>
    <xf numFmtId="164" fontId="5" fillId="4" borderId="5" applyProtection="1" pivotButton="0" quotePrefix="0" xfId="1">
      <protection locked="0" hidden="0"/>
    </xf>
    <xf numFmtId="164" fontId="5" fillId="3" borderId="0" applyProtection="1" pivotButton="0" quotePrefix="0" xfId="1">
      <protection locked="1" hidden="1"/>
    </xf>
    <xf numFmtId="164" fontId="6" fillId="3" borderId="0" applyProtection="1" pivotButton="0" quotePrefix="0" xfId="1">
      <protection locked="1" hidden="1"/>
    </xf>
    <xf numFmtId="164" fontId="7" fillId="3" borderId="0" applyProtection="1" pivotButton="0" quotePrefix="0" xfId="1">
      <protection locked="1" hidden="1"/>
    </xf>
    <xf numFmtId="164" fontId="5" fillId="3" borderId="5" applyProtection="1" pivotButton="0" quotePrefix="0" xfId="1">
      <protection locked="1" hidden="1"/>
    </xf>
    <xf numFmtId="0" fontId="5" fillId="5" borderId="4" applyAlignment="1" applyProtection="1" pivotButton="0" quotePrefix="0" xfId="0">
      <alignment horizontal="right"/>
      <protection locked="0" hidden="0"/>
    </xf>
    <xf numFmtId="164" fontId="5" fillId="5" borderId="5" applyProtection="1" pivotButton="0" quotePrefix="0" xfId="1">
      <protection locked="0" hidden="0"/>
    </xf>
    <xf numFmtId="164" fontId="5" fillId="5" borderId="0" applyProtection="1" pivotButton="0" quotePrefix="0" xfId="1">
      <protection locked="1" hidden="1"/>
    </xf>
    <xf numFmtId="164" fontId="6" fillId="5" borderId="0" applyProtection="1" pivotButton="0" quotePrefix="0" xfId="1">
      <protection locked="1" hidden="1"/>
    </xf>
    <xf numFmtId="164" fontId="7" fillId="5" borderId="0" applyProtection="1" pivotButton="0" quotePrefix="0" xfId="1">
      <protection locked="1" hidden="1"/>
    </xf>
    <xf numFmtId="164" fontId="5" fillId="5" borderId="5" applyProtection="1" pivotButton="0" quotePrefix="0" xfId="1">
      <protection locked="1" hidden="1"/>
    </xf>
    <xf numFmtId="10" fontId="5" fillId="3" borderId="0" applyAlignment="1" applyProtection="1" pivotButton="0" quotePrefix="0" xfId="2">
      <alignment horizontal="center"/>
      <protection locked="1" hidden="1"/>
    </xf>
    <xf numFmtId="10" fontId="5" fillId="5" borderId="9" applyAlignment="1" applyProtection="1" pivotButton="0" quotePrefix="0" xfId="2">
      <alignment horizontal="center"/>
      <protection locked="0" hidden="0"/>
    </xf>
    <xf numFmtId="164" fontId="5" fillId="3" borderId="10" applyProtection="1" pivotButton="0" quotePrefix="0" xfId="1">
      <protection locked="1" hidden="1"/>
    </xf>
    <xf numFmtId="0" fontId="4" fillId="0" borderId="6" applyAlignment="1" applyProtection="1" pivotButton="0" quotePrefix="0" xfId="0">
      <alignment horizontal="right"/>
      <protection locked="1" hidden="1"/>
    </xf>
    <xf numFmtId="164" fontId="5" fillId="0" borderId="7" applyProtection="1" pivotButton="0" quotePrefix="0" xfId="1">
      <protection locked="1" hidden="1"/>
    </xf>
    <xf numFmtId="164" fontId="5" fillId="0" borderId="8" applyProtection="1" pivotButton="0" quotePrefix="0" xfId="1">
      <protection locked="1" hidden="1"/>
    </xf>
    <xf numFmtId="164" fontId="6" fillId="0" borderId="8" applyProtection="1" pivotButton="0" quotePrefix="0" xfId="1">
      <protection locked="1" hidden="1"/>
    </xf>
    <xf numFmtId="164" fontId="7" fillId="0" borderId="8" applyProtection="1" pivotButton="0" quotePrefix="0" xfId="1">
      <protection locked="1" hidden="1"/>
    </xf>
    <xf numFmtId="0" fontId="0" fillId="2" borderId="11" applyProtection="1" pivotButton="0" quotePrefix="0" xfId="0">
      <protection locked="1" hidden="1"/>
    </xf>
    <xf numFmtId="0" fontId="0" fillId="2" borderId="10" applyProtection="1" pivotButton="0" quotePrefix="0" xfId="0">
      <protection locked="1" hidden="1"/>
    </xf>
    <xf numFmtId="0" fontId="9" fillId="2" borderId="0" applyAlignment="1" applyProtection="1" pivotButton="0" quotePrefix="0" xfId="0">
      <alignment horizontal="center"/>
      <protection locked="1" hidden="1"/>
    </xf>
    <xf numFmtId="164" fontId="5" fillId="4" borderId="2" applyAlignment="1" applyProtection="1" pivotButton="0" quotePrefix="0" xfId="1">
      <alignment vertical="center" wrapText="1"/>
      <protection locked="0" hidden="0"/>
    </xf>
    <xf numFmtId="0" fontId="4" fillId="4" borderId="3" applyAlignment="1" applyProtection="1" pivotButton="0" quotePrefix="0" xfId="0">
      <alignment horizontal="center" vertical="center" wrapText="1"/>
      <protection locked="0" hidden="0"/>
    </xf>
    <xf numFmtId="164" fontId="5" fillId="3" borderId="2" applyAlignment="1" applyProtection="1" pivotButton="0" quotePrefix="0" xfId="1">
      <alignment vertical="center" wrapText="1"/>
      <protection locked="1" hidden="1"/>
    </xf>
    <xf numFmtId="14" fontId="5" fillId="4" borderId="1" applyAlignment="1" applyProtection="1" pivotButton="0" quotePrefix="0" xfId="0">
      <alignment horizontal="center"/>
      <protection locked="0" hidden="0"/>
    </xf>
    <xf numFmtId="164" fontId="5" fillId="3" borderId="2" applyAlignment="1" applyProtection="1" pivotButton="0" quotePrefix="0" xfId="1">
      <alignment horizontal="center"/>
      <protection locked="1" hidden="1"/>
    </xf>
    <xf numFmtId="10" fontId="5" fillId="3" borderId="3" applyAlignment="1" applyProtection="1" pivotButton="0" quotePrefix="0" xfId="2">
      <alignment horizontal="center"/>
      <protection locked="1" hidden="1"/>
    </xf>
    <xf numFmtId="164" fontId="5" fillId="4" borderId="0" applyAlignment="1" applyProtection="1" pivotButton="0" quotePrefix="0" xfId="1">
      <alignment vertical="center" wrapText="1"/>
      <protection locked="0" hidden="0"/>
    </xf>
    <xf numFmtId="0" fontId="4" fillId="4" borderId="5" applyAlignment="1" applyProtection="1" pivotButton="0" quotePrefix="0" xfId="0">
      <alignment horizontal="center" vertical="center" wrapText="1"/>
      <protection locked="0" hidden="0"/>
    </xf>
    <xf numFmtId="164" fontId="5" fillId="3" borderId="0" applyAlignment="1" applyProtection="1" pivotButton="0" quotePrefix="0" xfId="1">
      <alignment vertical="center" wrapText="1"/>
      <protection locked="1" hidden="1"/>
    </xf>
    <xf numFmtId="14" fontId="5" fillId="5" borderId="4" applyAlignment="1" applyProtection="1" pivotButton="0" quotePrefix="0" xfId="0">
      <alignment horizontal="center"/>
      <protection locked="0" hidden="0"/>
    </xf>
    <xf numFmtId="164" fontId="5" fillId="5" borderId="0" applyAlignment="1" applyProtection="1" pivotButton="0" quotePrefix="0" xfId="1">
      <alignment horizontal="center"/>
      <protection locked="1" hidden="1"/>
    </xf>
    <xf numFmtId="10" fontId="5" fillId="5" borderId="5" applyAlignment="1" applyProtection="1" pivotButton="0" quotePrefix="0" xfId="2">
      <alignment horizontal="center"/>
      <protection locked="1" hidden="1"/>
    </xf>
    <xf numFmtId="14" fontId="5" fillId="4" borderId="4" applyAlignment="1" applyProtection="1" pivotButton="0" quotePrefix="0" xfId="0">
      <alignment horizontal="center"/>
      <protection locked="0" hidden="0"/>
    </xf>
    <xf numFmtId="164" fontId="5" fillId="3" borderId="0" applyAlignment="1" applyProtection="1" pivotButton="0" quotePrefix="0" xfId="1">
      <alignment horizontal="center"/>
      <protection locked="1" hidden="1"/>
    </xf>
    <xf numFmtId="10" fontId="5" fillId="3" borderId="5" applyAlignment="1" applyProtection="1" pivotButton="0" quotePrefix="0" xfId="2">
      <alignment horizontal="center"/>
      <protection locked="1" hidden="1"/>
    </xf>
    <xf numFmtId="164" fontId="5" fillId="5" borderId="0" applyAlignment="1" applyProtection="1" pivotButton="0" quotePrefix="0" xfId="1">
      <alignment vertical="center" wrapText="1"/>
      <protection locked="0" hidden="0"/>
    </xf>
    <xf numFmtId="0" fontId="4" fillId="5" borderId="5" applyAlignment="1" applyProtection="1" pivotButton="0" quotePrefix="0" xfId="0">
      <alignment horizontal="center" vertical="center" wrapText="1"/>
      <protection locked="0" hidden="0"/>
    </xf>
    <xf numFmtId="164" fontId="5" fillId="5" borderId="0" applyAlignment="1" applyProtection="1" pivotButton="0" quotePrefix="0" xfId="1">
      <alignment vertical="center" wrapText="1"/>
      <protection locked="1" hidden="1"/>
    </xf>
    <xf numFmtId="14" fontId="5" fillId="4" borderId="9" applyAlignment="1" applyProtection="1" pivotButton="0" quotePrefix="0" xfId="0">
      <alignment horizontal="center"/>
      <protection locked="0" hidden="0"/>
    </xf>
    <xf numFmtId="164" fontId="5" fillId="3" borderId="11" applyAlignment="1" applyProtection="1" pivotButton="0" quotePrefix="0" xfId="1">
      <alignment horizontal="center"/>
      <protection locked="1" hidden="1"/>
    </xf>
    <xf numFmtId="10" fontId="5" fillId="3" borderId="10" applyAlignment="1" applyProtection="1" pivotButton="0" quotePrefix="0" xfId="2">
      <alignment horizontal="center"/>
      <protection locked="1" hidden="1"/>
    </xf>
    <xf numFmtId="164" fontId="5" fillId="5" borderId="11" applyAlignment="1" applyProtection="1" pivotButton="0" quotePrefix="0" xfId="1">
      <alignment vertical="center" wrapText="1"/>
      <protection locked="0" hidden="0"/>
    </xf>
    <xf numFmtId="0" fontId="4" fillId="5" borderId="10" applyAlignment="1" applyProtection="1" pivotButton="0" quotePrefix="0" xfId="0">
      <alignment horizontal="center" vertical="center" wrapText="1"/>
      <protection locked="0" hidden="0"/>
    </xf>
    <xf numFmtId="164" fontId="5" fillId="5" borderId="11" applyAlignment="1" applyProtection="1" pivotButton="0" quotePrefix="0" xfId="1">
      <alignment vertical="center" wrapText="1"/>
      <protection locked="1" hidden="1"/>
    </xf>
    <xf numFmtId="0" fontId="5" fillId="0" borderId="0" applyAlignment="1" applyProtection="1" pivotButton="0" quotePrefix="0" xfId="0">
      <alignment horizontal="center" vertical="center" wrapText="1"/>
      <protection locked="1" hidden="1"/>
    </xf>
    <xf numFmtId="0" fontId="4" fillId="6" borderId="0" applyAlignment="1" applyProtection="1" pivotButton="0" quotePrefix="0" xfId="0">
      <alignment horizontal="center"/>
      <protection locked="1" hidden="1"/>
    </xf>
    <xf numFmtId="0" fontId="5" fillId="6" borderId="0" applyAlignment="1" applyProtection="1" pivotButton="0" quotePrefix="0" xfId="0">
      <alignment horizontal="center"/>
      <protection locked="1" hidden="1"/>
    </xf>
    <xf numFmtId="0" fontId="11" fillId="7" borderId="6" applyAlignment="1" applyProtection="1" pivotButton="0" quotePrefix="0" xfId="0">
      <alignment horizontal="center"/>
      <protection locked="1" hidden="1"/>
    </xf>
    <xf numFmtId="0" fontId="11" fillId="7" borderId="7" applyAlignment="1" applyProtection="1" pivotButton="0" quotePrefix="0" xfId="0">
      <alignment horizontal="center"/>
      <protection locked="1" hidden="1"/>
    </xf>
    <xf numFmtId="0" fontId="11" fillId="7" borderId="8" applyAlignment="1" applyProtection="1" pivotButton="0" quotePrefix="0" xfId="0">
      <alignment horizontal="center"/>
      <protection locked="1" hidden="1"/>
    </xf>
    <xf numFmtId="0" fontId="11" fillId="2" borderId="0" applyAlignment="1" applyProtection="1" pivotButton="0" quotePrefix="0" xfId="0">
      <alignment horizontal="center"/>
      <protection locked="1" hidden="1"/>
    </xf>
    <xf numFmtId="165" fontId="10" fillId="4" borderId="2" applyAlignment="1" applyProtection="1" pivotButton="0" quotePrefix="0" xfId="0">
      <alignment horizontal="center" vertical="center" wrapText="1"/>
      <protection locked="0" hidden="0"/>
    </xf>
    <xf numFmtId="166" fontId="5" fillId="3" borderId="2" applyAlignment="1" applyProtection="1" pivotButton="0" quotePrefix="0" xfId="0">
      <alignment horizontal="center"/>
      <protection locked="1" hidden="1"/>
    </xf>
    <xf numFmtId="165" fontId="10" fillId="4" borderId="0" applyAlignment="1" applyProtection="1" pivotButton="0" quotePrefix="0" xfId="0">
      <alignment horizontal="center" vertical="center" wrapText="1"/>
      <protection locked="0" hidden="0"/>
    </xf>
    <xf numFmtId="166" fontId="5" fillId="5" borderId="0" applyAlignment="1" applyProtection="1" pivotButton="0" quotePrefix="0" xfId="0">
      <alignment horizontal="center"/>
      <protection locked="1" hidden="1"/>
    </xf>
    <xf numFmtId="166" fontId="5" fillId="3" borderId="0" applyAlignment="1" applyProtection="1" pivotButton="0" quotePrefix="0" xfId="0">
      <alignment horizontal="center"/>
      <protection locked="1" hidden="1"/>
    </xf>
    <xf numFmtId="165" fontId="10" fillId="5" borderId="0" applyAlignment="1" applyProtection="1" pivotButton="0" quotePrefix="0" xfId="0">
      <alignment horizontal="center" vertical="center" wrapText="1"/>
      <protection locked="0" hidden="0"/>
    </xf>
    <xf numFmtId="166" fontId="5" fillId="3" borderId="11" applyAlignment="1" applyProtection="1" pivotButton="0" quotePrefix="0" xfId="0">
      <alignment horizontal="center"/>
      <protection locked="1" hidden="1"/>
    </xf>
    <xf numFmtId="165" fontId="10" fillId="5" borderId="11" applyAlignment="1" applyProtection="1" pivotButton="0" quotePrefix="0" xfId="0">
      <alignment horizontal="center" vertical="center" wrapText="1"/>
      <protection locked="0" hidden="0"/>
    </xf>
    <xf numFmtId="0" fontId="5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1" hidden="1"/>
    </xf>
    <xf numFmtId="0" fontId="5" fillId="5" borderId="0" applyAlignment="1" applyProtection="1" pivotButton="0" quotePrefix="0" xfId="0">
      <alignment horizontal="center" vertical="center" wrapText="1"/>
      <protection locked="0" hidden="0"/>
    </xf>
    <xf numFmtId="164" fontId="5" fillId="5" borderId="0" applyAlignment="1" applyProtection="1" pivotButton="0" quotePrefix="0" xfId="1">
      <alignment horizontal="center" vertical="center" wrapText="1"/>
      <protection locked="1" hidden="1"/>
    </xf>
    <xf numFmtId="0" fontId="5" fillId="4" borderId="0" applyAlignment="1" applyProtection="1" pivotButton="0" quotePrefix="0" xfId="0">
      <alignment horizontal="center" vertical="center" wrapText="1"/>
      <protection locked="0" hidden="0"/>
    </xf>
    <xf numFmtId="164" fontId="5" fillId="3" borderId="0" applyAlignment="1" applyProtection="1" pivotButton="0" quotePrefix="0" xfId="1">
      <alignment horizontal="center" vertical="center" wrapText="1"/>
      <protection locked="1" hidden="1"/>
    </xf>
    <xf numFmtId="164" fontId="5" fillId="3" borderId="2" applyAlignment="1" applyProtection="1" pivotButton="0" quotePrefix="0" xfId="1">
      <alignment horizontal="center" vertical="center" wrapText="1"/>
      <protection locked="1" hidden="1"/>
    </xf>
    <xf numFmtId="0" fontId="5" fillId="5" borderId="11" applyAlignment="1" applyProtection="1" pivotButton="0" quotePrefix="0" xfId="0">
      <alignment horizontal="center" vertical="center" wrapText="1"/>
      <protection locked="0" hidden="0"/>
    </xf>
    <xf numFmtId="164" fontId="5" fillId="5" borderId="11" applyAlignment="1" applyProtection="1" pivotButton="0" quotePrefix="0" xfId="1">
      <alignment horizontal="center" vertical="center" wrapText="1"/>
      <protection locked="1" hidden="1"/>
    </xf>
    <xf numFmtId="10" fontId="5" fillId="3" borderId="5" applyAlignment="1" applyProtection="1" pivotButton="0" quotePrefix="0" xfId="2">
      <alignment horizontal="center" vertical="center" wrapText="1"/>
      <protection locked="1" hidden="1"/>
    </xf>
    <xf numFmtId="0" fontId="0" fillId="0" borderId="5" applyProtection="1" pivotButton="0" quotePrefix="0" xfId="0">
      <protection locked="1" hidden="1"/>
    </xf>
    <xf numFmtId="167" fontId="5" fillId="5" borderId="13" applyAlignment="1" applyProtection="1" pivotButton="0" quotePrefix="0" xfId="0">
      <alignment horizontal="center" vertical="center" wrapText="1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14" fontId="5" fillId="5" borderId="9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20" fontId="5" fillId="5" borderId="11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5" fillId="5" borderId="11" applyAlignment="1" applyProtection="1" pivotButton="0" quotePrefix="0" xfId="0">
      <alignment horizontal="center" vertical="center" wrapText="1"/>
      <protection locked="0" hidden="0"/>
    </xf>
    <xf numFmtId="164" fontId="5" fillId="5" borderId="11" applyAlignment="1" applyProtection="1" pivotButton="0" quotePrefix="0" xfId="1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10" fontId="5" fillId="5" borderId="11" applyAlignment="1" applyProtection="1" pivotButton="0" quotePrefix="0" xfId="2">
      <alignment horizontal="center" vertical="center" wrapText="1"/>
      <protection locked="1" hidden="1"/>
    </xf>
    <xf numFmtId="10" fontId="5" fillId="5" borderId="10" applyAlignment="1" applyProtection="1" pivotButton="0" quotePrefix="0" xfId="2">
      <alignment horizontal="center" vertical="center" wrapText="1"/>
      <protection locked="1" hidden="1"/>
    </xf>
    <xf numFmtId="0" fontId="0" fillId="0" borderId="10" applyProtection="1" pivotButton="0" quotePrefix="0" xfId="0">
      <protection locked="1" hidden="1"/>
    </xf>
    <xf numFmtId="167" fontId="5" fillId="3" borderId="4" applyAlignment="1" applyProtection="1" pivotButton="0" quotePrefix="0" xfId="0">
      <alignment horizontal="center" vertical="center" wrapText="1"/>
      <protection locked="1" hidden="1"/>
    </xf>
    <xf numFmtId="0" fontId="0" fillId="0" borderId="4" applyProtection="1" pivotButton="0" quotePrefix="0" xfId="0">
      <protection locked="1" hidden="1"/>
    </xf>
    <xf numFmtId="14" fontId="5" fillId="4" borderId="4" applyAlignment="1" applyProtection="1" pivotButton="0" quotePrefix="0" xfId="0">
      <alignment horizontal="center" vertical="center" wrapText="1"/>
      <protection locked="0" hidden="0"/>
    </xf>
    <xf numFmtId="20" fontId="5" fillId="4" borderId="0" applyAlignment="1" applyProtection="1" pivotButton="0" quotePrefix="0" xfId="0">
      <alignment horizontal="center" vertical="center" wrapText="1"/>
      <protection locked="0" hidden="0"/>
    </xf>
    <xf numFmtId="0" fontId="5" fillId="4" borderId="0" applyAlignment="1" applyProtection="1" pivotButton="0" quotePrefix="0" xfId="0">
      <alignment horizontal="center" vertical="center" wrapText="1"/>
      <protection locked="0" hidden="0"/>
    </xf>
    <xf numFmtId="164" fontId="5" fillId="3" borderId="0" applyAlignment="1" applyProtection="1" pivotButton="0" quotePrefix="0" xfId="1">
      <alignment horizontal="center" vertical="center" wrapText="1"/>
      <protection locked="1" hidden="1"/>
    </xf>
    <xf numFmtId="10" fontId="5" fillId="3" borderId="0" applyAlignment="1" applyProtection="1" pivotButton="0" quotePrefix="0" xfId="2">
      <alignment horizontal="center" vertical="center" wrapText="1"/>
      <protection locked="1" hidden="1"/>
    </xf>
    <xf numFmtId="167" fontId="5" fillId="5" borderId="4" applyAlignment="1" applyProtection="1" pivotButton="0" quotePrefix="0" xfId="0">
      <alignment horizontal="center" vertical="center" wrapText="1"/>
      <protection locked="1" hidden="1"/>
    </xf>
    <xf numFmtId="14" fontId="5" fillId="5" borderId="4" applyAlignment="1" applyProtection="1" pivotButton="0" quotePrefix="0" xfId="0">
      <alignment horizontal="center" vertical="center" wrapText="1"/>
      <protection locked="0" hidden="0"/>
    </xf>
    <xf numFmtId="20" fontId="5" fillId="5" borderId="0" applyAlignment="1" applyProtection="1" pivotButton="0" quotePrefix="0" xfId="0">
      <alignment horizontal="center" vertical="center" wrapText="1"/>
      <protection locked="0" hidden="0"/>
    </xf>
    <xf numFmtId="0" fontId="5" fillId="5" borderId="0" applyAlignment="1" applyProtection="1" pivotButton="0" quotePrefix="0" xfId="0">
      <alignment horizontal="center" vertical="center" wrapText="1"/>
      <protection locked="0" hidden="0"/>
    </xf>
    <xf numFmtId="164" fontId="5" fillId="5" borderId="0" applyAlignment="1" applyProtection="1" pivotButton="0" quotePrefix="0" xfId="1">
      <alignment horizontal="center" vertical="center" wrapText="1"/>
      <protection locked="1" hidden="1"/>
    </xf>
    <xf numFmtId="10" fontId="5" fillId="5" borderId="0" applyAlignment="1" applyProtection="1" pivotButton="0" quotePrefix="0" xfId="2">
      <alignment horizontal="center" vertical="center" wrapText="1"/>
      <protection locked="1" hidden="1"/>
    </xf>
    <xf numFmtId="10" fontId="5" fillId="5" borderId="5" applyAlignment="1" applyProtection="1" pivotButton="0" quotePrefix="0" xfId="2">
      <alignment horizontal="center" vertical="center" wrapText="1"/>
      <protection locked="1" hidden="1"/>
    </xf>
    <xf numFmtId="164" fontId="5" fillId="3" borderId="2" applyAlignment="1" applyProtection="1" pivotButton="0" quotePrefix="0" xfId="1">
      <alignment horizontal="center" vertical="center" wrapText="1"/>
      <protection locked="1" hidden="1"/>
    </xf>
    <xf numFmtId="10" fontId="5" fillId="3" borderId="2" applyAlignment="1" applyProtection="1" pivotButton="0" quotePrefix="0" xfId="2">
      <alignment horizontal="center" vertical="center" wrapText="1"/>
      <protection locked="1" hidden="1"/>
    </xf>
    <xf numFmtId="10" fontId="5" fillId="3" borderId="3" applyAlignment="1" applyProtection="1" pivotButton="0" quotePrefix="0" xfId="2">
      <alignment horizontal="center" vertical="center" wrapText="1"/>
      <protection locked="1" hidden="1"/>
    </xf>
    <xf numFmtId="0" fontId="12" fillId="7" borderId="12" applyAlignment="1" applyProtection="1" pivotButton="0" quotePrefix="0" xfId="0">
      <alignment horizontal="center"/>
      <protection locked="1" hidden="1"/>
    </xf>
    <xf numFmtId="10" fontId="5" fillId="3" borderId="6" applyAlignment="1" applyProtection="1" pivotButton="0" quotePrefix="0" xfId="2">
      <alignment horizontal="center" vertical="center"/>
      <protection locked="1" hidden="1"/>
    </xf>
    <xf numFmtId="0" fontId="0" fillId="0" borderId="9" applyProtection="1" pivotButton="0" quotePrefix="0" xfId="0">
      <protection locked="1" hidden="1"/>
    </xf>
    <xf numFmtId="164" fontId="5" fillId="3" borderId="7" applyAlignment="1" applyProtection="1" pivotButton="0" quotePrefix="0" xfId="1">
      <alignment horizontal="center" vertical="center"/>
      <protection locked="1" hidden="1"/>
    </xf>
    <xf numFmtId="167" fontId="5" fillId="3" borderId="1" applyAlignment="1" applyProtection="1" pivotButton="0" quotePrefix="0" xfId="0">
      <alignment horizontal="center" vertical="center" wrapText="1"/>
      <protection locked="1" hidden="1"/>
    </xf>
    <xf numFmtId="14" fontId="5" fillId="4" borderId="1" applyAlignment="1" applyProtection="1" pivotButton="0" quotePrefix="0" xfId="0">
      <alignment horizontal="center" vertical="center" wrapText="1"/>
      <protection locked="0" hidden="0"/>
    </xf>
    <xf numFmtId="20" fontId="5" fillId="4" borderId="2" applyAlignment="1" applyProtection="1" pivotButton="0" quotePrefix="0" xfId="0">
      <alignment horizontal="center" vertical="center" wrapText="1"/>
      <protection locked="0" hidden="0"/>
    </xf>
    <xf numFmtId="0" fontId="5" fillId="4" borderId="2" applyAlignment="1" applyProtection="1" pivotButton="0" quotePrefix="0" xfId="0">
      <alignment horizontal="center" vertical="center" wrapText="1"/>
      <protection locked="0" hidden="0"/>
    </xf>
    <xf numFmtId="0" fontId="13" fillId="2" borderId="14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2" fillId="2" borderId="0" applyAlignment="1" applyProtection="1" pivotButton="0" quotePrefix="0" xfId="0">
      <alignment horizontal="center" vertical="center"/>
      <protection locked="1" hidden="1"/>
    </xf>
    <xf numFmtId="0" fontId="14" fillId="3" borderId="4" applyAlignment="1" applyProtection="1" pivotButton="0" quotePrefix="0" xfId="0">
      <alignment horizontal="center" vertical="center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11" fillId="7" borderId="14" applyAlignment="1" applyProtection="1" pivotButton="0" quotePrefix="0" xfId="0">
      <alignment horizontal="center"/>
      <protection locked="1" hidden="1"/>
    </xf>
    <xf numFmtId="164" fontId="5" fillId="3" borderId="13" applyAlignment="1" applyProtection="1" pivotButton="0" quotePrefix="0" xfId="1">
      <alignment horizontal="center"/>
      <protection locked="1" hidden="1"/>
    </xf>
    <xf numFmtId="0" fontId="12" fillId="7" borderId="14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1">
      <alignment horizontal="center" vertical="center"/>
      <protection locked="1" hidden="1"/>
    </xf>
  </cellXfs>
  <cellStyles count="3">
    <cellStyle name="Normal" xfId="0" builtinId="0"/>
    <cellStyle name="Moeda" xfId="1" builtinId="4"/>
    <cellStyle name="Porcentagem" xfId="2" builtinId="5"/>
  </cellStyles>
  <dxfs count="66">
    <dxf>
      <font>
        <color theme="5"/>
      </font>
    </dxf>
    <dxf>
      <font>
        <color rgb="FF0070C0"/>
      </font>
    </dxf>
    <dxf>
      <font>
        <color rgb="FFFF0000"/>
      </font>
    </dxf>
    <dxf>
      <font>
        <color theme="5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00206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00B050"/>
      </font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002060"/>
      </font>
    </dxf>
    <dxf>
      <font>
        <color rgb="FF00B050"/>
      </font>
    </dxf>
    <dxf>
      <font>
        <color rgb="FF00B050"/>
      </font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002060"/>
      </font>
    </dxf>
    <dxf>
      <font>
        <color theme="5"/>
      </font>
    </dxf>
    <dxf>
      <font>
        <color rgb="FF0070C0"/>
      </font>
    </dxf>
    <dxf>
      <font>
        <color rgb="FFFF0000"/>
      </font>
    </dxf>
    <dxf>
      <font>
        <color theme="5"/>
      </font>
    </dxf>
    <dxf>
      <font>
        <color rgb="FF0070C0"/>
      </font>
    </dxf>
    <dxf>
      <font>
        <color rgb="FFFF0000"/>
      </font>
    </dxf>
    <dxf>
      <font>
        <color theme="5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002060"/>
      </font>
    </dxf>
    <dxf>
      <font>
        <color rgb="FF00B050"/>
      </font>
    </dxf>
    <dxf>
      <font>
        <color rgb="FF00B050"/>
      </font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002060"/>
      </font>
    </dxf>
    <dxf>
      <font>
        <color theme="5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theme="5"/>
      </font>
    </dxf>
    <dxf>
      <font>
        <color rgb="FF0070C0"/>
      </font>
    </dxf>
    <dxf>
      <font>
        <color rgb="FFFF0000"/>
      </font>
    </dxf>
    <dxf>
      <font>
        <color theme="5"/>
      </font>
    </dxf>
    <dxf>
      <font>
        <color rgb="FF0070C0"/>
      </font>
    </dxf>
    <dxf>
      <font>
        <color rgb="FFFF0000"/>
      </font>
    </dxf>
    <dxf>
      <font>
        <color theme="5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1517"/>
  <sheetViews>
    <sheetView showGridLines="0" tabSelected="1" zoomScaleNormal="100"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F23" sqref="F23:F25"/>
    </sheetView>
  </sheetViews>
  <sheetFormatPr baseColWidth="8" defaultColWidth="0" defaultRowHeight="15" customHeight="1" zeroHeight="1"/>
  <cols>
    <col width="3.7109375" customWidth="1" style="88" min="1" max="1"/>
    <col width="12.7109375" customWidth="1" style="88" min="2" max="5"/>
    <col width="20.7109375" customWidth="1" style="88" min="6" max="7"/>
    <col width="12.7109375" customWidth="1" style="88" min="8" max="15"/>
    <col width="3.7109375" customWidth="1" style="88" min="16" max="16"/>
    <col width="12.7109375" customWidth="1" style="88" min="17" max="22"/>
    <col width="3.7109375" customWidth="1" style="88" min="23" max="23"/>
    <col hidden="1" width="9.140625" customWidth="1" style="88" min="24" max="36"/>
    <col hidden="1" width="9.140625" customWidth="1" style="88" min="37" max="16384"/>
  </cols>
  <sheetData>
    <row r="2" ht="30" customHeight="1">
      <c r="B2" s="118" t="inlineStr">
        <is>
          <t xml:space="preserve">Gestão Surebet </t>
        </is>
      </c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20" t="n"/>
      <c r="P2" s="1" t="n"/>
      <c r="Q2" s="121" t="inlineStr">
        <is>
          <t>Ganhos Mensais</t>
        </is>
      </c>
      <c r="R2" s="88" t="n"/>
      <c r="S2" s="88" t="n"/>
      <c r="T2" s="88" t="n"/>
      <c r="U2" s="88" t="n"/>
      <c r="V2" s="88" t="n"/>
    </row>
    <row r="3">
      <c r="B3" s="122" t="inlineStr">
        <is>
          <t>Gestão de bancas - Casas de apostas</t>
        </is>
      </c>
      <c r="C3" s="88" t="n"/>
      <c r="D3" s="88" t="n"/>
      <c r="E3" s="88" t="n"/>
      <c r="F3" s="88" t="n"/>
      <c r="G3" s="88" t="n"/>
      <c r="H3" s="88" t="n"/>
      <c r="I3" s="88" t="n"/>
      <c r="J3" s="88" t="n"/>
      <c r="K3" s="88" t="n"/>
      <c r="L3" s="88" t="n"/>
      <c r="M3" s="2" t="n"/>
      <c r="N3" s="2" t="n"/>
      <c r="O3" s="3" t="n"/>
      <c r="Q3" s="123" t="n"/>
      <c r="R3" s="88" t="n"/>
      <c r="S3" s="88" t="n"/>
      <c r="T3" s="88" t="n"/>
      <c r="U3" s="88" t="n"/>
      <c r="V3" s="88" t="n"/>
    </row>
    <row r="4">
      <c r="B4" s="54" t="inlineStr">
        <is>
          <t>Casa</t>
        </is>
      </c>
      <c r="C4" s="55" t="inlineStr">
        <is>
          <t>Valor da banca</t>
        </is>
      </c>
      <c r="D4" s="56" t="inlineStr">
        <is>
          <t>Movimentação</t>
        </is>
      </c>
      <c r="E4" s="56" t="inlineStr">
        <is>
          <t>Saque</t>
        </is>
      </c>
      <c r="F4" s="56" t="inlineStr">
        <is>
          <t>Aporte</t>
        </is>
      </c>
      <c r="G4" s="56" t="inlineStr">
        <is>
          <t>Valor apostado</t>
        </is>
      </c>
      <c r="H4" s="56" t="inlineStr">
        <is>
          <t>Valor retorno</t>
        </is>
      </c>
      <c r="I4" s="56" t="inlineStr">
        <is>
          <t>Superávit</t>
        </is>
      </c>
      <c r="J4" s="55" t="inlineStr">
        <is>
          <t>Banca atual</t>
        </is>
      </c>
      <c r="K4" s="124" t="inlineStr">
        <is>
          <t>Banca inicial</t>
        </is>
      </c>
      <c r="L4" s="120" t="n"/>
      <c r="M4" s="2" t="n"/>
      <c r="N4" s="2" t="n"/>
      <c r="O4" s="52" t="inlineStr">
        <is>
          <t>Glossário</t>
        </is>
      </c>
      <c r="Q4" s="88" t="n"/>
      <c r="R4" s="88" t="n"/>
      <c r="S4" s="88" t="n"/>
      <c r="T4" s="88" t="n"/>
      <c r="U4" s="88" t="n"/>
      <c r="V4" s="88" t="n"/>
    </row>
    <row r="5">
      <c r="B5" s="4" t="n"/>
      <c r="C5" s="5" t="n"/>
      <c r="D5" s="6">
        <f>IF(B5&lt;&gt;"",SUMIF($D$17:$D$1516,B5,$H$17:$H$1516),"")</f>
        <v/>
      </c>
      <c r="E5" s="7">
        <f>IF(B5&lt;&gt;"",SUMIFS($H$17:$H$1516,$D$17:$D$1516,B5,$J$17:$J$1516,$E$4),"")</f>
        <v/>
      </c>
      <c r="F5" s="8">
        <f>IF(B5&lt;&gt;"",SUMIFS($H$17:$H$1516,$D$17:$D$1516,B5,$J$17:$J$1516,$F$4),"")</f>
        <v/>
      </c>
      <c r="G5" s="6">
        <f>IF(B5&lt;&gt;"",D5-E5-F5,"")</f>
        <v/>
      </c>
      <c r="H5" s="6">
        <f>IF(B5&lt;&gt;"",SUMIF($D$17:$D$1516,B5,$K$17:$K$1516)-F5,"")</f>
        <v/>
      </c>
      <c r="I5" s="6">
        <f>IF(B5&lt;&gt;"",SUMIF($D$17:$D$1516,B5,$L$17:$L$1516),"")</f>
        <v/>
      </c>
      <c r="J5" s="9">
        <f>IF(B5&lt;&gt;"",(C5-E5+F5-G5+H5),"")</f>
        <v/>
      </c>
      <c r="K5" s="125">
        <f>IF(C5&lt;&gt;"",SUM(C5:C14),"")</f>
        <v/>
      </c>
      <c r="L5" s="92" t="n"/>
      <c r="M5" s="2" t="n"/>
      <c r="N5" s="2" t="n"/>
      <c r="O5" s="53" t="inlineStr">
        <is>
          <t>Green</t>
        </is>
      </c>
      <c r="Q5" s="88" t="n"/>
      <c r="R5" s="88" t="n"/>
      <c r="S5" s="88" t="n"/>
      <c r="T5" s="88" t="n"/>
      <c r="U5" s="88" t="n"/>
      <c r="V5" s="88" t="n"/>
    </row>
    <row r="6">
      <c r="B6" s="10" t="n"/>
      <c r="C6" s="11" t="n"/>
      <c r="D6" s="12">
        <f>IF(B6&lt;&gt;"",SUMIF($D$17:$D$1516,B6,$H$17:$H$1516),"")</f>
        <v/>
      </c>
      <c r="E6" s="13">
        <f>IF(B6&lt;&gt;"",SUMIFS($H$17:$H$1516,$D$17:$D$1516,B6,$J$17:$J$1516,$E$4),"")</f>
        <v/>
      </c>
      <c r="F6" s="14">
        <f>IF(B6&lt;&gt;"",SUMIFS($H$17:$H$1516,$D$17:$D$1516,B6,$J$17:$J$1516,$F$4),"")</f>
        <v/>
      </c>
      <c r="G6" s="12">
        <f>IF(B6&lt;&gt;"",D6-E6-F6,"")</f>
        <v/>
      </c>
      <c r="H6" s="12">
        <f>IF(B6&lt;&gt;"",SUMIF($D$17:$D$1516,B6,$K$17:$K$1516)-F6,"")</f>
        <v/>
      </c>
      <c r="I6" s="12">
        <f>IF(B6&lt;&gt;"",SUMIF($D$17:$D$1516,B6,$L$17:$L$1516),"")</f>
        <v/>
      </c>
      <c r="J6" s="15">
        <f>IF(B6&lt;&gt;"",(C6-E6+F6-G6+H6),"")</f>
        <v/>
      </c>
      <c r="K6" s="124" t="inlineStr">
        <is>
          <t>Evolução</t>
        </is>
      </c>
      <c r="L6" s="120" t="n"/>
      <c r="M6" s="2" t="n"/>
      <c r="N6" s="2" t="n"/>
      <c r="O6" s="53" t="inlineStr">
        <is>
          <t>1/2 green</t>
        </is>
      </c>
      <c r="Q6" s="88" t="n"/>
      <c r="R6" s="88" t="n"/>
      <c r="S6" s="88" t="n"/>
      <c r="T6" s="88" t="n"/>
      <c r="U6" s="88" t="n"/>
      <c r="V6" s="88" t="n"/>
    </row>
    <row r="7">
      <c r="B7" s="4" t="n"/>
      <c r="C7" s="5" t="n"/>
      <c r="D7" s="6">
        <f>IF(B7&lt;&gt;"",SUMIF($D$17:$D$1516,B7,$H$17:$H$1516),"")</f>
        <v/>
      </c>
      <c r="E7" s="7">
        <f>IF(B7&lt;&gt;"",SUMIFS($H$17:$H$1516,$D$17:$D$1516,B7,$J$17:$J$1516,$E$4),"")</f>
        <v/>
      </c>
      <c r="F7" s="8">
        <f>IF(B7&lt;&gt;"",SUMIFS($H$17:$H$1516,$D$17:$D$1516,B7,$J$17:$J$1516,$F$4),"")</f>
        <v/>
      </c>
      <c r="G7" s="6">
        <f>IF(B7&lt;&gt;"",D7-E7-F7,"")</f>
        <v/>
      </c>
      <c r="H7" s="6">
        <f>IF(B7&lt;&gt;"",SUMIF($D$17:$D$1516,B7,$K$17:$K$1516)-F7,"")</f>
        <v/>
      </c>
      <c r="I7" s="6">
        <f>IF(B7&lt;&gt;"",SUMIF($D$17:$D$1516,B7,$L$17:$L$1516),"")</f>
        <v/>
      </c>
      <c r="J7" s="9">
        <f>IF(B7&lt;&gt;"",(C7-E7+F7-G7+H7),"")</f>
        <v/>
      </c>
      <c r="K7" s="6">
        <f>IF(K5&lt;&gt;"",SUM(M17:M1516),"")</f>
        <v/>
      </c>
      <c r="L7" s="16">
        <f>IF(K7&lt;&gt;"",K7/K5,"")</f>
        <v/>
      </c>
      <c r="M7" s="2" t="n"/>
      <c r="N7" s="2" t="n"/>
      <c r="O7" s="53" t="inlineStr">
        <is>
          <t>Push</t>
        </is>
      </c>
      <c r="Q7" s="88" t="n"/>
      <c r="R7" s="88" t="n"/>
      <c r="S7" s="88" t="n"/>
      <c r="T7" s="88" t="n"/>
      <c r="U7" s="88" t="n"/>
      <c r="V7" s="88" t="n"/>
    </row>
    <row r="8">
      <c r="B8" s="10" t="n"/>
      <c r="C8" s="11" t="n"/>
      <c r="D8" s="12">
        <f>IF(B8&lt;&gt;"",SUMIF($D$17:$D$1516,B8,$H$17:$H$1516),"")</f>
        <v/>
      </c>
      <c r="E8" s="13">
        <f>IF(B8&lt;&gt;"",SUMIFS($H$17:$H$1516,$D$17:$D$1516,B8,$J$17:$J$1516,$E$4),"")</f>
        <v/>
      </c>
      <c r="F8" s="14">
        <f>IF(B8&lt;&gt;"",SUMIFS($H$17:$H$1516,$D$17:$D$1516,B8,$J$17:$J$1516,$F$4),"")</f>
        <v/>
      </c>
      <c r="G8" s="12">
        <f>IF(B8&lt;&gt;"",D8-E8-F8,"")</f>
        <v/>
      </c>
      <c r="H8" s="12">
        <f>IF(B8&lt;&gt;"",SUMIF($D$17:$D$1516,B8,$K$17:$K$1516)-F8,"")</f>
        <v/>
      </c>
      <c r="I8" s="12">
        <f>IF(B8&lt;&gt;"",SUMIF($D$17:$D$1516,B8,$L$17:$L$1516),"")</f>
        <v/>
      </c>
      <c r="J8" s="15">
        <f>IF(B8&lt;&gt;"",(C8-E8+F8-G8+H8),"")</f>
        <v/>
      </c>
      <c r="K8" s="126" t="inlineStr">
        <is>
          <t>Banca atual</t>
        </is>
      </c>
      <c r="L8" s="120" t="n"/>
      <c r="M8" s="2" t="n"/>
      <c r="N8" s="2" t="n"/>
      <c r="O8" s="53" t="inlineStr">
        <is>
          <t>Red</t>
        </is>
      </c>
      <c r="Q8" s="88" t="n"/>
      <c r="R8" s="88" t="n"/>
      <c r="S8" s="88" t="n"/>
      <c r="T8" s="88" t="n"/>
      <c r="U8" s="88" t="n"/>
      <c r="V8" s="88" t="n"/>
    </row>
    <row r="9">
      <c r="B9" s="4" t="n"/>
      <c r="C9" s="5" t="n"/>
      <c r="D9" s="6">
        <f>IF(B9&lt;&gt;"",SUMIF($D$17:$D$1516,B9,$H$17:$H$1516),"")</f>
        <v/>
      </c>
      <c r="E9" s="7">
        <f>IF(B9&lt;&gt;"",SUMIFS($H$17:$H$1516,$D$17:$D$1516,B9,$J$17:$J$1516,$E$4),"")</f>
        <v/>
      </c>
      <c r="F9" s="8">
        <f>IF(B9&lt;&gt;"",SUMIFS($H$17:$H$1516,$D$17:$D$1516,B9,$J$17:$J$1516,$F$4),"")</f>
        <v/>
      </c>
      <c r="G9" s="6">
        <f>IF(B9&lt;&gt;"",D9-E9-F9,"")</f>
        <v/>
      </c>
      <c r="H9" s="6">
        <f>IF(B9&lt;&gt;"",SUMIF($D$17:$D$1516,B9,$K$17:$K$1516)-F9,"")</f>
        <v/>
      </c>
      <c r="I9" s="6">
        <f>IF(B9&lt;&gt;"",SUMIF($D$17:$D$1516,B9,$L$17:$L$1516),"")</f>
        <v/>
      </c>
      <c r="J9" s="9">
        <f>IF(B9&lt;&gt;"",(C9-E9+F9-G9+H9),"")</f>
        <v/>
      </c>
      <c r="K9" s="127">
        <f>IF(K5&lt;&gt;"",K5+K7,"")</f>
        <v/>
      </c>
      <c r="L9" s="76" t="n"/>
      <c r="M9" s="2" t="n"/>
      <c r="N9" s="2" t="n"/>
      <c r="O9" s="53" t="inlineStr">
        <is>
          <t>1/2 red</t>
        </is>
      </c>
      <c r="Q9" s="88" t="n"/>
      <c r="R9" s="88" t="n"/>
      <c r="S9" s="88" t="n"/>
      <c r="T9" s="88" t="n"/>
      <c r="U9" s="88" t="n"/>
      <c r="V9" s="88" t="n"/>
    </row>
    <row r="10">
      <c r="B10" s="10" t="n"/>
      <c r="C10" s="11" t="n"/>
      <c r="D10" s="12">
        <f>IF(B10&lt;&gt;"",SUMIF($D$17:$D$1516,B10,$H$17:$H$1516),"")</f>
        <v/>
      </c>
      <c r="E10" s="13">
        <f>IF(B10&lt;&gt;"",SUMIFS($H$17:$H$1516,$D$17:$D$1516,B10,$J$17:$J$1516,$E$4),"")</f>
        <v/>
      </c>
      <c r="F10" s="14">
        <f>IF(B10&lt;&gt;"",SUMIFS($H$17:$H$1516,$D$17:$D$1516,B10,$J$17:$J$1516,$F$4),"")</f>
        <v/>
      </c>
      <c r="G10" s="12">
        <f>IF(B10&lt;&gt;"",D10-E10-F10,"")</f>
        <v/>
      </c>
      <c r="H10" s="12">
        <f>IF(B10&lt;&gt;"",SUMIF($D$17:$D$1516,B10,$K$17:$K$1516)-F10,"")</f>
        <v/>
      </c>
      <c r="I10" s="12">
        <f>IF(B10&lt;&gt;"",SUMIF($D$17:$D$1516,B10,$L$17:$L$1516),"")</f>
        <v/>
      </c>
      <c r="J10" s="15">
        <f>IF(B10&lt;&gt;"",(C10-E10+F10-G10+H10),"")</f>
        <v/>
      </c>
      <c r="K10" s="112" t="n"/>
      <c r="L10" s="92" t="n"/>
      <c r="M10" s="2" t="n"/>
      <c r="N10" s="2" t="n"/>
      <c r="O10" s="53" t="inlineStr">
        <is>
          <t>Saque</t>
        </is>
      </c>
      <c r="Q10" s="88" t="n"/>
      <c r="R10" s="88" t="n"/>
      <c r="S10" s="88" t="n"/>
      <c r="T10" s="88" t="n"/>
      <c r="U10" s="88" t="n"/>
      <c r="V10" s="88" t="n"/>
    </row>
    <row r="11">
      <c r="B11" s="4" t="n"/>
      <c r="C11" s="5" t="n"/>
      <c r="D11" s="6">
        <f>IF(B11&lt;&gt;"",SUMIF($D$17:$D$1516,B11,$H$17:$H$1516),"")</f>
        <v/>
      </c>
      <c r="E11" s="7">
        <f>IF(B11&lt;&gt;"",SUMIFS($H$17:$H$1516,$D$17:$D$1516,B11,$J$17:$J$1516,$E$4),"")</f>
        <v/>
      </c>
      <c r="F11" s="8">
        <f>IF(B11&lt;&gt;"",SUMIFS($H$17:$H$1516,$D$17:$D$1516,B11,$J$17:$J$1516,$F$4),"")</f>
        <v/>
      </c>
      <c r="G11" s="6">
        <f>IF(B11&lt;&gt;"",D11-E11-F11,"")</f>
        <v/>
      </c>
      <c r="H11" s="6">
        <f>IF(B11&lt;&gt;"",SUMIF($D$17:$D$1516,B11,$K$17:$K$1516)-F11,"")</f>
        <v/>
      </c>
      <c r="I11" s="6">
        <f>IF(B11&lt;&gt;"",SUMIF($D$17:$D$1516,B11,$L$17:$L$1516),"")</f>
        <v/>
      </c>
      <c r="J11" s="9">
        <f>IF(B11&lt;&gt;"",(C11-E11+F11-G11+H11),"")</f>
        <v/>
      </c>
      <c r="K11" s="126" t="inlineStr">
        <is>
          <t>Objetivo</t>
        </is>
      </c>
      <c r="L11" s="120" t="n"/>
      <c r="M11" s="2" t="n"/>
      <c r="N11" s="2" t="n"/>
      <c r="O11" s="53" t="inlineStr">
        <is>
          <t>Deposito</t>
        </is>
      </c>
      <c r="Q11" s="88" t="n"/>
      <c r="R11" s="88" t="n"/>
      <c r="S11" s="88" t="n"/>
      <c r="T11" s="88" t="n"/>
      <c r="U11" s="88" t="n"/>
      <c r="V11" s="88" t="n"/>
    </row>
    <row r="12">
      <c r="B12" s="10" t="n"/>
      <c r="C12" s="11" t="n"/>
      <c r="D12" s="12">
        <f>IF(B12&lt;&gt;"",SUMIF($D$17:$D$1516,B12,$H$17:$H$1516),"")</f>
        <v/>
      </c>
      <c r="E12" s="13">
        <f>IF(B12&lt;&gt;"",SUMIFS($H$17:$H$1516,$D$17:$D$1516,B12,$J$17:$J$1516,$E$4),"")</f>
        <v/>
      </c>
      <c r="F12" s="14">
        <f>IF(B12&lt;&gt;"",SUMIFS($H$17:$H$1516,$D$17:$D$1516,B12,$J$17:$J$1516,$F$4),"")</f>
        <v/>
      </c>
      <c r="G12" s="12">
        <f>IF(B12&lt;&gt;"",D12-E12-F12,"")</f>
        <v/>
      </c>
      <c r="H12" s="12">
        <f>IF(B12&lt;&gt;"",SUMIF($D$17:$D$1516,B12,$K$17:$K$1516)-F12,"")</f>
        <v/>
      </c>
      <c r="I12" s="12">
        <f>IF(B12&lt;&gt;"",SUMIF($D$17:$D$1516,B12,$L$17:$L$1516),"")</f>
        <v/>
      </c>
      <c r="J12" s="15">
        <f>IF(B12&lt;&gt;"",(C12-E12+F12-G12+H12),"")</f>
        <v/>
      </c>
      <c r="K12" s="17" t="n"/>
      <c r="L12" s="18">
        <f>IFERROR(IF(K12&lt;&gt;"",K5*K12,""),"")</f>
        <v/>
      </c>
      <c r="M12" s="2" t="n"/>
      <c r="N12" s="2" t="n"/>
      <c r="O12" s="3" t="n"/>
      <c r="Q12" s="88" t="n"/>
      <c r="R12" s="88" t="n"/>
      <c r="S12" s="88" t="n"/>
      <c r="T12" s="88" t="n"/>
      <c r="U12" s="88" t="n"/>
      <c r="V12" s="88" t="n"/>
    </row>
    <row r="13">
      <c r="B13" s="4" t="n"/>
      <c r="C13" s="5" t="n"/>
      <c r="D13" s="6">
        <f>IF(B13&lt;&gt;"",SUMIF($D$17:$D$1516,B13,$H$17:$H$1516),"")</f>
        <v/>
      </c>
      <c r="E13" s="7">
        <f>IF(B13&lt;&gt;"",SUMIFS($H$17:$H$1516,$D$17:$D$1516,B13,$J$17:$J$1516,$E$4),"")</f>
        <v/>
      </c>
      <c r="F13" s="8">
        <f>IF(B13&lt;&gt;"",SUMIFS($H$17:$H$1516,$D$17:$D$1516,B13,$J$17:$J$1516,$F$4),"")</f>
        <v/>
      </c>
      <c r="G13" s="6">
        <f>IF(B13&lt;&gt;"",D13-E13-F13,"")</f>
        <v/>
      </c>
      <c r="H13" s="6">
        <f>IF(B13&lt;&gt;"",SUMIF($D$17:$D$1516,B13,$K$17:$K$1516)-F13,"")</f>
        <v/>
      </c>
      <c r="I13" s="6">
        <f>IF(B13&lt;&gt;"",SUMIF($D$17:$D$1516,B13,$L$17:$L$1516),"")</f>
        <v/>
      </c>
      <c r="J13" s="9">
        <f>IF(B13&lt;&gt;"",(C13-E13+F13-G13+H13),"")</f>
        <v/>
      </c>
      <c r="K13" s="110" t="inlineStr">
        <is>
          <t>Falta para o objetivo</t>
        </is>
      </c>
      <c r="L13" s="76" t="n"/>
      <c r="M13" s="2" t="n"/>
      <c r="N13" s="2" t="n"/>
      <c r="O13" s="3" t="n"/>
      <c r="Q13" s="88" t="n"/>
      <c r="R13" s="88" t="n"/>
      <c r="S13" s="88" t="n"/>
      <c r="T13" s="88" t="n"/>
      <c r="U13" s="88" t="n"/>
      <c r="V13" s="88" t="n"/>
    </row>
    <row r="14">
      <c r="B14" s="10" t="n"/>
      <c r="C14" s="11" t="n"/>
      <c r="D14" s="12">
        <f>IF(B14&lt;&gt;"",SUMIF($D$17:$D$1516,B14,$H$17:$H$1516),"")</f>
        <v/>
      </c>
      <c r="E14" s="13">
        <f>IF(B14&lt;&gt;"",SUMIFS($H$17:$H$1516,$D$17:$D$1516,B14,$J$17:$J$1516,$E$4),"")</f>
        <v/>
      </c>
      <c r="F14" s="14">
        <f>IF(B14&lt;&gt;"",SUMIFS($H$17:$H$1516,$D$17:$D$1516,B14,$J$17:$J$1516,$F$4),"")</f>
        <v/>
      </c>
      <c r="G14" s="12">
        <f>IF(B14&lt;&gt;"",D14-E14-F14,"")</f>
        <v/>
      </c>
      <c r="H14" s="12">
        <f>IF(B14&lt;&gt;"",SUMIF($D$17:$D$1516,B14,$K$17:$K$1516)-F14,"")</f>
        <v/>
      </c>
      <c r="I14" s="12">
        <f>IF(B14&lt;&gt;"",SUMIF($D$17:$D$1516,B14,$L$17:$L$1516),"")</f>
        <v/>
      </c>
      <c r="J14" s="12">
        <f>IF(B14&lt;&gt;"",(C14-E14+F14-G14+H14),"")</f>
        <v/>
      </c>
      <c r="K14" s="111">
        <f>IFERROR(IF(K12&lt;&gt;"",K12-L7,""),"")</f>
        <v/>
      </c>
      <c r="L14" s="113">
        <f>IFERROR(IF(K7&lt;&gt;"",L12-K7,""),"")</f>
        <v/>
      </c>
      <c r="M14" s="2" t="n"/>
      <c r="N14" s="2" t="n"/>
      <c r="O14" s="3" t="n"/>
      <c r="Q14" s="88" t="n"/>
      <c r="R14" s="88" t="n"/>
      <c r="S14" s="88" t="n"/>
      <c r="T14" s="88" t="n"/>
      <c r="U14" s="88" t="n"/>
      <c r="V14" s="88" t="n"/>
    </row>
    <row r="15">
      <c r="B15" s="19" t="inlineStr">
        <is>
          <t>Carteira</t>
        </is>
      </c>
      <c r="C15" s="20">
        <f>SUMIF($D$17:$D$1516,$B$15,$L$17:$L$1517)</f>
        <v/>
      </c>
      <c r="D15" s="21">
        <f>IF(D5&lt;&gt;"",SUM(D5:D14),"")</f>
        <v/>
      </c>
      <c r="E15" s="22">
        <f>IF(E5&lt;&gt;"",SUM(E5:E14),"")</f>
        <v/>
      </c>
      <c r="F15" s="23">
        <f>IF(F5&lt;&gt;"",SUM(F5:F14),"")</f>
        <v/>
      </c>
      <c r="G15" s="21">
        <f>IF(G5&lt;&gt;"",SUM(G5:G14),"")</f>
        <v/>
      </c>
      <c r="H15" s="21">
        <f>IF(H5&lt;&gt;"",SUM(H5:H14),"")</f>
        <v/>
      </c>
      <c r="I15" s="21">
        <f>IF(I5&lt;&gt;"",SUM(I5:I14),"")</f>
        <v/>
      </c>
      <c r="J15" s="21">
        <f>IF(J5&lt;&gt;"",SUM(J5:J14),"")</f>
        <v/>
      </c>
      <c r="K15" s="112" t="n"/>
      <c r="L15" s="92" t="n"/>
      <c r="M15" s="24" t="n"/>
      <c r="N15" s="24" t="n"/>
      <c r="O15" s="25" t="n"/>
      <c r="Q15" s="88" t="n"/>
      <c r="R15" s="88" t="n"/>
      <c r="S15" s="88" t="n"/>
      <c r="T15" s="88" t="n"/>
      <c r="U15" s="88" t="n"/>
      <c r="V15" s="88" t="n"/>
    </row>
    <row r="16">
      <c r="B16" s="57" t="inlineStr">
        <is>
          <t>N.º</t>
        </is>
      </c>
      <c r="C16" s="57" t="inlineStr">
        <is>
          <t>Data</t>
        </is>
      </c>
      <c r="D16" s="57" t="inlineStr">
        <is>
          <t>Casa</t>
        </is>
      </c>
      <c r="E16" s="57" t="inlineStr">
        <is>
          <t>Hora</t>
        </is>
      </c>
      <c r="F16" s="57" t="inlineStr">
        <is>
          <t>Confronto</t>
        </is>
      </c>
      <c r="G16" s="57" t="inlineStr">
        <is>
          <t>Entrada</t>
        </is>
      </c>
      <c r="H16" s="57" t="inlineStr">
        <is>
          <t>Stake</t>
        </is>
      </c>
      <c r="I16" s="57" t="inlineStr">
        <is>
          <t>Odd</t>
        </is>
      </c>
      <c r="J16" s="57" t="inlineStr">
        <is>
          <t>Resultado</t>
        </is>
      </c>
      <c r="K16" s="57" t="inlineStr">
        <is>
          <t>Retorno</t>
        </is>
      </c>
      <c r="L16" s="57" t="inlineStr">
        <is>
          <t>Superávit</t>
        </is>
      </c>
      <c r="M16" s="57" t="inlineStr">
        <is>
          <t>Lucro</t>
        </is>
      </c>
      <c r="N16" s="57" t="inlineStr">
        <is>
          <t>Rói entrada</t>
        </is>
      </c>
      <c r="O16" s="57" t="inlineStr">
        <is>
          <t>Rói banca</t>
        </is>
      </c>
      <c r="Q16" s="26" t="inlineStr">
        <is>
          <t>Data</t>
        </is>
      </c>
      <c r="R16" s="26" t="inlineStr">
        <is>
          <t>Dia_Semana</t>
        </is>
      </c>
      <c r="S16" s="26" t="inlineStr">
        <is>
          <t>Banca inicial</t>
        </is>
      </c>
      <c r="T16" s="26" t="inlineStr">
        <is>
          <t>Superávit</t>
        </is>
      </c>
      <c r="U16" s="26" t="inlineStr">
        <is>
          <t>Banca final</t>
        </is>
      </c>
      <c r="V16" s="26" t="inlineStr">
        <is>
          <t xml:space="preserve"> % de lucro</t>
        </is>
      </c>
    </row>
    <row r="17">
      <c r="B17" s="114">
        <f>IF(D17&lt;&gt;"",1,"")</f>
        <v/>
      </c>
      <c r="C17" s="115" t="inlineStr">
        <is>
          <t>23/06/2022</t>
        </is>
      </c>
      <c r="D17" s="117" t="inlineStr">
        <is>
          <t>Pin​nacle</t>
        </is>
      </c>
      <c r="E17" s="116" t="inlineStr">
        <is>
          <t>23:31</t>
        </is>
      </c>
      <c r="F17" s="117" t="inlineStr">
        <is>
          <t>OpTic – XSET</t>
        </is>
      </c>
      <c r="G17" s="117" t="inlineStr">
        <is>
          <t>H2(+1.5)</t>
        </is>
      </c>
      <c r="H17" s="27" t="n">
        <v>2</v>
      </c>
      <c r="I17" s="58" t="n">
        <v>2.03</v>
      </c>
      <c r="J17" s="28" t="n"/>
      <c r="K17" s="29">
        <f>IF(J17&lt;&gt;"",IF(J17=$O$5,H17*I17,IF(J17=$O$6,((((H17*I17)-H17)/2)+H17),IF(J17=$O$7,H17,IF(J17=$O$8,0,IF(J17=$O$9,H17/2,IF(J17=$O$10,0,H17)))))),"")</f>
        <v/>
      </c>
      <c r="L17" s="107">
        <f>IF(K17&lt;&gt;"",IF(J17=$F$4,H17,(K17-H17)),"")</f>
        <v/>
      </c>
      <c r="M17" s="107">
        <f>IF(L17&lt;&gt;"",IF(J17=$E$4,0,IF(J17=$F$4,0,SUM(L17:L19))),"")</f>
        <v/>
      </c>
      <c r="N17" s="108">
        <f>IF(M17&lt;&gt;"",M17/(H17+H18+H19),"")</f>
        <v/>
      </c>
      <c r="O17" s="109">
        <f>IFERROR(IF(N17&lt;&gt;"",M17/K5,""),0)</f>
        <v/>
      </c>
      <c r="Q17" s="30" t="n">
        <v>44562</v>
      </c>
      <c r="R17" s="59">
        <f>IF(Q17&lt;&gt;"",Q17,"")</f>
        <v/>
      </c>
      <c r="S17" s="31">
        <f>IF(K5&lt;&gt;"",K5,"")</f>
        <v/>
      </c>
      <c r="T17" s="31">
        <f>IF(Q17&lt;&gt;"",SUMIF($C$17:$C$1516,Q17,$M$17:$M$1516),"")</f>
        <v/>
      </c>
      <c r="U17" s="31">
        <f>IFERROR(IF(Q17&lt;&gt;"",S17+T17,""),"")</f>
        <v/>
      </c>
      <c r="V17" s="32">
        <f>IFERROR(IF(Q17&lt;&gt;"",T17/$K$5,""),"")</f>
        <v/>
      </c>
    </row>
    <row r="18">
      <c r="B18" s="94" t="n"/>
      <c r="C18" s="81" t="n"/>
      <c r="D18" s="97" t="inlineStr">
        <is>
          <t>Betway</t>
        </is>
      </c>
      <c r="E18" s="84" t="n"/>
      <c r="F18" s="84" t="n"/>
      <c r="G18" s="97" t="inlineStr">
        <is>
          <t>H2(−1.5)</t>
        </is>
      </c>
      <c r="H18" s="33" t="n">
        <v>2</v>
      </c>
      <c r="I18" s="60" t="n">
        <v>2.15</v>
      </c>
      <c r="J18" s="34" t="n"/>
      <c r="K18" s="35">
        <f>IF(J18&lt;&gt;"",IF(J18=$O$5,H18*I18,IF(J18=$O$6,((((H18*I18)-H18)/2)+H18),IF(J18=$O$7,H18,IF(J18=$O$8,0,IF(J18=$O$9,H18/2,IF(J18=$O$10,0,H18)))))),"")</f>
        <v/>
      </c>
      <c r="L18" s="98">
        <f>IF(K18&lt;&gt;"",IF(J18=$F$4,H18,(K18-H18)),"")</f>
        <v/>
      </c>
      <c r="M18" s="88" t="n"/>
      <c r="N18" s="88" t="n"/>
      <c r="O18" s="76" t="n"/>
      <c r="Q18" s="36" t="n">
        <v>44563</v>
      </c>
      <c r="R18" s="61">
        <f>IF(Q18&lt;&gt;"",Q18,"")</f>
        <v/>
      </c>
      <c r="S18" s="37">
        <f>IFERROR(IF(Q18&lt;&gt;"",U17,""),"")</f>
        <v/>
      </c>
      <c r="T18" s="37">
        <f>IF(Q18&lt;&gt;"",SUMIF($C$17:$C$1516,Q18,$M$17:$M$1516),"")</f>
        <v/>
      </c>
      <c r="U18" s="37">
        <f>IFERROR(IF(Q18&lt;&gt;"",S18+T18,""),"")</f>
        <v/>
      </c>
      <c r="V18" s="38">
        <f>IFERROR(IF(Q18&lt;&gt;"",T18/$K$5,""),"")</f>
        <v/>
      </c>
    </row>
    <row r="19">
      <c r="B19" s="94" t="n"/>
      <c r="C19" s="81" t="n"/>
      <c r="D19" s="97" t="n"/>
      <c r="E19" s="84" t="n"/>
      <c r="F19" s="84" t="n"/>
      <c r="G19" s="97" t="n"/>
      <c r="H19" s="33" t="n">
        <v>2</v>
      </c>
      <c r="I19" s="60" t="n"/>
      <c r="J19" s="34" t="n"/>
      <c r="K19" s="35">
        <f>IF(J19&lt;&gt;"",IF(J19=$O$5,H19*I19,IF(J19=$O$6,((((H19*I19)-H19)/2)+H19),IF(J19=$O$7,H19,IF(J19=$O$8,0,IF(J19=$O$9,H19/2,IF(J19=$O$10,0,H19)))))),"")</f>
        <v/>
      </c>
      <c r="L19" s="98">
        <f>IF(K19&lt;&gt;"",IF(J19=$F$4,H19,(K19-H19)),"")</f>
        <v/>
      </c>
      <c r="M19" s="88" t="n"/>
      <c r="N19" s="88" t="n"/>
      <c r="O19" s="76" t="n"/>
      <c r="Q19" s="39" t="n">
        <v>44564</v>
      </c>
      <c r="R19" s="62">
        <f>IF(Q19&lt;&gt;"",Q19,"")</f>
        <v/>
      </c>
      <c r="S19" s="40">
        <f>IFERROR(IF(Q19&lt;&gt;"",U18,""),"")</f>
        <v/>
      </c>
      <c r="T19" s="40">
        <f>IF(Q19&lt;&gt;"",SUMIF($C$17:$C$1516,Q19,$M$17:$M$1516),"")</f>
        <v/>
      </c>
      <c r="U19" s="40">
        <f>IFERROR(IF(Q19&lt;&gt;"",S19+T19,""),"")</f>
        <v/>
      </c>
      <c r="V19" s="41">
        <f>IFERROR(IF(Q19&lt;&gt;"",T19/$K$5,""),"")</f>
        <v/>
      </c>
    </row>
    <row r="20">
      <c r="B20" s="100">
        <f>IF(D20&lt;&gt;"",B17+1,"")</f>
        <v/>
      </c>
      <c r="C20" s="101" t="inlineStr">
        <is>
          <t>23/06/2022</t>
        </is>
      </c>
      <c r="D20" s="103" t="inlineStr">
        <is>
          <t>Match​book</t>
        </is>
      </c>
      <c r="E20" s="102" t="inlineStr">
        <is>
          <t>23:32</t>
        </is>
      </c>
      <c r="F20" s="103" t="inlineStr">
        <is>
          <t>Dalian Professional FC – Henan Songshan Longmen</t>
        </is>
      </c>
      <c r="G20" s="103" t="inlineStr">
        <is>
          <t>1 vence por zero</t>
        </is>
      </c>
      <c r="H20" s="42" t="n">
        <v>2</v>
      </c>
      <c r="I20" s="63" t="n">
        <v>22</v>
      </c>
      <c r="J20" s="43" t="n"/>
      <c r="K20" s="44">
        <f>IF(J20&lt;&gt;"",IF(J20=$O$5,H20*I20,IF(J20=$O$6,((((H20*I20)-H20)/2)+H20),IF(J20=$O$7,H20,IF(J20=$O$8,0,IF(J20=$O$9,H20/2,IF(J20=$O$10,0,H20)))))),"")</f>
        <v/>
      </c>
      <c r="L20" s="104">
        <f>IF(K20&lt;&gt;"",IF(J20=$F$4,H20,(K20-H20)),"")</f>
        <v/>
      </c>
      <c r="M20" s="104">
        <f>IF(L20&lt;&gt;"",IF(J20=$E$4,0,IF(J20=$F$4,0,SUM(L20:L22))),"")</f>
        <v/>
      </c>
      <c r="N20" s="105">
        <f>IF(M20&lt;&gt;"",M20/(H20+H21+H22),"")</f>
        <v/>
      </c>
      <c r="O20" s="106">
        <f>IFERROR(IF(N20&lt;&gt;"",M20/K8,""),0)</f>
        <v/>
      </c>
      <c r="Q20" s="36" t="n">
        <v>44565</v>
      </c>
      <c r="R20" s="61">
        <f>IF(Q20&lt;&gt;"",Q20,"")</f>
        <v/>
      </c>
      <c r="S20" s="37">
        <f>IFERROR(IF(Q20&lt;&gt;"",U19,""),"")</f>
        <v/>
      </c>
      <c r="T20" s="37">
        <f>IF(Q20&lt;&gt;"",SUMIF($C$17:$C$1516,Q20,$M$17:$M$1516),"")</f>
        <v/>
      </c>
      <c r="U20" s="37">
        <f>IFERROR(IF(Q20&lt;&gt;"",S20+T20,""),"")</f>
        <v/>
      </c>
      <c r="V20" s="38">
        <f>IFERROR(IF(Q20&lt;&gt;"",T20/$K$5,""),"")</f>
        <v/>
      </c>
    </row>
    <row r="21">
      <c r="B21" s="94" t="n"/>
      <c r="C21" s="81" t="n"/>
      <c r="D21" s="103" t="inlineStr">
        <is>
          <t>Poker​stars</t>
        </is>
      </c>
      <c r="E21" s="84" t="n"/>
      <c r="F21" s="84" t="n"/>
      <c r="G21" s="103" t="inlineStr">
        <is>
          <t>Acima 0.5 2º o time</t>
        </is>
      </c>
      <c r="H21" s="42" t="n">
        <v>2</v>
      </c>
      <c r="I21" s="63" t="n">
        <v>1.47</v>
      </c>
      <c r="J21" s="43" t="n"/>
      <c r="K21" s="44">
        <f>IF(J21&lt;&gt;"",IF(J21=$O$5,H21*I21,IF(J21=$O$6,((((H21*I21)-H21)/2)+H21),IF(J21=$O$7,H21,IF(J21=$O$8,0,IF(J21=$O$9,H21/2,IF(J21=$O$10,0,H21)))))),"")</f>
        <v/>
      </c>
      <c r="L21" s="104">
        <f>IF(K21&lt;&gt;"",IF(J21=$F$4,H21,(K21-H21)),"")</f>
        <v/>
      </c>
      <c r="M21" s="88" t="n"/>
      <c r="N21" s="88" t="n"/>
      <c r="O21" s="76" t="n"/>
      <c r="Q21" s="39" t="n">
        <v>44566</v>
      </c>
      <c r="R21" s="62">
        <f>IF(Q21&lt;&gt;"",Q21,"")</f>
        <v/>
      </c>
      <c r="S21" s="40">
        <f>IFERROR(IF(Q21&lt;&gt;"",U20,""),"")</f>
        <v/>
      </c>
      <c r="T21" s="40">
        <f>IF(Q21&lt;&gt;"",SUMIF($C$17:$C$1516,Q21,$M$17:$M$1516),"")</f>
        <v/>
      </c>
      <c r="U21" s="40">
        <f>IFERROR(IF(Q21&lt;&gt;"",S21+T21,""),"")</f>
        <v/>
      </c>
      <c r="V21" s="41">
        <f>IFERROR(IF(Q21&lt;&gt;"",T21/$K$5,""),"")</f>
        <v/>
      </c>
    </row>
    <row r="22">
      <c r="B22" s="94" t="n"/>
      <c r="C22" s="81" t="n"/>
      <c r="D22" s="103" t="inlineStr">
        <is>
          <t>Ef​bet</t>
        </is>
      </c>
      <c r="E22" s="84" t="n"/>
      <c r="F22" s="84" t="n"/>
      <c r="G22" s="103" t="inlineStr">
        <is>
          <t>Abaixo 0.5</t>
        </is>
      </c>
      <c r="H22" s="42" t="n">
        <v>2</v>
      </c>
      <c r="I22" s="63" t="n">
        <v>12</v>
      </c>
      <c r="J22" s="43" t="n"/>
      <c r="K22" s="44">
        <f>IF(J22&lt;&gt;"",IF(J22=$O$5,H22*I22,IF(J22=$O$6,((((H22*I22)-H22)/2)+H22),IF(J22=$O$7,H22,IF(J22=$O$8,0,IF(J22=$O$9,H22/2,IF(J22=$O$10,0,H22)))))),"")</f>
        <v/>
      </c>
      <c r="L22" s="104">
        <f>IF(K22&lt;&gt;"",IF(J22=$F$4,H22,(K22-H22)),"")</f>
        <v/>
      </c>
      <c r="M22" s="88" t="n"/>
      <c r="N22" s="88" t="n"/>
      <c r="O22" s="76" t="n"/>
      <c r="Q22" s="36" t="n">
        <v>44567</v>
      </c>
      <c r="R22" s="61">
        <f>IF(Q22&lt;&gt;"",Q22,"")</f>
        <v/>
      </c>
      <c r="S22" s="37">
        <f>IFERROR(IF(Q22&lt;&gt;"",U21,""),"")</f>
        <v/>
      </c>
      <c r="T22" s="37">
        <f>IF(Q22&lt;&gt;"",SUMIF($C$17:$C$1516,Q22,$M$17:$M$1516),"")</f>
        <v/>
      </c>
      <c r="U22" s="37">
        <f>IFERROR(IF(Q22&lt;&gt;"",S22+T22,""),"")</f>
        <v/>
      </c>
      <c r="V22" s="38">
        <f>IFERROR(IF(Q22&lt;&gt;"",T22/$K$5,""),"")</f>
        <v/>
      </c>
    </row>
    <row r="23">
      <c r="B23" s="93">
        <f>IF(D23&lt;&gt;"",B20+1,"")</f>
        <v/>
      </c>
      <c r="C23" s="95" t="inlineStr">
        <is>
          <t>23/06/2022</t>
        </is>
      </c>
      <c r="D23" s="97" t="inlineStr">
        <is>
          <t>Ef​bet</t>
        </is>
      </c>
      <c r="E23" s="96" t="inlineStr">
        <is>
          <t>23:32</t>
        </is>
      </c>
      <c r="F23" s="97" t="inlineStr">
        <is>
          <t>Signani, Matteo – Prestot, Andreson</t>
        </is>
      </c>
      <c r="G23" s="97" t="inlineStr">
        <is>
          <t>1 / DNB</t>
        </is>
      </c>
      <c r="H23" s="33" t="n">
        <v>2</v>
      </c>
      <c r="I23" s="60" t="n">
        <v>1.8</v>
      </c>
      <c r="J23" s="34" t="n"/>
      <c r="K23" s="35">
        <f>IF(J23&lt;&gt;"",IF(J23=$O$5,H23*I23,IF(J23=$O$6,((((H23*I23)-H23)/2)+H23),IF(J23=$O$7,H23,IF(J23=$O$8,0,IF(J23=$O$9,H23/2,IF(J23=$O$10,0,H23)))))),"")</f>
        <v/>
      </c>
      <c r="L23" s="98">
        <f>IF(K23&lt;&gt;"",IF(J23=$F$4,H23,(K23-H23)),"")</f>
        <v/>
      </c>
      <c r="M23" s="98">
        <f>IF(L23&lt;&gt;"",IF(J23=$E$4,0,IF(J23=$F$4,0,SUM(L23:L25))),"")</f>
        <v/>
      </c>
      <c r="N23" s="99">
        <f>IF(M23&lt;&gt;"",M23/(H23+H24+H25),"")</f>
        <v/>
      </c>
      <c r="O23" s="75">
        <f>IFERROR(IF(N23&lt;&gt;"",M23/K11,""),0)</f>
        <v/>
      </c>
      <c r="Q23" s="39" t="n">
        <v>44568</v>
      </c>
      <c r="R23" s="62">
        <f>IF(Q23&lt;&gt;"",Q23,"")</f>
        <v/>
      </c>
      <c r="S23" s="40">
        <f>IFERROR(IF(Q23&lt;&gt;"",U22,""),"")</f>
        <v/>
      </c>
      <c r="T23" s="40">
        <f>IF(Q23&lt;&gt;"",SUMIF($C$17:$C$1516,Q23,$M$17:$M$1516),"")</f>
        <v/>
      </c>
      <c r="U23" s="40">
        <f>IFERROR(IF(Q23&lt;&gt;"",S23+T23,""),"")</f>
        <v/>
      </c>
      <c r="V23" s="41">
        <f>IFERROR(IF(Q23&lt;&gt;"",T23/$K$5,""),"")</f>
        <v/>
      </c>
    </row>
    <row r="24">
      <c r="B24" s="94" t="n"/>
      <c r="C24" s="81" t="n"/>
      <c r="D24" s="97" t="inlineStr">
        <is>
          <t>Fav​Bet</t>
        </is>
      </c>
      <c r="E24" s="84" t="n"/>
      <c r="F24" s="84" t="n"/>
      <c r="G24" s="97" t="inlineStr">
        <is>
          <t>X</t>
        </is>
      </c>
      <c r="H24" s="33" t="n">
        <v>2</v>
      </c>
      <c r="I24" s="60" t="n">
        <v>26</v>
      </c>
      <c r="J24" s="34" t="n"/>
      <c r="K24" s="35">
        <f>IF(J24&lt;&gt;"",IF(J24=$O$5,H24*I24,IF(J24=$O$6,((((H24*I24)-H24)/2)+H24),IF(J24=$O$7,H24,IF(J24=$O$8,0,IF(J24=$O$9,H24/2,IF(J24=$O$10,0,H24)))))),"")</f>
        <v/>
      </c>
      <c r="L24" s="98">
        <f>IF(K24&lt;&gt;"",IF(J24=$F$4,H24,(K24-H24)),"")</f>
        <v/>
      </c>
      <c r="M24" s="88" t="n"/>
      <c r="N24" s="88" t="n"/>
      <c r="O24" s="76" t="n"/>
      <c r="Q24" s="36" t="n">
        <v>44569</v>
      </c>
      <c r="R24" s="61">
        <f>IF(Q24&lt;&gt;"",Q24,"")</f>
        <v/>
      </c>
      <c r="S24" s="37">
        <f>IFERROR(IF(Q24&lt;&gt;"",U23,""),"")</f>
        <v/>
      </c>
      <c r="T24" s="37">
        <f>IF(Q24&lt;&gt;"",SUMIF($C$17:$C$1516,Q24,$M$17:$M$1516),"")</f>
        <v/>
      </c>
      <c r="U24" s="37">
        <f>IFERROR(IF(Q24&lt;&gt;"",S24+T24,""),"")</f>
        <v/>
      </c>
      <c r="V24" s="38">
        <f>IFERROR(IF(Q24&lt;&gt;"",T24/$K$5,""),"")</f>
        <v/>
      </c>
    </row>
    <row r="25">
      <c r="B25" s="94" t="n"/>
      <c r="C25" s="81" t="n"/>
      <c r="D25" s="97" t="inlineStr">
        <is>
          <t>Fon​bet</t>
        </is>
      </c>
      <c r="E25" s="84" t="n"/>
      <c r="F25" s="84" t="n"/>
      <c r="G25" s="97" t="inlineStr">
        <is>
          <t>2</t>
        </is>
      </c>
      <c r="H25" s="33" t="n">
        <v>2</v>
      </c>
      <c r="I25" s="60" t="n">
        <v>2.75</v>
      </c>
      <c r="J25" s="34" t="n"/>
      <c r="K25" s="35">
        <f>IF(J25&lt;&gt;"",IF(J25=$O$5,H25*I25,IF(J25=$O$6,((((H25*I25)-H25)/2)+H25),IF(J25=$O$7,H25,IF(J25=$O$8,0,IF(J25=$O$9,H25/2,IF(J25=$O$10,0,H25)))))),"")</f>
        <v/>
      </c>
      <c r="L25" s="98">
        <f>IF(K25&lt;&gt;"",IF(J25=$F$4,H25,(K25-H25)),"")</f>
        <v/>
      </c>
      <c r="M25" s="88" t="n"/>
      <c r="N25" s="88" t="n"/>
      <c r="O25" s="76" t="n"/>
      <c r="Q25" s="39" t="n">
        <v>44570</v>
      </c>
      <c r="R25" s="62">
        <f>IF(Q25&lt;&gt;"",Q25,"")</f>
        <v/>
      </c>
      <c r="S25" s="40">
        <f>IFERROR(IF(Q25&lt;&gt;"",U24,""),"")</f>
        <v/>
      </c>
      <c r="T25" s="40">
        <f>IF(Q25&lt;&gt;"",SUMIF($C$17:$C$1516,Q25,$M$17:$M$1516),"")</f>
        <v/>
      </c>
      <c r="U25" s="40">
        <f>IFERROR(IF(Q25&lt;&gt;"",S25+T25,""),"")</f>
        <v/>
      </c>
      <c r="V25" s="41">
        <f>IFERROR(IF(Q25&lt;&gt;"",T25/$K$5,""),"")</f>
        <v/>
      </c>
    </row>
    <row r="26">
      <c r="B26" s="100">
        <f>IF(D26&lt;&gt;"",B23+1,"")</f>
        <v/>
      </c>
      <c r="C26" s="101" t="inlineStr">
        <is>
          <t>23/06/2022</t>
        </is>
      </c>
      <c r="D26" s="103" t="inlineStr">
        <is>
          <t>Ef​bet</t>
        </is>
      </c>
      <c r="E26" s="102" t="inlineStr">
        <is>
          <t>23:32</t>
        </is>
      </c>
      <c r="F26" s="103" t="inlineStr">
        <is>
          <t>Argentina – China</t>
        </is>
      </c>
      <c r="G26" s="103" t="inlineStr">
        <is>
          <t>Acima 44.5 1º o set</t>
        </is>
      </c>
      <c r="H26" s="42" t="n">
        <v>2</v>
      </c>
      <c r="I26" s="63" t="n">
        <v>1.63</v>
      </c>
      <c r="J26" s="43" t="n"/>
      <c r="K26" s="44">
        <f>IF(J26&lt;&gt;"",IF(J26=$O$5,H26*I26,IF(J26=$O$6,((((H26*I26)-H26)/2)+H26),IF(J26=$O$7,H26,IF(J26=$O$8,0,IF(J26=$O$9,H26/2,IF(J26=$O$10,0,H26)))))),"")</f>
        <v/>
      </c>
      <c r="L26" s="104">
        <f>IF(K26&lt;&gt;"",IF(J26=$F$4,H26,(K26-H26)),"")</f>
        <v/>
      </c>
      <c r="M26" s="104">
        <f>IF(L26&lt;&gt;"",IF(J26=$E$4,0,IF(J26=$F$4,0,SUM(L26:L28))),"")</f>
        <v/>
      </c>
      <c r="N26" s="105">
        <f>IF(M26&lt;&gt;"",M26/(H26+H27+H28),"")</f>
        <v/>
      </c>
      <c r="O26" s="106">
        <f>IFERROR(IF(N26&lt;&gt;"",M26/K14,""),0)</f>
        <v/>
      </c>
      <c r="Q26" s="36" t="n">
        <v>44571</v>
      </c>
      <c r="R26" s="61">
        <f>IF(Q26&lt;&gt;"",Q26,"")</f>
        <v/>
      </c>
      <c r="S26" s="37">
        <f>IFERROR(IF(Q26&lt;&gt;"",U25,""),"")</f>
        <v/>
      </c>
      <c r="T26" s="37">
        <f>IF(Q26&lt;&gt;"",SUMIF($C$17:$C$1516,Q26,$M$17:$M$1516),"")</f>
        <v/>
      </c>
      <c r="U26" s="37">
        <f>IFERROR(IF(Q26&lt;&gt;"",S26+T26,""),"")</f>
        <v/>
      </c>
      <c r="V26" s="38">
        <f>IFERROR(IF(Q26&lt;&gt;"",T26/$K$5,""),"")</f>
        <v/>
      </c>
    </row>
    <row r="27">
      <c r="B27" s="94" t="n"/>
      <c r="C27" s="81" t="n"/>
      <c r="D27" s="103" t="inlineStr">
        <is>
          <t>Cash​point</t>
        </is>
      </c>
      <c r="E27" s="84" t="n"/>
      <c r="F27" s="84" t="n"/>
      <c r="G27" s="103" t="inlineStr">
        <is>
          <t>Total 0-44 1º o set</t>
        </is>
      </c>
      <c r="H27" s="42" t="n">
        <v>2</v>
      </c>
      <c r="I27" s="63" t="n">
        <v>3.04</v>
      </c>
      <c r="J27" s="43" t="n"/>
      <c r="K27" s="44">
        <f>IF(J27&lt;&gt;"",IF(J27=$O$5,H27*I27,IF(J27=$O$6,((((H27*I27)-H27)/2)+H27),IF(J27=$O$7,H27,IF(J27=$O$8,0,IF(J27=$O$9,H27/2,IF(J27=$O$10,0,H27)))))),"")</f>
        <v/>
      </c>
      <c r="L27" s="104">
        <f>IF(K27&lt;&gt;"",IF(J27=$F$4,H27,(K27-H27)),"")</f>
        <v/>
      </c>
      <c r="M27" s="88" t="n"/>
      <c r="N27" s="88" t="n"/>
      <c r="O27" s="76" t="n"/>
      <c r="Q27" s="39" t="n">
        <v>44572</v>
      </c>
      <c r="R27" s="62">
        <f>IF(Q27&lt;&gt;"",Q27,"")</f>
        <v/>
      </c>
      <c r="S27" s="40">
        <f>IFERROR(IF(Q27&lt;&gt;"",U26,""),"")</f>
        <v/>
      </c>
      <c r="T27" s="40">
        <f>IF(Q27&lt;&gt;"",SUMIF($C$17:$C$1516,Q27,$M$17:$M$1516),"")</f>
        <v/>
      </c>
      <c r="U27" s="40">
        <f>IFERROR(IF(Q27&lt;&gt;"",S27+T27,""),"")</f>
        <v/>
      </c>
      <c r="V27" s="41">
        <f>IFERROR(IF(Q27&lt;&gt;"",T27/$K$5,""),"")</f>
        <v/>
      </c>
    </row>
    <row r="28">
      <c r="B28" s="94" t="n"/>
      <c r="C28" s="81" t="n"/>
      <c r="D28" s="103" t="n"/>
      <c r="E28" s="84" t="n"/>
      <c r="F28" s="84" t="n"/>
      <c r="G28" s="103" t="n"/>
      <c r="H28" s="42" t="n">
        <v>2</v>
      </c>
      <c r="I28" s="63" t="n"/>
      <c r="J28" s="43" t="n"/>
      <c r="K28" s="44">
        <f>IF(J28&lt;&gt;"",IF(J28=$O$5,H28*I28,IF(J28=$O$6,((((H28*I28)-H28)/2)+H28),IF(J28=$O$7,H28,IF(J28=$O$8,0,IF(J28=$O$9,H28/2,IF(J28=$O$10,0,H28)))))),"")</f>
        <v/>
      </c>
      <c r="L28" s="104">
        <f>IF(K28&lt;&gt;"",IF(J28=$F$4,H28,(K28-H28)),"")</f>
        <v/>
      </c>
      <c r="M28" s="88" t="n"/>
      <c r="N28" s="88" t="n"/>
      <c r="O28" s="76" t="n"/>
      <c r="Q28" s="36" t="n">
        <v>44573</v>
      </c>
      <c r="R28" s="61">
        <f>IF(Q28&lt;&gt;"",Q28,"")</f>
        <v/>
      </c>
      <c r="S28" s="37">
        <f>IFERROR(IF(Q28&lt;&gt;"",U27,""),"")</f>
        <v/>
      </c>
      <c r="T28" s="37">
        <f>IF(Q28&lt;&gt;"",SUMIF($C$17:$C$1516,Q28,$M$17:$M$1516),"")</f>
        <v/>
      </c>
      <c r="U28" s="37">
        <f>IFERROR(IF(Q28&lt;&gt;"",S28+T28,""),"")</f>
        <v/>
      </c>
      <c r="V28" s="38">
        <f>IFERROR(IF(Q28&lt;&gt;"",T28/$K$5,""),"")</f>
        <v/>
      </c>
    </row>
    <row r="29">
      <c r="B29" s="93">
        <f>IF(D29&lt;&gt;"",B26+1,"")</f>
        <v/>
      </c>
      <c r="C29" s="95" t="inlineStr">
        <is>
          <t>23/06/2022</t>
        </is>
      </c>
      <c r="D29" s="97" t="inlineStr">
        <is>
          <t>V​bet</t>
        </is>
      </c>
      <c r="E29" s="96" t="inlineStr">
        <is>
          <t>23:32</t>
        </is>
      </c>
      <c r="F29" s="97" t="inlineStr">
        <is>
          <t>Poland U20 (Wom) – Egypt U20 (Wom)</t>
        </is>
      </c>
      <c r="G29" s="97" t="inlineStr">
        <is>
          <t>1 / DNB 1º o período</t>
        </is>
      </c>
      <c r="H29" s="33" t="n">
        <v>2</v>
      </c>
      <c r="I29" s="60" t="n">
        <v>1.16</v>
      </c>
      <c r="J29" s="34" t="n"/>
      <c r="K29" s="35">
        <f>IF(J29&lt;&gt;"",IF(J29=$O$5,H29*I29,IF(J29=$O$6,((((H29*I29)-H29)/2)+H29),IF(J29=$O$7,H29,IF(J29=$O$8,0,IF(J29=$O$9,H29/2,IF(J29=$O$10,0,H29)))))),"")</f>
        <v/>
      </c>
      <c r="L29" s="98">
        <f>IF(K29&lt;&gt;"",IF(J29=$F$4,H29,(K29-H29)),"")</f>
        <v/>
      </c>
      <c r="M29" s="98">
        <f>IF(L29&lt;&gt;"",IF(J29=$E$4,0,IF(J29=$F$4,0,SUM(L29:L31))),"")</f>
        <v/>
      </c>
      <c r="N29" s="99">
        <f>IF(M29&lt;&gt;"",M29/(H29+H30+H31),"")</f>
        <v/>
      </c>
      <c r="O29" s="75">
        <f>IFERROR(IF(N29&lt;&gt;"",M29/K17,""),0)</f>
        <v/>
      </c>
      <c r="Q29" s="39" t="n">
        <v>44574</v>
      </c>
      <c r="R29" s="62">
        <f>IF(Q29&lt;&gt;"",Q29,"")</f>
        <v/>
      </c>
      <c r="S29" s="40">
        <f>IFERROR(IF(Q29&lt;&gt;"",U28,""),"")</f>
        <v/>
      </c>
      <c r="T29" s="40">
        <f>IF(Q29&lt;&gt;"",SUMIF($C$17:$C$1516,Q29,$M$17:$M$1516),"")</f>
        <v/>
      </c>
      <c r="U29" s="40">
        <f>IFERROR(IF(Q29&lt;&gt;"",S29+T29,""),"")</f>
        <v/>
      </c>
      <c r="V29" s="41">
        <f>IFERROR(IF(Q29&lt;&gt;"",T29/$K$5,""),"")</f>
        <v/>
      </c>
    </row>
    <row r="30">
      <c r="B30" s="94" t="n"/>
      <c r="C30" s="81" t="n"/>
      <c r="D30" s="97" t="inlineStr">
        <is>
          <t>Ef​bet</t>
        </is>
      </c>
      <c r="E30" s="84" t="n"/>
      <c r="F30" s="84" t="n"/>
      <c r="G30" s="97" t="inlineStr">
        <is>
          <t>X 1º o período</t>
        </is>
      </c>
      <c r="H30" s="33" t="n">
        <v>2</v>
      </c>
      <c r="I30" s="60" t="n">
        <v>16</v>
      </c>
      <c r="J30" s="34" t="n"/>
      <c r="K30" s="35">
        <f>IF(J30&lt;&gt;"",IF(J30=$O$5,H30*I30,IF(J30=$O$6,((((H30*I30)-H30)/2)+H30),IF(J30=$O$7,H30,IF(J30=$O$8,0,IF(J30=$O$9,H30/2,IF(J30=$O$10,0,H30)))))),"")</f>
        <v/>
      </c>
      <c r="L30" s="98">
        <f>IF(K30&lt;&gt;"",IF(J30=$F$4,H30,(K30-H30)),"")</f>
        <v/>
      </c>
      <c r="M30" s="88" t="n"/>
      <c r="N30" s="88" t="n"/>
      <c r="O30" s="76" t="n"/>
      <c r="Q30" s="36" t="n">
        <v>44575</v>
      </c>
      <c r="R30" s="61">
        <f>IF(Q30&lt;&gt;"",Q30,"")</f>
        <v/>
      </c>
      <c r="S30" s="37">
        <f>IFERROR(IF(Q30&lt;&gt;"",U29,""),"")</f>
        <v/>
      </c>
      <c r="T30" s="37">
        <f>IF(Q30&lt;&gt;"",SUMIF($C$17:$C$1516,Q30,$M$17:$M$1516),"")</f>
        <v/>
      </c>
      <c r="U30" s="37">
        <f>IFERROR(IF(Q30&lt;&gt;"",S30+T30,""),"")</f>
        <v/>
      </c>
      <c r="V30" s="38">
        <f>IFERROR(IF(Q30&lt;&gt;"",T30/$K$5,""),"")</f>
        <v/>
      </c>
    </row>
    <row r="31">
      <c r="B31" s="94" t="n"/>
      <c r="C31" s="81" t="n"/>
      <c r="D31" s="97" t="inlineStr">
        <is>
          <t>Ef​bet</t>
        </is>
      </c>
      <c r="E31" s="84" t="n"/>
      <c r="F31" s="84" t="n"/>
      <c r="G31" s="97" t="inlineStr">
        <is>
          <t>2 1º o período</t>
        </is>
      </c>
      <c r="H31" s="33" t="n">
        <v>2</v>
      </c>
      <c r="I31" s="60" t="n">
        <v>11</v>
      </c>
      <c r="J31" s="34" t="n"/>
      <c r="K31" s="35">
        <f>IF(J31&lt;&gt;"",IF(J31=$O$5,H31*I31,IF(J31=$O$6,((((H31*I31)-H31)/2)+H31),IF(J31=$O$7,H31,IF(J31=$O$8,0,IF(J31=$O$9,H31/2,IF(J31=$O$10,0,H31)))))),"")</f>
        <v/>
      </c>
      <c r="L31" s="98">
        <f>IF(K31&lt;&gt;"",IF(J31=$F$4,H31,(K31-H31)),"")</f>
        <v/>
      </c>
      <c r="M31" s="88" t="n"/>
      <c r="N31" s="88" t="n"/>
      <c r="O31" s="76" t="n"/>
      <c r="Q31" s="39" t="n">
        <v>44576</v>
      </c>
      <c r="R31" s="62">
        <f>IF(Q31&lt;&gt;"",Q31,"")</f>
        <v/>
      </c>
      <c r="S31" s="40">
        <f>IFERROR(IF(Q31&lt;&gt;"",U30,""),"")</f>
        <v/>
      </c>
      <c r="T31" s="40">
        <f>IF(Q31&lt;&gt;"",SUMIF($C$17:$C$1516,Q31,$M$17:$M$1516),"")</f>
        <v/>
      </c>
      <c r="U31" s="40">
        <f>IFERROR(IF(Q31&lt;&gt;"",S31+T31,""),"")</f>
        <v/>
      </c>
      <c r="V31" s="41">
        <f>IFERROR(IF(Q31&lt;&gt;"",T31/$K$5,""),"")</f>
        <v/>
      </c>
    </row>
    <row r="32">
      <c r="B32" s="100">
        <f>IF(D32&lt;&gt;"",B29+1,"")</f>
        <v/>
      </c>
      <c r="C32" s="101" t="n"/>
      <c r="D32" s="103" t="n"/>
      <c r="E32" s="102" t="n"/>
      <c r="F32" s="103" t="n"/>
      <c r="G32" s="103" t="n"/>
      <c r="H32" s="42" t="n"/>
      <c r="I32" s="63" t="n"/>
      <c r="J32" s="43" t="n"/>
      <c r="K32" s="44">
        <f>IF(J32&lt;&gt;"",IF(J32=$O$5,H32*I32,IF(J32=$O$6,((((H32*I32)-H32)/2)+H32),IF(J32=$O$7,H32,IF(J32=$O$8,0,IF(J32=$O$9,H32/2,IF(J32=$O$10,0,H32)))))),"")</f>
        <v/>
      </c>
      <c r="L32" s="104">
        <f>IF(K32&lt;&gt;"",IF(J32=$F$4,H32,(K32-H32)),"")</f>
        <v/>
      </c>
      <c r="M32" s="104">
        <f>IF(L32&lt;&gt;"",IF(J32=$E$4,0,IF(J32=$F$4,0,SUM(L32:L34))),"")</f>
        <v/>
      </c>
      <c r="N32" s="105">
        <f>IF(M32&lt;&gt;"",M32/(H32+H33+H34),"")</f>
        <v/>
      </c>
      <c r="O32" s="106">
        <f>IFERROR(IF(N32&lt;&gt;"",M32/K20,""),0)</f>
        <v/>
      </c>
      <c r="Q32" s="36" t="n">
        <v>44577</v>
      </c>
      <c r="R32" s="61">
        <f>IF(Q32&lt;&gt;"",Q32,"")</f>
        <v/>
      </c>
      <c r="S32" s="37">
        <f>IFERROR(IF(Q32&lt;&gt;"",U31,""),"")</f>
        <v/>
      </c>
      <c r="T32" s="37">
        <f>IF(Q32&lt;&gt;"",SUMIF($C$17:$C$1516,Q32,$M$17:$M$1516),"")</f>
        <v/>
      </c>
      <c r="U32" s="37">
        <f>IFERROR(IF(Q32&lt;&gt;"",S32+T32,""),"")</f>
        <v/>
      </c>
      <c r="V32" s="38">
        <f>IFERROR(IF(Q32&lt;&gt;"",T32/$K$5,""),"")</f>
        <v/>
      </c>
    </row>
    <row r="33">
      <c r="B33" s="94" t="n"/>
      <c r="C33" s="81" t="n"/>
      <c r="D33" s="103" t="n"/>
      <c r="E33" s="84" t="n"/>
      <c r="F33" s="84" t="n"/>
      <c r="G33" s="103" t="n"/>
      <c r="H33" s="42" t="n"/>
      <c r="I33" s="63" t="n"/>
      <c r="J33" s="43" t="n"/>
      <c r="K33" s="44">
        <f>IF(J33&lt;&gt;"",IF(J33=$O$5,H33*I33,IF(J33=$O$6,((((H33*I33)-H33)/2)+H33),IF(J33=$O$7,H33,IF(J33=$O$8,0,IF(J33=$O$9,H33/2,IF(J33=$O$10,0,H33)))))),"")</f>
        <v/>
      </c>
      <c r="L33" s="104">
        <f>IF(K33&lt;&gt;"",IF(J33=$F$4,H33,(K33-H33)),"")</f>
        <v/>
      </c>
      <c r="M33" s="88" t="n"/>
      <c r="N33" s="88" t="n"/>
      <c r="O33" s="76" t="n"/>
      <c r="Q33" s="39" t="n">
        <v>44578</v>
      </c>
      <c r="R33" s="62">
        <f>IF(Q33&lt;&gt;"",Q33,"")</f>
        <v/>
      </c>
      <c r="S33" s="40">
        <f>IFERROR(IF(Q33&lt;&gt;"",U32,""),"")</f>
        <v/>
      </c>
      <c r="T33" s="40">
        <f>IF(Q33&lt;&gt;"",SUMIF($C$17:$C$1516,Q33,$M$17:$M$1516),"")</f>
        <v/>
      </c>
      <c r="U33" s="40">
        <f>IFERROR(IF(Q33&lt;&gt;"",S33+T33,""),"")</f>
        <v/>
      </c>
      <c r="V33" s="41">
        <f>IFERROR(IF(Q33&lt;&gt;"",T33/$K$5,""),"")</f>
        <v/>
      </c>
    </row>
    <row r="34">
      <c r="B34" s="94" t="n"/>
      <c r="C34" s="81" t="n"/>
      <c r="D34" s="103" t="n"/>
      <c r="E34" s="84" t="n"/>
      <c r="F34" s="84" t="n"/>
      <c r="G34" s="103" t="n"/>
      <c r="H34" s="42" t="n"/>
      <c r="I34" s="63" t="n"/>
      <c r="J34" s="43" t="n"/>
      <c r="K34" s="44">
        <f>IF(J34&lt;&gt;"",IF(J34=$O$5,H34*I34,IF(J34=$O$6,((((H34*I34)-H34)/2)+H34),IF(J34=$O$7,H34,IF(J34=$O$8,0,IF(J34=$O$9,H34/2,IF(J34=$O$10,0,H34)))))),"")</f>
        <v/>
      </c>
      <c r="L34" s="104">
        <f>IF(K34&lt;&gt;"",IF(J34=$F$4,H34,(K34-H34)),"")</f>
        <v/>
      </c>
      <c r="M34" s="88" t="n"/>
      <c r="N34" s="88" t="n"/>
      <c r="O34" s="76" t="n"/>
      <c r="Q34" s="36" t="n">
        <v>44579</v>
      </c>
      <c r="R34" s="61">
        <f>IF(Q34&lt;&gt;"",Q34,"")</f>
        <v/>
      </c>
      <c r="S34" s="37">
        <f>IFERROR(IF(Q34&lt;&gt;"",U33,""),"")</f>
        <v/>
      </c>
      <c r="T34" s="37">
        <f>IF(Q34&lt;&gt;"",SUMIF($C$17:$C$1516,Q34,$M$17:$M$1516),"")</f>
        <v/>
      </c>
      <c r="U34" s="37">
        <f>IFERROR(IF(Q34&lt;&gt;"",S34+T34,""),"")</f>
        <v/>
      </c>
      <c r="V34" s="38">
        <f>IFERROR(IF(Q34&lt;&gt;"",T34/$K$5,""),"")</f>
        <v/>
      </c>
    </row>
    <row r="35">
      <c r="B35" s="93">
        <f>IF(D35&lt;&gt;"",B32+1,"")</f>
        <v/>
      </c>
      <c r="C35" s="95" t="n"/>
      <c r="D35" s="97" t="n"/>
      <c r="E35" s="96" t="n"/>
      <c r="F35" s="97" t="n"/>
      <c r="G35" s="97" t="n"/>
      <c r="H35" s="33" t="n"/>
      <c r="I35" s="60" t="n"/>
      <c r="J35" s="34" t="n"/>
      <c r="K35" s="35">
        <f>IF(J35&lt;&gt;"",IF(J35=$O$5,H35*I35,IF(J35=$O$6,((((H35*I35)-H35)/2)+H35),IF(J35=$O$7,H35,IF(J35=$O$8,0,IF(J35=$O$9,H35/2,IF(J35=$O$10,0,H35)))))),"")</f>
        <v/>
      </c>
      <c r="L35" s="98">
        <f>IF(K35&lt;&gt;"",IF(J35=$F$4,H35,(K35-H35)),"")</f>
        <v/>
      </c>
      <c r="M35" s="98">
        <f>IF(L35&lt;&gt;"",IF(J35=$E$4,0,IF(J35=$F$4,0,SUM(L35:L37))),"")</f>
        <v/>
      </c>
      <c r="N35" s="99">
        <f>IF(M35&lt;&gt;"",M35/(H35+H36+H37),"")</f>
        <v/>
      </c>
      <c r="O35" s="75">
        <f>IFERROR(IF(N35&lt;&gt;"",M35/K23,""),0)</f>
        <v/>
      </c>
      <c r="Q35" s="39" t="n">
        <v>44580</v>
      </c>
      <c r="R35" s="62">
        <f>IF(Q35&lt;&gt;"",Q35,"")</f>
        <v/>
      </c>
      <c r="S35" s="40">
        <f>IFERROR(IF(Q35&lt;&gt;"",U34,""),"")</f>
        <v/>
      </c>
      <c r="T35" s="40">
        <f>IF(Q35&lt;&gt;"",SUMIF($C$17:$C$1516,Q35,$M$17:$M$1516),"")</f>
        <v/>
      </c>
      <c r="U35" s="40">
        <f>IFERROR(IF(Q35&lt;&gt;"",S35+T35,""),"")</f>
        <v/>
      </c>
      <c r="V35" s="41">
        <f>IFERROR(IF(Q35&lt;&gt;"",T35/$K$5,""),"")</f>
        <v/>
      </c>
    </row>
    <row r="36">
      <c r="B36" s="94" t="n"/>
      <c r="C36" s="81" t="n"/>
      <c r="D36" s="97" t="n"/>
      <c r="E36" s="84" t="n"/>
      <c r="F36" s="84" t="n"/>
      <c r="G36" s="97" t="n"/>
      <c r="H36" s="33" t="n"/>
      <c r="I36" s="60" t="n"/>
      <c r="J36" s="34" t="n"/>
      <c r="K36" s="35">
        <f>IF(J36&lt;&gt;"",IF(J36=$O$5,H36*I36,IF(J36=$O$6,((((H36*I36)-H36)/2)+H36),IF(J36=$O$7,H36,IF(J36=$O$8,0,IF(J36=$O$9,H36/2,IF(J36=$O$10,0,H36)))))),"")</f>
        <v/>
      </c>
      <c r="L36" s="98">
        <f>IF(K36&lt;&gt;"",IF(J36=$F$4,H36,(K36-H36)),"")</f>
        <v/>
      </c>
      <c r="M36" s="88" t="n"/>
      <c r="N36" s="88" t="n"/>
      <c r="O36" s="76" t="n"/>
      <c r="Q36" s="36" t="n">
        <v>44581</v>
      </c>
      <c r="R36" s="61">
        <f>IF(Q36&lt;&gt;"",Q36,"")</f>
        <v/>
      </c>
      <c r="S36" s="37">
        <f>IFERROR(IF(Q36&lt;&gt;"",U35,""),"")</f>
        <v/>
      </c>
      <c r="T36" s="37">
        <f>IF(Q36&lt;&gt;"",SUMIF($C$17:$C$1516,Q36,$M$17:$M$1516),"")</f>
        <v/>
      </c>
      <c r="U36" s="37">
        <f>IFERROR(IF(Q36&lt;&gt;"",S36+T36,""),"")</f>
        <v/>
      </c>
      <c r="V36" s="38">
        <f>IFERROR(IF(Q36&lt;&gt;"",T36/$K$5,""),"")</f>
        <v/>
      </c>
    </row>
    <row r="37">
      <c r="B37" s="94" t="n"/>
      <c r="C37" s="81" t="n"/>
      <c r="D37" s="97" t="n"/>
      <c r="E37" s="84" t="n"/>
      <c r="F37" s="84" t="n"/>
      <c r="G37" s="97" t="n"/>
      <c r="H37" s="33" t="n"/>
      <c r="I37" s="60" t="n"/>
      <c r="J37" s="34" t="n"/>
      <c r="K37" s="35">
        <f>IF(J37&lt;&gt;"",IF(J37=$O$5,H37*I37,IF(J37=$O$6,((((H37*I37)-H37)/2)+H37),IF(J37=$O$7,H37,IF(J37=$O$8,0,IF(J37=$O$9,H37/2,IF(J37=$O$10,0,H37)))))),"")</f>
        <v/>
      </c>
      <c r="L37" s="98">
        <f>IF(K37&lt;&gt;"",IF(J37=$F$4,H37,(K37-H37)),"")</f>
        <v/>
      </c>
      <c r="M37" s="88" t="n"/>
      <c r="N37" s="88" t="n"/>
      <c r="O37" s="76" t="n"/>
      <c r="Q37" s="39" t="n">
        <v>44582</v>
      </c>
      <c r="R37" s="62">
        <f>IF(Q37&lt;&gt;"",Q37,"")</f>
        <v/>
      </c>
      <c r="S37" s="40">
        <f>IFERROR(IF(Q37&lt;&gt;"",U36,""),"")</f>
        <v/>
      </c>
      <c r="T37" s="40">
        <f>IF(Q37&lt;&gt;"",SUMIF($C$17:$C$1516,Q37,$M$17:$M$1516),"")</f>
        <v/>
      </c>
      <c r="U37" s="40">
        <f>IFERROR(IF(Q37&lt;&gt;"",S37+T37,""),"")</f>
        <v/>
      </c>
      <c r="V37" s="41">
        <f>IFERROR(IF(Q37&lt;&gt;"",T37/$K$5,""),"")</f>
        <v/>
      </c>
    </row>
    <row r="38">
      <c r="B38" s="100">
        <f>IF(D38&lt;&gt;"",B35+1,"")</f>
        <v/>
      </c>
      <c r="C38" s="101" t="n"/>
      <c r="D38" s="103" t="n"/>
      <c r="E38" s="102" t="n"/>
      <c r="F38" s="103" t="n"/>
      <c r="G38" s="103" t="n"/>
      <c r="H38" s="42" t="n"/>
      <c r="I38" s="63" t="n"/>
      <c r="J38" s="43" t="n"/>
      <c r="K38" s="44">
        <f>IF(J38&lt;&gt;"",IF(J38=$O$5,H38*I38,IF(J38=$O$6,((((H38*I38)-H38)/2)+H38),IF(J38=$O$7,H38,IF(J38=$O$8,0,IF(J38=$O$9,H38/2,IF(J38=$O$10,0,H38)))))),"")</f>
        <v/>
      </c>
      <c r="L38" s="104">
        <f>IF(K38&lt;&gt;"",IF(J38=$F$4,H38,(K38-H38)),"")</f>
        <v/>
      </c>
      <c r="M38" s="104">
        <f>IF(L38&lt;&gt;"",IF(J38=$E$4,0,IF(J38=$F$4,0,SUM(L38:L40))),"")</f>
        <v/>
      </c>
      <c r="N38" s="105">
        <f>IF(M38&lt;&gt;"",M38/(H38+H39+H40),"")</f>
        <v/>
      </c>
      <c r="O38" s="106">
        <f>IFERROR(IF(N38&lt;&gt;"",M38/K26,""),0)</f>
        <v/>
      </c>
      <c r="Q38" s="36" t="n">
        <v>44583</v>
      </c>
      <c r="R38" s="61">
        <f>IF(Q38&lt;&gt;"",Q38,"")</f>
        <v/>
      </c>
      <c r="S38" s="37">
        <f>IFERROR(IF(Q38&lt;&gt;"",U37,""),"")</f>
        <v/>
      </c>
      <c r="T38" s="37">
        <f>IF(Q38&lt;&gt;"",SUMIF($C$17:$C$1516,Q38,$M$17:$M$1516),"")</f>
        <v/>
      </c>
      <c r="U38" s="37">
        <f>IFERROR(IF(Q38&lt;&gt;"",S38+T38,""),"")</f>
        <v/>
      </c>
      <c r="V38" s="38">
        <f>IFERROR(IF(Q38&lt;&gt;"",T38/$K$5,""),"")</f>
        <v/>
      </c>
    </row>
    <row r="39">
      <c r="B39" s="94" t="n"/>
      <c r="C39" s="81" t="n"/>
      <c r="D39" s="103" t="n"/>
      <c r="E39" s="84" t="n"/>
      <c r="F39" s="84" t="n"/>
      <c r="G39" s="103" t="n"/>
      <c r="H39" s="42" t="n"/>
      <c r="I39" s="63" t="n"/>
      <c r="J39" s="43" t="n"/>
      <c r="K39" s="44">
        <f>IF(J39&lt;&gt;"",IF(J39=$O$5,H39*I39,IF(J39=$O$6,((((H39*I39)-H39)/2)+H39),IF(J39=$O$7,H39,IF(J39=$O$8,0,IF(J39=$O$9,H39/2,IF(J39=$O$10,0,H39)))))),"")</f>
        <v/>
      </c>
      <c r="L39" s="104">
        <f>IF(K39&lt;&gt;"",IF(J39=$F$4,H39,(K39-H39)),"")</f>
        <v/>
      </c>
      <c r="M39" s="88" t="n"/>
      <c r="N39" s="88" t="n"/>
      <c r="O39" s="76" t="n"/>
      <c r="Q39" s="39" t="n">
        <v>44584</v>
      </c>
      <c r="R39" s="62">
        <f>IF(Q39&lt;&gt;"",Q39,"")</f>
        <v/>
      </c>
      <c r="S39" s="40">
        <f>IFERROR(IF(Q39&lt;&gt;"",U38,""),"")</f>
        <v/>
      </c>
      <c r="T39" s="40">
        <f>IF(Q39&lt;&gt;"",SUMIF($C$17:$C$1516,Q39,$M$17:$M$1516),"")</f>
        <v/>
      </c>
      <c r="U39" s="40">
        <f>IFERROR(IF(Q39&lt;&gt;"",S39+T39,""),"")</f>
        <v/>
      </c>
      <c r="V39" s="41">
        <f>IFERROR(IF(Q39&lt;&gt;"",T39/$K$5,""),"")</f>
        <v/>
      </c>
    </row>
    <row r="40">
      <c r="B40" s="94" t="n"/>
      <c r="C40" s="81" t="n"/>
      <c r="D40" s="103" t="n"/>
      <c r="E40" s="84" t="n"/>
      <c r="F40" s="84" t="n"/>
      <c r="G40" s="103" t="n"/>
      <c r="H40" s="42" t="n"/>
      <c r="I40" s="63" t="n"/>
      <c r="J40" s="43" t="n"/>
      <c r="K40" s="44">
        <f>IF(J40&lt;&gt;"",IF(J40=$O$5,H40*I40,IF(J40=$O$6,((((H40*I40)-H40)/2)+H40),IF(J40=$O$7,H40,IF(J40=$O$8,0,IF(J40=$O$9,H40/2,IF(J40=$O$10,0,H40)))))),"")</f>
        <v/>
      </c>
      <c r="L40" s="104">
        <f>IF(K40&lt;&gt;"",IF(J40=$F$4,H40,(K40-H40)),"")</f>
        <v/>
      </c>
      <c r="M40" s="88" t="n"/>
      <c r="N40" s="88" t="n"/>
      <c r="O40" s="76" t="n"/>
      <c r="Q40" s="36" t="n">
        <v>44585</v>
      </c>
      <c r="R40" s="61">
        <f>IF(Q40&lt;&gt;"",Q40,"")</f>
        <v/>
      </c>
      <c r="S40" s="37">
        <f>IFERROR(IF(Q40&lt;&gt;"",U39,""),"")</f>
        <v/>
      </c>
      <c r="T40" s="37">
        <f>IF(Q40&lt;&gt;"",SUMIF($C$17:$C$1516,Q40,$M$17:$M$1516),"")</f>
        <v/>
      </c>
      <c r="U40" s="37">
        <f>IFERROR(IF(Q40&lt;&gt;"",S40+T40,""),"")</f>
        <v/>
      </c>
      <c r="V40" s="38">
        <f>IFERROR(IF(Q40&lt;&gt;"",T40/$K$5,""),"")</f>
        <v/>
      </c>
    </row>
    <row r="41">
      <c r="B41" s="93">
        <f>IF(D41&lt;&gt;"",B38+1,"")</f>
        <v/>
      </c>
      <c r="C41" s="95" t="n"/>
      <c r="D41" s="97" t="n"/>
      <c r="E41" s="96" t="n"/>
      <c r="F41" s="97" t="n"/>
      <c r="G41" s="97" t="n"/>
      <c r="H41" s="33" t="n"/>
      <c r="I41" s="60" t="n"/>
      <c r="J41" s="34" t="n"/>
      <c r="K41" s="35">
        <f>IF(J41&lt;&gt;"",IF(J41=$O$5,H41*I41,IF(J41=$O$6,((((H41*I41)-H41)/2)+H41),IF(J41=$O$7,H41,IF(J41=$O$8,0,IF(J41=$O$9,H41/2,IF(J41=$O$10,0,H41)))))),"")</f>
        <v/>
      </c>
      <c r="L41" s="98">
        <f>IF(K41&lt;&gt;"",IF(J41=$F$4,H41,(K41-H41)),"")</f>
        <v/>
      </c>
      <c r="M41" s="98">
        <f>IF(L41&lt;&gt;"",IF(J41=$E$4,0,IF(J41=$F$4,0,SUM(L41:L43))),"")</f>
        <v/>
      </c>
      <c r="N41" s="99">
        <f>IF(M41&lt;&gt;"",M41/(H41+H42+H43),"")</f>
        <v/>
      </c>
      <c r="O41" s="75">
        <f>IFERROR(IF(N41&lt;&gt;"",M41/K29,""),0)</f>
        <v/>
      </c>
      <c r="Q41" s="39" t="n">
        <v>44586</v>
      </c>
      <c r="R41" s="62">
        <f>IF(Q41&lt;&gt;"",Q41,"")</f>
        <v/>
      </c>
      <c r="S41" s="40">
        <f>IFERROR(IF(Q41&lt;&gt;"",U40,""),"")</f>
        <v/>
      </c>
      <c r="T41" s="40">
        <f>IF(Q41&lt;&gt;"",SUMIF($C$17:$C$1516,Q41,$M$17:$M$1516),"")</f>
        <v/>
      </c>
      <c r="U41" s="40">
        <f>IFERROR(IF(Q41&lt;&gt;"",S41+T41,""),"")</f>
        <v/>
      </c>
      <c r="V41" s="41">
        <f>IFERROR(IF(Q41&lt;&gt;"",T41/$K$5,""),"")</f>
        <v/>
      </c>
    </row>
    <row r="42">
      <c r="B42" s="94" t="n"/>
      <c r="C42" s="81" t="n"/>
      <c r="D42" s="97" t="n"/>
      <c r="E42" s="84" t="n"/>
      <c r="F42" s="84" t="n"/>
      <c r="G42" s="97" t="n"/>
      <c r="H42" s="33" t="n"/>
      <c r="I42" s="60" t="n"/>
      <c r="J42" s="34" t="n"/>
      <c r="K42" s="35">
        <f>IF(J42&lt;&gt;"",IF(J42=$O$5,H42*I42,IF(J42=$O$6,((((H42*I42)-H42)/2)+H42),IF(J42=$O$7,H42,IF(J42=$O$8,0,IF(J42=$O$9,H42/2,IF(J42=$O$10,0,H42)))))),"")</f>
        <v/>
      </c>
      <c r="L42" s="98">
        <f>IF(K42&lt;&gt;"",IF(J42=$F$4,H42,(K42-H42)),"")</f>
        <v/>
      </c>
      <c r="M42" s="88" t="n"/>
      <c r="N42" s="88" t="n"/>
      <c r="O42" s="76" t="n"/>
      <c r="Q42" s="36" t="n">
        <v>44587</v>
      </c>
      <c r="R42" s="61">
        <f>IF(Q42&lt;&gt;"",Q42,"")</f>
        <v/>
      </c>
      <c r="S42" s="37">
        <f>IFERROR(IF(Q42&lt;&gt;"",U41,""),"")</f>
        <v/>
      </c>
      <c r="T42" s="37">
        <f>IF(Q42&lt;&gt;"",SUMIF($C$17:$C$1516,Q42,$M$17:$M$1516),"")</f>
        <v/>
      </c>
      <c r="U42" s="37">
        <f>IFERROR(IF(Q42&lt;&gt;"",S42+T42,""),"")</f>
        <v/>
      </c>
      <c r="V42" s="38">
        <f>IFERROR(IF(Q42&lt;&gt;"",T42/$K$5,""),"")</f>
        <v/>
      </c>
    </row>
    <row r="43">
      <c r="B43" s="94" t="n"/>
      <c r="C43" s="81" t="n"/>
      <c r="D43" s="97" t="n"/>
      <c r="E43" s="84" t="n"/>
      <c r="F43" s="84" t="n"/>
      <c r="G43" s="97" t="n"/>
      <c r="H43" s="33" t="n"/>
      <c r="I43" s="60" t="n"/>
      <c r="J43" s="34" t="n"/>
      <c r="K43" s="35">
        <f>IF(J43&lt;&gt;"",IF(J43=$O$5,H43*I43,IF(J43=$O$6,((((H43*I43)-H43)/2)+H43),IF(J43=$O$7,H43,IF(J43=$O$8,0,IF(J43=$O$9,H43/2,IF(J43=$O$10,0,H43)))))),"")</f>
        <v/>
      </c>
      <c r="L43" s="98">
        <f>IF(K43&lt;&gt;"",IF(J43=$F$4,H43,(K43-H43)),"")</f>
        <v/>
      </c>
      <c r="M43" s="88" t="n"/>
      <c r="N43" s="88" t="n"/>
      <c r="O43" s="76" t="n"/>
      <c r="Q43" s="39" t="n">
        <v>44588</v>
      </c>
      <c r="R43" s="62">
        <f>IF(Q43&lt;&gt;"",Q43,"")</f>
        <v/>
      </c>
      <c r="S43" s="40">
        <f>IFERROR(IF(Q43&lt;&gt;"",U42,""),"")</f>
        <v/>
      </c>
      <c r="T43" s="40">
        <f>IF(Q43&lt;&gt;"",SUMIF($C$17:$C$1516,Q43,$M$17:$M$1516),"")</f>
        <v/>
      </c>
      <c r="U43" s="40">
        <f>IFERROR(IF(Q43&lt;&gt;"",S43+T43,""),"")</f>
        <v/>
      </c>
      <c r="V43" s="41">
        <f>IFERROR(IF(Q43&lt;&gt;"",T43/$K$5,""),"")</f>
        <v/>
      </c>
    </row>
    <row r="44">
      <c r="B44" s="100">
        <f>IF(D44&lt;&gt;"",B41+1,"")</f>
        <v/>
      </c>
      <c r="C44" s="101" t="n"/>
      <c r="D44" s="103" t="n"/>
      <c r="E44" s="102" t="n"/>
      <c r="F44" s="103" t="n"/>
      <c r="G44" s="103" t="n"/>
      <c r="H44" s="42" t="n"/>
      <c r="I44" s="63" t="n"/>
      <c r="J44" s="43" t="n"/>
      <c r="K44" s="44">
        <f>IF(J44&lt;&gt;"",IF(J44=$O$5,H44*I44,IF(J44=$O$6,((((H44*I44)-H44)/2)+H44),IF(J44=$O$7,H44,IF(J44=$O$8,0,IF(J44=$O$9,H44/2,IF(J44=$O$10,0,H44)))))),"")</f>
        <v/>
      </c>
      <c r="L44" s="104">
        <f>IF(K44&lt;&gt;"",IF(J44=$F$4,H44,(K44-H44)),"")</f>
        <v/>
      </c>
      <c r="M44" s="104">
        <f>IF(L44&lt;&gt;"",IF(J44=$E$4,0,IF(J44=$F$4,0,SUM(L44:L46))),"")</f>
        <v/>
      </c>
      <c r="N44" s="105">
        <f>IF(M44&lt;&gt;"",M44/(H44+H45+H46),"")</f>
        <v/>
      </c>
      <c r="O44" s="106">
        <f>IFERROR(IF(N44&lt;&gt;"",M44/K32,""),0)</f>
        <v/>
      </c>
      <c r="Q44" s="36" t="n">
        <v>44589</v>
      </c>
      <c r="R44" s="61">
        <f>IF(Q44&lt;&gt;"",Q44,"")</f>
        <v/>
      </c>
      <c r="S44" s="37">
        <f>IFERROR(IF(Q44&lt;&gt;"",U43,""),"")</f>
        <v/>
      </c>
      <c r="T44" s="37">
        <f>IF(Q44&lt;&gt;"",SUMIF($C$17:$C$1516,Q44,$M$17:$M$1516),"")</f>
        <v/>
      </c>
      <c r="U44" s="37">
        <f>IFERROR(IF(Q44&lt;&gt;"",S44+T44,""),"")</f>
        <v/>
      </c>
      <c r="V44" s="38">
        <f>IFERROR(IF(Q44&lt;&gt;"",T44/$K$5,""),"")</f>
        <v/>
      </c>
    </row>
    <row r="45">
      <c r="B45" s="94" t="n"/>
      <c r="C45" s="81" t="n"/>
      <c r="D45" s="103" t="n"/>
      <c r="E45" s="84" t="n"/>
      <c r="F45" s="84" t="n"/>
      <c r="G45" s="103" t="n"/>
      <c r="H45" s="42" t="n"/>
      <c r="I45" s="63" t="n"/>
      <c r="J45" s="43" t="n"/>
      <c r="K45" s="44">
        <f>IF(J45&lt;&gt;"",IF(J45=$O$5,H45*I45,IF(J45=$O$6,((((H45*I45)-H45)/2)+H45),IF(J45=$O$7,H45,IF(J45=$O$8,0,IF(J45=$O$9,H45/2,IF(J45=$O$10,0,H45)))))),"")</f>
        <v/>
      </c>
      <c r="L45" s="104">
        <f>IF(K45&lt;&gt;"",IF(J45=$F$4,H45,(K45-H45)),"")</f>
        <v/>
      </c>
      <c r="M45" s="88" t="n"/>
      <c r="N45" s="88" t="n"/>
      <c r="O45" s="76" t="n"/>
      <c r="Q45" s="39" t="n">
        <v>44590</v>
      </c>
      <c r="R45" s="62">
        <f>IF(Q45&lt;&gt;"",Q45,"")</f>
        <v/>
      </c>
      <c r="S45" s="40">
        <f>IFERROR(IF(Q45&lt;&gt;"",U44,""),"")</f>
        <v/>
      </c>
      <c r="T45" s="40">
        <f>IF(Q45&lt;&gt;"",SUMIF($C$17:$C$1516,Q45,$M$17:$M$1516),"")</f>
        <v/>
      </c>
      <c r="U45" s="40">
        <f>IFERROR(IF(Q45&lt;&gt;"",S45+T45,""),"")</f>
        <v/>
      </c>
      <c r="V45" s="41">
        <f>IFERROR(IF(Q45&lt;&gt;"",T45/$K$5,""),"")</f>
        <v/>
      </c>
    </row>
    <row r="46">
      <c r="B46" s="94" t="n"/>
      <c r="C46" s="81" t="n"/>
      <c r="D46" s="103" t="n"/>
      <c r="E46" s="84" t="n"/>
      <c r="F46" s="84" t="n"/>
      <c r="G46" s="103" t="n"/>
      <c r="H46" s="42" t="n"/>
      <c r="I46" s="63" t="n"/>
      <c r="J46" s="43" t="n"/>
      <c r="K46" s="44">
        <f>IF(J46&lt;&gt;"",IF(J46=$O$5,H46*I46,IF(J46=$O$6,((((H46*I46)-H46)/2)+H46),IF(J46=$O$7,H46,IF(J46=$O$8,0,IF(J46=$O$9,H46/2,IF(J46=$O$10,0,H46)))))),"")</f>
        <v/>
      </c>
      <c r="L46" s="104">
        <f>IF(K46&lt;&gt;"",IF(J46=$F$4,H46,(K46-H46)),"")</f>
        <v/>
      </c>
      <c r="M46" s="88" t="n"/>
      <c r="N46" s="88" t="n"/>
      <c r="O46" s="76" t="n"/>
      <c r="Q46" s="36" t="n">
        <v>44591</v>
      </c>
      <c r="R46" s="61">
        <f>IF(Q46&lt;&gt;"",Q46,"")</f>
        <v/>
      </c>
      <c r="S46" s="37">
        <f>IFERROR(IF(Q46&lt;&gt;"",U45,""),"")</f>
        <v/>
      </c>
      <c r="T46" s="37">
        <f>IF(Q46&lt;&gt;"",SUMIF($C$17:$C$1516,Q46,$M$17:$M$1516),"")</f>
        <v/>
      </c>
      <c r="U46" s="37">
        <f>IFERROR(IF(Q46&lt;&gt;"",S46+T46,""),"")</f>
        <v/>
      </c>
      <c r="V46" s="38">
        <f>IFERROR(IF(Q46&lt;&gt;"",T46/$K$5,""),"")</f>
        <v/>
      </c>
    </row>
    <row r="47">
      <c r="B47" s="93">
        <f>IF(D47&lt;&gt;"",B44+1,"")</f>
        <v/>
      </c>
      <c r="C47" s="95" t="n"/>
      <c r="D47" s="97" t="n"/>
      <c r="E47" s="96" t="n"/>
      <c r="F47" s="97" t="n"/>
      <c r="G47" s="97" t="n"/>
      <c r="H47" s="33" t="n"/>
      <c r="I47" s="60" t="n"/>
      <c r="J47" s="34" t="n"/>
      <c r="K47" s="35">
        <f>IF(J47&lt;&gt;"",IF(J47=$O$5,H47*I47,IF(J47=$O$6,((((H47*I47)-H47)/2)+H47),IF(J47=$O$7,H47,IF(J47=$O$8,0,IF(J47=$O$9,H47/2,IF(J47=$O$10,0,H47)))))),"")</f>
        <v/>
      </c>
      <c r="L47" s="98">
        <f>IF(K47&lt;&gt;"",IF(J47=$F$4,H47,(K47-H47)),"")</f>
        <v/>
      </c>
      <c r="M47" s="98">
        <f>IF(L47&lt;&gt;"",IF(J47=$E$4,0,IF(J47=$F$4,0,SUM(L47:L49))),"")</f>
        <v/>
      </c>
      <c r="N47" s="99">
        <f>IF(M47&lt;&gt;"",M47/(H47+H48+H49),"")</f>
        <v/>
      </c>
      <c r="O47" s="75">
        <f>IFERROR(IF(N47&lt;&gt;"",M47/K35,""),0)</f>
        <v/>
      </c>
      <c r="Q47" s="45" t="n">
        <v>44592</v>
      </c>
      <c r="R47" s="64">
        <f>IF(Q47&lt;&gt;"",Q47,"")</f>
        <v/>
      </c>
      <c r="S47" s="46">
        <f>IFERROR(IF(Q47&lt;&gt;"",U46,""),"")</f>
        <v/>
      </c>
      <c r="T47" s="46">
        <f>IF(Q47&lt;&gt;"",SUMIF($C$17:$C$1516,Q47,$M$17:$M$1516),"")</f>
        <v/>
      </c>
      <c r="U47" s="46">
        <f>IFERROR(IF(Q47&lt;&gt;"",S47+T47,""),"")</f>
        <v/>
      </c>
      <c r="V47" s="47">
        <f>IFERROR(IF(Q47&lt;&gt;"",T47/$K$5,""),"")</f>
        <v/>
      </c>
    </row>
    <row r="48">
      <c r="B48" s="94" t="n"/>
      <c r="C48" s="81" t="n"/>
      <c r="D48" s="97" t="n"/>
      <c r="E48" s="84" t="n"/>
      <c r="F48" s="84" t="n"/>
      <c r="G48" s="97" t="n"/>
      <c r="H48" s="33" t="n"/>
      <c r="I48" s="60" t="n"/>
      <c r="J48" s="34" t="n"/>
      <c r="K48" s="35">
        <f>IF(J48&lt;&gt;"",IF(J48=$O$5,H48*I48,IF(J48=$O$6,((((H48*I48)-H48)/2)+H48),IF(J48=$O$7,H48,IF(J48=$O$8,0,IF(J48=$O$9,H48/2,IF(J48=$O$10,0,H48)))))),"")</f>
        <v/>
      </c>
      <c r="L48" s="98">
        <f>IF(K48&lt;&gt;"",IF(J48=$F$4,H48,(K48-H48)),"")</f>
        <v/>
      </c>
      <c r="M48" s="88" t="n"/>
      <c r="N48" s="88" t="n"/>
      <c r="O48" s="76" t="n"/>
    </row>
    <row r="49">
      <c r="B49" s="94" t="n"/>
      <c r="C49" s="81" t="n"/>
      <c r="D49" s="97" t="n"/>
      <c r="E49" s="84" t="n"/>
      <c r="F49" s="84" t="n"/>
      <c r="G49" s="97" t="n"/>
      <c r="H49" s="33" t="n"/>
      <c r="I49" s="60" t="n"/>
      <c r="J49" s="34" t="n"/>
      <c r="K49" s="35">
        <f>IF(J49&lt;&gt;"",IF(J49=$O$5,H49*I49,IF(J49=$O$6,((((H49*I49)-H49)/2)+H49),IF(J49=$O$7,H49,IF(J49=$O$8,0,IF(J49=$O$9,H49/2,IF(J49=$O$10,0,H49)))))),"")</f>
        <v/>
      </c>
      <c r="L49" s="98">
        <f>IF(K49&lt;&gt;"",IF(J49=$F$4,H49,(K49-H49)),"")</f>
        <v/>
      </c>
      <c r="M49" s="88" t="n"/>
      <c r="N49" s="88" t="n"/>
      <c r="O49" s="76" t="n"/>
    </row>
    <row r="50">
      <c r="B50" s="100">
        <f>IF(D50&lt;&gt;"",B47+1,"")</f>
        <v/>
      </c>
      <c r="C50" s="101" t="n"/>
      <c r="D50" s="103" t="n"/>
      <c r="E50" s="102" t="n"/>
      <c r="F50" s="103" t="n"/>
      <c r="G50" s="103" t="n"/>
      <c r="H50" s="42" t="n"/>
      <c r="I50" s="63" t="n"/>
      <c r="J50" s="43" t="n"/>
      <c r="K50" s="44">
        <f>IF(J50&lt;&gt;"",IF(J50=$O$5,H50*I50,IF(J50=$O$6,((((H50*I50)-H50)/2)+H50),IF(J50=$O$7,H50,IF(J50=$O$8,0,IF(J50=$O$9,H50/2,IF(J50=$O$10,0,H50)))))),"")</f>
        <v/>
      </c>
      <c r="L50" s="104">
        <f>IF(K50&lt;&gt;"",IF(J50=$F$4,H50,(K50-H50)),"")</f>
        <v/>
      </c>
      <c r="M50" s="104">
        <f>IF(L50&lt;&gt;"",IF(J50=$E$4,0,IF(J50=$F$4,0,SUM(L50:L52))),"")</f>
        <v/>
      </c>
      <c r="N50" s="105">
        <f>IF(M50&lt;&gt;"",M50/(H50+H51+H52),"")</f>
        <v/>
      </c>
      <c r="O50" s="106">
        <f>IFERROR(IF(N50&lt;&gt;"",M50/K38,""),0)</f>
        <v/>
      </c>
    </row>
    <row r="51">
      <c r="B51" s="94" t="n"/>
      <c r="C51" s="81" t="n"/>
      <c r="D51" s="103" t="n"/>
      <c r="E51" s="84" t="n"/>
      <c r="F51" s="84" t="n"/>
      <c r="G51" s="103" t="n"/>
      <c r="H51" s="42" t="n"/>
      <c r="I51" s="63" t="n"/>
      <c r="J51" s="43" t="n"/>
      <c r="K51" s="44">
        <f>IF(J51&lt;&gt;"",IF(J51=$O$5,H51*I51,IF(J51=$O$6,((((H51*I51)-H51)/2)+H51),IF(J51=$O$7,H51,IF(J51=$O$8,0,IF(J51=$O$9,H51/2,IF(J51=$O$10,0,H51)))))),"")</f>
        <v/>
      </c>
      <c r="L51" s="104">
        <f>IF(K51&lt;&gt;"",IF(J51=$F$4,H51,(K51-H51)),"")</f>
        <v/>
      </c>
      <c r="M51" s="88" t="n"/>
      <c r="N51" s="88" t="n"/>
      <c r="O51" s="76" t="n"/>
    </row>
    <row r="52">
      <c r="B52" s="94" t="n"/>
      <c r="C52" s="81" t="n"/>
      <c r="D52" s="103" t="n"/>
      <c r="E52" s="84" t="n"/>
      <c r="F52" s="84" t="n"/>
      <c r="G52" s="103" t="n"/>
      <c r="H52" s="42" t="n"/>
      <c r="I52" s="63" t="n"/>
      <c r="J52" s="43" t="n"/>
      <c r="K52" s="44">
        <f>IF(J52&lt;&gt;"",IF(J52=$O$5,H52*I52,IF(J52=$O$6,((((H52*I52)-H52)/2)+H52),IF(J52=$O$7,H52,IF(J52=$O$8,0,IF(J52=$O$9,H52/2,IF(J52=$O$10,0,H52)))))),"")</f>
        <v/>
      </c>
      <c r="L52" s="104">
        <f>IF(K52&lt;&gt;"",IF(J52=$F$4,H52,(K52-H52)),"")</f>
        <v/>
      </c>
      <c r="M52" s="88" t="n"/>
      <c r="N52" s="88" t="n"/>
      <c r="O52" s="76" t="n"/>
    </row>
    <row r="53">
      <c r="B53" s="93">
        <f>IF(D53&lt;&gt;"",B50+1,"")</f>
        <v/>
      </c>
      <c r="C53" s="95" t="n"/>
      <c r="D53" s="97" t="n"/>
      <c r="E53" s="96" t="n"/>
      <c r="F53" s="97" t="n"/>
      <c r="G53" s="97" t="n"/>
      <c r="H53" s="33" t="n"/>
      <c r="I53" s="60" t="n"/>
      <c r="J53" s="34" t="n"/>
      <c r="K53" s="35">
        <f>IF(J53&lt;&gt;"",IF(J53=$O$5,H53*I53,IF(J53=$O$6,((((H53*I53)-H53)/2)+H53),IF(J53=$O$7,H53,IF(J53=$O$8,0,IF(J53=$O$9,H53/2,IF(J53=$O$10,0,H53)))))),"")</f>
        <v/>
      </c>
      <c r="L53" s="98">
        <f>IF(K53&lt;&gt;"",IF(J53=$F$4,H53,(K53-H53)),"")</f>
        <v/>
      </c>
      <c r="M53" s="98">
        <f>IF(L53&lt;&gt;"",IF(J53=$E$4,0,IF(J53=$F$4,0,SUM(L53:L55))),"")</f>
        <v/>
      </c>
      <c r="N53" s="99">
        <f>IF(M53&lt;&gt;"",M53/(H53+H54+H55),"")</f>
        <v/>
      </c>
      <c r="O53" s="75">
        <f>IFERROR(IF(N53&lt;&gt;"",M53/K41,""),0)</f>
        <v/>
      </c>
    </row>
    <row r="54">
      <c r="B54" s="94" t="n"/>
      <c r="C54" s="81" t="n"/>
      <c r="D54" s="97" t="n"/>
      <c r="E54" s="84" t="n"/>
      <c r="F54" s="84" t="n"/>
      <c r="G54" s="97" t="n"/>
      <c r="H54" s="33" t="n"/>
      <c r="I54" s="60" t="n"/>
      <c r="J54" s="34" t="n"/>
      <c r="K54" s="35">
        <f>IF(J54&lt;&gt;"",IF(J54=$O$5,H54*I54,IF(J54=$O$6,((((H54*I54)-H54)/2)+H54),IF(J54=$O$7,H54,IF(J54=$O$8,0,IF(J54=$O$9,H54/2,IF(J54=$O$10,0,H54)))))),"")</f>
        <v/>
      </c>
      <c r="L54" s="98">
        <f>IF(K54&lt;&gt;"",IF(J54=$F$4,H54,(K54-H54)),"")</f>
        <v/>
      </c>
      <c r="M54" s="88" t="n"/>
      <c r="N54" s="88" t="n"/>
      <c r="O54" s="76" t="n"/>
    </row>
    <row r="55">
      <c r="B55" s="94" t="n"/>
      <c r="C55" s="81" t="n"/>
      <c r="D55" s="97" t="n"/>
      <c r="E55" s="84" t="n"/>
      <c r="F55" s="84" t="n"/>
      <c r="G55" s="97" t="n"/>
      <c r="H55" s="33" t="n"/>
      <c r="I55" s="60" t="n"/>
      <c r="J55" s="34" t="n"/>
      <c r="K55" s="35">
        <f>IF(J55&lt;&gt;"",IF(J55=$O$5,H55*I55,IF(J55=$O$6,((((H55*I55)-H55)/2)+H55),IF(J55=$O$7,H55,IF(J55=$O$8,0,IF(J55=$O$9,H55/2,IF(J55=$O$10,0,H55)))))),"")</f>
        <v/>
      </c>
      <c r="L55" s="98">
        <f>IF(K55&lt;&gt;"",IF(J55=$F$4,H55,(K55-H55)),"")</f>
        <v/>
      </c>
      <c r="M55" s="88" t="n"/>
      <c r="N55" s="88" t="n"/>
      <c r="O55" s="76" t="n"/>
    </row>
    <row r="56">
      <c r="B56" s="100">
        <f>IF(D56&lt;&gt;"",B53+1,"")</f>
        <v/>
      </c>
      <c r="C56" s="101" t="n"/>
      <c r="D56" s="103" t="n"/>
      <c r="E56" s="102" t="n"/>
      <c r="F56" s="103" t="n"/>
      <c r="G56" s="103" t="n"/>
      <c r="H56" s="42" t="n"/>
      <c r="I56" s="63" t="n"/>
      <c r="J56" s="43" t="n"/>
      <c r="K56" s="44">
        <f>IF(J56&lt;&gt;"",IF(J56=$O$5,H56*I56,IF(J56=$O$6,((((H56*I56)-H56)/2)+H56),IF(J56=$O$7,H56,IF(J56=$O$8,0,IF(J56=$O$9,H56/2,IF(J56=$O$10,0,H56)))))),"")</f>
        <v/>
      </c>
      <c r="L56" s="104">
        <f>IF(K56&lt;&gt;"",IF(J56=$F$4,H56,(K56-H56)),"")</f>
        <v/>
      </c>
      <c r="M56" s="104">
        <f>IF(L56&lt;&gt;"",IF(J56=$E$4,0,IF(J56=$F$4,0,SUM(L56:L58))),"")</f>
        <v/>
      </c>
      <c r="N56" s="105">
        <f>IF(M56&lt;&gt;"",M56/(H56+H57+H58),"")</f>
        <v/>
      </c>
      <c r="O56" s="106">
        <f>IFERROR(IF(N56&lt;&gt;"",M56/K44,""),0)</f>
        <v/>
      </c>
    </row>
    <row r="57">
      <c r="B57" s="94" t="n"/>
      <c r="C57" s="81" t="n"/>
      <c r="D57" s="103" t="n"/>
      <c r="E57" s="84" t="n"/>
      <c r="F57" s="84" t="n"/>
      <c r="G57" s="103" t="n"/>
      <c r="H57" s="42" t="n"/>
      <c r="I57" s="63" t="n"/>
      <c r="J57" s="43" t="n"/>
      <c r="K57" s="44">
        <f>IF(J57&lt;&gt;"",IF(J57=$O$5,H57*I57,IF(J57=$O$6,((((H57*I57)-H57)/2)+H57),IF(J57=$O$7,H57,IF(J57=$O$8,0,IF(J57=$O$9,H57/2,IF(J57=$O$10,0,H57)))))),"")</f>
        <v/>
      </c>
      <c r="L57" s="104">
        <f>IF(K57&lt;&gt;"",IF(J57=$F$4,H57,(K57-H57)),"")</f>
        <v/>
      </c>
      <c r="M57" s="88" t="n"/>
      <c r="N57" s="88" t="n"/>
      <c r="O57" s="76" t="n"/>
    </row>
    <row r="58">
      <c r="B58" s="94" t="n"/>
      <c r="C58" s="81" t="n"/>
      <c r="D58" s="103" t="n"/>
      <c r="E58" s="84" t="n"/>
      <c r="F58" s="84" t="n"/>
      <c r="G58" s="103" t="n"/>
      <c r="H58" s="42" t="n"/>
      <c r="I58" s="63" t="n"/>
      <c r="J58" s="43" t="n"/>
      <c r="K58" s="44">
        <f>IF(J58&lt;&gt;"",IF(J58=$O$5,H58*I58,IF(J58=$O$6,((((H58*I58)-H58)/2)+H58),IF(J58=$O$7,H58,IF(J58=$O$8,0,IF(J58=$O$9,H58/2,IF(J58=$O$10,0,H58)))))),"")</f>
        <v/>
      </c>
      <c r="L58" s="104">
        <f>IF(K58&lt;&gt;"",IF(J58=$F$4,H58,(K58-H58)),"")</f>
        <v/>
      </c>
      <c r="M58" s="88" t="n"/>
      <c r="N58" s="88" t="n"/>
      <c r="O58" s="76" t="n"/>
    </row>
    <row r="59">
      <c r="B59" s="93">
        <f>IF(D59&lt;&gt;"",B56+1,"")</f>
        <v/>
      </c>
      <c r="C59" s="95" t="n"/>
      <c r="D59" s="97" t="n"/>
      <c r="E59" s="96" t="n"/>
      <c r="F59" s="97" t="n"/>
      <c r="G59" s="97" t="n"/>
      <c r="H59" s="33" t="n"/>
      <c r="I59" s="60" t="n"/>
      <c r="J59" s="34" t="n"/>
      <c r="K59" s="35">
        <f>IF(J59&lt;&gt;"",IF(J59=$O$5,H59*I59,IF(J59=$O$6,((((H59*I59)-H59)/2)+H59),IF(J59=$O$7,H59,IF(J59=$O$8,0,IF(J59=$O$9,H59/2,IF(J59=$O$10,0,H59)))))),"")</f>
        <v/>
      </c>
      <c r="L59" s="98">
        <f>IF(K59&lt;&gt;"",IF(J59=$F$4,H59,(K59-H59)),"")</f>
        <v/>
      </c>
      <c r="M59" s="98">
        <f>IF(L59&lt;&gt;"",IF(J59=$E$4,0,IF(J59=$F$4,0,SUM(L59:L61))),"")</f>
        <v/>
      </c>
      <c r="N59" s="99">
        <f>IF(M59&lt;&gt;"",M59/(H59+H60+H61),"")</f>
        <v/>
      </c>
      <c r="O59" s="75">
        <f>IFERROR(IF(N59&lt;&gt;"",M59/K47,""),0)</f>
        <v/>
      </c>
    </row>
    <row r="60">
      <c r="B60" s="94" t="n"/>
      <c r="C60" s="81" t="n"/>
      <c r="D60" s="97" t="n"/>
      <c r="E60" s="84" t="n"/>
      <c r="F60" s="84" t="n"/>
      <c r="G60" s="97" t="n"/>
      <c r="H60" s="33" t="n"/>
      <c r="I60" s="60" t="n"/>
      <c r="J60" s="34" t="n"/>
      <c r="K60" s="35">
        <f>IF(J60&lt;&gt;"",IF(J60=$O$5,H60*I60,IF(J60=$O$6,((((H60*I60)-H60)/2)+H60),IF(J60=$O$7,H60,IF(J60=$O$8,0,IF(J60=$O$9,H60/2,IF(J60=$O$10,0,H60)))))),"")</f>
        <v/>
      </c>
      <c r="L60" s="98">
        <f>IF(K60&lt;&gt;"",IF(J60=$F$4,H60,(K60-H60)),"")</f>
        <v/>
      </c>
      <c r="M60" s="88" t="n"/>
      <c r="N60" s="88" t="n"/>
      <c r="O60" s="76" t="n"/>
    </row>
    <row r="61">
      <c r="B61" s="94" t="n"/>
      <c r="C61" s="81" t="n"/>
      <c r="D61" s="97" t="n"/>
      <c r="E61" s="84" t="n"/>
      <c r="F61" s="84" t="n"/>
      <c r="G61" s="97" t="n"/>
      <c r="H61" s="33" t="n"/>
      <c r="I61" s="60" t="n"/>
      <c r="J61" s="34" t="n"/>
      <c r="K61" s="35">
        <f>IF(J61&lt;&gt;"",IF(J61=$O$5,H61*I61,IF(J61=$O$6,((((H61*I61)-H61)/2)+H61),IF(J61=$O$7,H61,IF(J61=$O$8,0,IF(J61=$O$9,H61/2,IF(J61=$O$10,0,H61)))))),"")</f>
        <v/>
      </c>
      <c r="L61" s="98">
        <f>IF(K61&lt;&gt;"",IF(J61=$F$4,H61,(K61-H61)),"")</f>
        <v/>
      </c>
      <c r="M61" s="88" t="n"/>
      <c r="N61" s="88" t="n"/>
      <c r="O61" s="76" t="n"/>
    </row>
    <row r="62">
      <c r="B62" s="100">
        <f>IF(D62&lt;&gt;"",B59+1,"")</f>
        <v/>
      </c>
      <c r="C62" s="101" t="n"/>
      <c r="D62" s="103" t="n"/>
      <c r="E62" s="102" t="n"/>
      <c r="F62" s="103" t="n"/>
      <c r="G62" s="103" t="n"/>
      <c r="H62" s="42" t="n"/>
      <c r="I62" s="63" t="n"/>
      <c r="J62" s="43" t="n"/>
      <c r="K62" s="44">
        <f>IF(J62&lt;&gt;"",IF(J62=$O$5,H62*I62,IF(J62=$O$6,((((H62*I62)-H62)/2)+H62),IF(J62=$O$7,H62,IF(J62=$O$8,0,IF(J62=$O$9,H62/2,IF(J62=$O$10,0,H62)))))),"")</f>
        <v/>
      </c>
      <c r="L62" s="104">
        <f>IF(K62&lt;&gt;"",IF(J62=$F$4,H62,(K62-H62)),"")</f>
        <v/>
      </c>
      <c r="M62" s="104">
        <f>IF(L62&lt;&gt;"",IF(J62=$E$4,0,IF(J62=$F$4,0,SUM(L62:L64))),"")</f>
        <v/>
      </c>
      <c r="N62" s="105">
        <f>IF(M62&lt;&gt;"",M62/(H62+H63+H64),"")</f>
        <v/>
      </c>
      <c r="O62" s="106">
        <f>IFERROR(IF(N62&lt;&gt;"",M62/K50,""),0)</f>
        <v/>
      </c>
    </row>
    <row r="63">
      <c r="B63" s="94" t="n"/>
      <c r="C63" s="81" t="n"/>
      <c r="D63" s="103" t="n"/>
      <c r="E63" s="84" t="n"/>
      <c r="F63" s="84" t="n"/>
      <c r="G63" s="103" t="n"/>
      <c r="H63" s="42" t="n"/>
      <c r="I63" s="63" t="n"/>
      <c r="J63" s="43" t="n"/>
      <c r="K63" s="44">
        <f>IF(J63&lt;&gt;"",IF(J63=$O$5,H63*I63,IF(J63=$O$6,((((H63*I63)-H63)/2)+H63),IF(J63=$O$7,H63,IF(J63=$O$8,0,IF(J63=$O$9,H63/2,IF(J63=$O$10,0,H63)))))),"")</f>
        <v/>
      </c>
      <c r="L63" s="104">
        <f>IF(K63&lt;&gt;"",IF(J63=$F$4,H63,(K63-H63)),"")</f>
        <v/>
      </c>
      <c r="M63" s="88" t="n"/>
      <c r="N63" s="88" t="n"/>
      <c r="O63" s="76" t="n"/>
    </row>
    <row r="64">
      <c r="B64" s="94" t="n"/>
      <c r="C64" s="81" t="n"/>
      <c r="D64" s="103" t="n"/>
      <c r="E64" s="84" t="n"/>
      <c r="F64" s="84" t="n"/>
      <c r="G64" s="103" t="n"/>
      <c r="H64" s="42" t="n"/>
      <c r="I64" s="63" t="n"/>
      <c r="J64" s="43" t="n"/>
      <c r="K64" s="44">
        <f>IF(J64&lt;&gt;"",IF(J64=$O$5,H64*I64,IF(J64=$O$6,((((H64*I64)-H64)/2)+H64),IF(J64=$O$7,H64,IF(J64=$O$8,0,IF(J64=$O$9,H64/2,IF(J64=$O$10,0,H64)))))),"")</f>
        <v/>
      </c>
      <c r="L64" s="104">
        <f>IF(K64&lt;&gt;"",IF(J64=$F$4,H64,(K64-H64)),"")</f>
        <v/>
      </c>
      <c r="M64" s="88" t="n"/>
      <c r="N64" s="88" t="n"/>
      <c r="O64" s="76" t="n"/>
    </row>
    <row r="65">
      <c r="B65" s="93">
        <f>IF(D65&lt;&gt;"",B62+1,"")</f>
        <v/>
      </c>
      <c r="C65" s="95" t="n"/>
      <c r="D65" s="97" t="n"/>
      <c r="E65" s="96" t="n"/>
      <c r="F65" s="97" t="n"/>
      <c r="G65" s="97" t="n"/>
      <c r="H65" s="33" t="n"/>
      <c r="I65" s="60" t="n"/>
      <c r="J65" s="34" t="n"/>
      <c r="K65" s="35">
        <f>IF(J65&lt;&gt;"",IF(J65=$O$5,H65*I65,IF(J65=$O$6,((((H65*I65)-H65)/2)+H65),IF(J65=$O$7,H65,IF(J65=$O$8,0,IF(J65=$O$9,H65/2,IF(J65=$O$10,0,H65)))))),"")</f>
        <v/>
      </c>
      <c r="L65" s="98">
        <f>IF(K65&lt;&gt;"",IF(J65=$F$4,H65,(K65-H65)),"")</f>
        <v/>
      </c>
      <c r="M65" s="98">
        <f>IF(L65&lt;&gt;"",IF(J65=$E$4,0,IF(J65=$F$4,0,SUM(L65:L67))),"")</f>
        <v/>
      </c>
      <c r="N65" s="99">
        <f>IF(M65&lt;&gt;"",M65/(H65+H66+H67),"")</f>
        <v/>
      </c>
      <c r="O65" s="75">
        <f>IFERROR(IF(N65&lt;&gt;"",M65/K53,""),0)</f>
        <v/>
      </c>
    </row>
    <row r="66">
      <c r="B66" s="94" t="n"/>
      <c r="C66" s="81" t="n"/>
      <c r="D66" s="97" t="n"/>
      <c r="E66" s="84" t="n"/>
      <c r="F66" s="84" t="n"/>
      <c r="G66" s="97" t="n"/>
      <c r="H66" s="33" t="n"/>
      <c r="I66" s="60" t="n"/>
      <c r="J66" s="34" t="n"/>
      <c r="K66" s="35">
        <f>IF(J66&lt;&gt;"",IF(J66=$O$5,H66*I66,IF(J66=$O$6,((((H66*I66)-H66)/2)+H66),IF(J66=$O$7,H66,IF(J66=$O$8,0,IF(J66=$O$9,H66/2,IF(J66=$O$10,0,H66)))))),"")</f>
        <v/>
      </c>
      <c r="L66" s="98">
        <f>IF(K66&lt;&gt;"",IF(J66=$F$4,H66,(K66-H66)),"")</f>
        <v/>
      </c>
      <c r="M66" s="88" t="n"/>
      <c r="N66" s="88" t="n"/>
      <c r="O66" s="76" t="n"/>
    </row>
    <row r="67">
      <c r="B67" s="94" t="n"/>
      <c r="C67" s="81" t="n"/>
      <c r="D67" s="97" t="n"/>
      <c r="E67" s="84" t="n"/>
      <c r="F67" s="84" t="n"/>
      <c r="G67" s="97" t="n"/>
      <c r="H67" s="33" t="n"/>
      <c r="I67" s="60" t="n"/>
      <c r="J67" s="34" t="n"/>
      <c r="K67" s="35">
        <f>IF(J67&lt;&gt;"",IF(J67=$O$5,H67*I67,IF(J67=$O$6,((((H67*I67)-H67)/2)+H67),IF(J67=$O$7,H67,IF(J67=$O$8,0,IF(J67=$O$9,H67/2,IF(J67=$O$10,0,H67)))))),"")</f>
        <v/>
      </c>
      <c r="L67" s="98">
        <f>IF(K67&lt;&gt;"",IF(J67=$F$4,H67,(K67-H67)),"")</f>
        <v/>
      </c>
      <c r="M67" s="88" t="n"/>
      <c r="N67" s="88" t="n"/>
      <c r="O67" s="76" t="n"/>
    </row>
    <row r="68">
      <c r="B68" s="100">
        <f>IF(D68&lt;&gt;"",B65+1,"")</f>
        <v/>
      </c>
      <c r="C68" s="101" t="n"/>
      <c r="D68" s="103" t="n"/>
      <c r="E68" s="102" t="n"/>
      <c r="F68" s="103" t="n"/>
      <c r="G68" s="103" t="n"/>
      <c r="H68" s="42" t="n"/>
      <c r="I68" s="63" t="n"/>
      <c r="J68" s="43" t="n"/>
      <c r="K68" s="44">
        <f>IF(J68&lt;&gt;"",IF(J68=$O$5,H68*I68,IF(J68=$O$6,((((H68*I68)-H68)/2)+H68),IF(J68=$O$7,H68,IF(J68=$O$8,0,IF(J68=$O$9,H68/2,IF(J68=$O$10,0,H68)))))),"")</f>
        <v/>
      </c>
      <c r="L68" s="104">
        <f>IF(K68&lt;&gt;"",IF(J68=$F$4,H68,(K68-H68)),"")</f>
        <v/>
      </c>
      <c r="M68" s="104">
        <f>IF(L68&lt;&gt;"",IF(J68=$E$4,0,IF(J68=$F$4,0,SUM(L68:L70))),"")</f>
        <v/>
      </c>
      <c r="N68" s="105">
        <f>IF(M68&lt;&gt;"",M68/(H68+H69+H70),"")</f>
        <v/>
      </c>
      <c r="O68" s="106">
        <f>IFERROR(IF(N68&lt;&gt;"",M68/K56,""),0)</f>
        <v/>
      </c>
    </row>
    <row r="69">
      <c r="B69" s="94" t="n"/>
      <c r="C69" s="81" t="n"/>
      <c r="D69" s="103" t="n"/>
      <c r="E69" s="84" t="n"/>
      <c r="F69" s="84" t="n"/>
      <c r="G69" s="103" t="n"/>
      <c r="H69" s="42" t="n"/>
      <c r="I69" s="63" t="n"/>
      <c r="J69" s="43" t="n"/>
      <c r="K69" s="44">
        <f>IF(J69&lt;&gt;"",IF(J69=$O$5,H69*I69,IF(J69=$O$6,((((H69*I69)-H69)/2)+H69),IF(J69=$O$7,H69,IF(J69=$O$8,0,IF(J69=$O$9,H69/2,IF(J69=$O$10,0,H69)))))),"")</f>
        <v/>
      </c>
      <c r="L69" s="104">
        <f>IF(K69&lt;&gt;"",IF(J69=$F$4,H69,(K69-H69)),"")</f>
        <v/>
      </c>
      <c r="M69" s="88" t="n"/>
      <c r="N69" s="88" t="n"/>
      <c r="O69" s="76" t="n"/>
    </row>
    <row r="70">
      <c r="B70" s="94" t="n"/>
      <c r="C70" s="81" t="n"/>
      <c r="D70" s="103" t="n"/>
      <c r="E70" s="84" t="n"/>
      <c r="F70" s="84" t="n"/>
      <c r="G70" s="103" t="n"/>
      <c r="H70" s="42" t="n"/>
      <c r="I70" s="63" t="n"/>
      <c r="J70" s="43" t="n"/>
      <c r="K70" s="44">
        <f>IF(J70&lt;&gt;"",IF(J70=$O$5,H70*I70,IF(J70=$O$6,((((H70*I70)-H70)/2)+H70),IF(J70=$O$7,H70,IF(J70=$O$8,0,IF(J70=$O$9,H70/2,IF(J70=$O$10,0,H70)))))),"")</f>
        <v/>
      </c>
      <c r="L70" s="104">
        <f>IF(K70&lt;&gt;"",IF(J70=$F$4,H70,(K70-H70)),"")</f>
        <v/>
      </c>
      <c r="M70" s="88" t="n"/>
      <c r="N70" s="88" t="n"/>
      <c r="O70" s="76" t="n"/>
    </row>
    <row r="71">
      <c r="B71" s="93">
        <f>IF(D71&lt;&gt;"",B68+1,"")</f>
        <v/>
      </c>
      <c r="C71" s="95" t="n"/>
      <c r="D71" s="97" t="n"/>
      <c r="E71" s="96" t="n"/>
      <c r="F71" s="97" t="n"/>
      <c r="G71" s="97" t="n"/>
      <c r="H71" s="33" t="n"/>
      <c r="I71" s="60" t="n"/>
      <c r="J71" s="34" t="n"/>
      <c r="K71" s="35">
        <f>IF(J71&lt;&gt;"",IF(J71=$O$5,H71*I71,IF(J71=$O$6,((((H71*I71)-H71)/2)+H71),IF(J71=$O$7,H71,IF(J71=$O$8,0,IF(J71=$O$9,H71/2,IF(J71=$O$10,0,H71)))))),"")</f>
        <v/>
      </c>
      <c r="L71" s="98">
        <f>IF(K71&lt;&gt;"",IF(J71=$F$4,H71,(K71-H71)),"")</f>
        <v/>
      </c>
      <c r="M71" s="98">
        <f>IF(L71&lt;&gt;"",IF(J71=$E$4,0,IF(J71=$F$4,0,SUM(L71:L73))),"")</f>
        <v/>
      </c>
      <c r="N71" s="99">
        <f>IF(M71&lt;&gt;"",M71/(H71+H72+H73),"")</f>
        <v/>
      </c>
      <c r="O71" s="75">
        <f>IFERROR(IF(N71&lt;&gt;"",M71/K59,""),0)</f>
        <v/>
      </c>
    </row>
    <row r="72">
      <c r="B72" s="94" t="n"/>
      <c r="C72" s="81" t="n"/>
      <c r="D72" s="97" t="n"/>
      <c r="E72" s="84" t="n"/>
      <c r="F72" s="84" t="n"/>
      <c r="G72" s="97" t="n"/>
      <c r="H72" s="33" t="n"/>
      <c r="I72" s="60" t="n"/>
      <c r="J72" s="34" t="n"/>
      <c r="K72" s="35">
        <f>IF(J72&lt;&gt;"",IF(J72=$O$5,H72*I72,IF(J72=$O$6,((((H72*I72)-H72)/2)+H72),IF(J72=$O$7,H72,IF(J72=$O$8,0,IF(J72=$O$9,H72/2,IF(J72=$O$10,0,H72)))))),"")</f>
        <v/>
      </c>
      <c r="L72" s="98">
        <f>IF(K72&lt;&gt;"",IF(J72=$F$4,H72,(K72-H72)),"")</f>
        <v/>
      </c>
      <c r="M72" s="88" t="n"/>
      <c r="N72" s="88" t="n"/>
      <c r="O72" s="76" t="n"/>
    </row>
    <row r="73">
      <c r="B73" s="94" t="n"/>
      <c r="C73" s="81" t="n"/>
      <c r="D73" s="97" t="n"/>
      <c r="E73" s="84" t="n"/>
      <c r="F73" s="84" t="n"/>
      <c r="G73" s="97" t="n"/>
      <c r="H73" s="33" t="n"/>
      <c r="I73" s="60" t="n"/>
      <c r="J73" s="34" t="n"/>
      <c r="K73" s="35">
        <f>IF(J73&lt;&gt;"",IF(J73=$O$5,H73*I73,IF(J73=$O$6,((((H73*I73)-H73)/2)+H73),IF(J73=$O$7,H73,IF(J73=$O$8,0,IF(J73=$O$9,H73/2,IF(J73=$O$10,0,H73)))))),"")</f>
        <v/>
      </c>
      <c r="L73" s="98">
        <f>IF(K73&lt;&gt;"",IF(J73=$F$4,H73,(K73-H73)),"")</f>
        <v/>
      </c>
      <c r="M73" s="88" t="n"/>
      <c r="N73" s="88" t="n"/>
      <c r="O73" s="76" t="n"/>
    </row>
    <row r="74">
      <c r="B74" s="100">
        <f>IF(D74&lt;&gt;"",B71+1,"")</f>
        <v/>
      </c>
      <c r="C74" s="101" t="n"/>
      <c r="D74" s="103" t="n"/>
      <c r="E74" s="102" t="n"/>
      <c r="F74" s="103" t="n"/>
      <c r="G74" s="103" t="n"/>
      <c r="H74" s="42" t="n"/>
      <c r="I74" s="63" t="n"/>
      <c r="J74" s="43" t="n"/>
      <c r="K74" s="44">
        <f>IF(J74&lt;&gt;"",IF(J74=$O$5,H74*I74,IF(J74=$O$6,((((H74*I74)-H74)/2)+H74),IF(J74=$O$7,H74,IF(J74=$O$8,0,IF(J74=$O$9,H74/2,IF(J74=$O$10,0,H74)))))),"")</f>
        <v/>
      </c>
      <c r="L74" s="104">
        <f>IF(K74&lt;&gt;"",IF(J74=$F$4,H74,(K74-H74)),"")</f>
        <v/>
      </c>
      <c r="M74" s="104">
        <f>IF(L74&lt;&gt;"",IF(J74=$E$4,0,IF(J74=$F$4,0,SUM(L74:L76))),"")</f>
        <v/>
      </c>
      <c r="N74" s="105">
        <f>IF(M74&lt;&gt;"",M74/(H74+H75+H76),"")</f>
        <v/>
      </c>
      <c r="O74" s="106">
        <f>IFERROR(IF(N74&lt;&gt;"",M74/K62,""),0)</f>
        <v/>
      </c>
    </row>
    <row r="75">
      <c r="B75" s="94" t="n"/>
      <c r="C75" s="81" t="n"/>
      <c r="D75" s="103" t="n"/>
      <c r="E75" s="84" t="n"/>
      <c r="F75" s="84" t="n"/>
      <c r="G75" s="103" t="n"/>
      <c r="H75" s="42" t="n"/>
      <c r="I75" s="63" t="n"/>
      <c r="J75" s="43" t="n"/>
      <c r="K75" s="44">
        <f>IF(J75&lt;&gt;"",IF(J75=$O$5,H75*I75,IF(J75=$O$6,((((H75*I75)-H75)/2)+H75),IF(J75=$O$7,H75,IF(J75=$O$8,0,IF(J75=$O$9,H75/2,IF(J75=$O$10,0,H75)))))),"")</f>
        <v/>
      </c>
      <c r="L75" s="104">
        <f>IF(K75&lt;&gt;"",IF(J75=$F$4,H75,(K75-H75)),"")</f>
        <v/>
      </c>
      <c r="M75" s="88" t="n"/>
      <c r="N75" s="88" t="n"/>
      <c r="O75" s="76" t="n"/>
    </row>
    <row r="76">
      <c r="B76" s="94" t="n"/>
      <c r="C76" s="81" t="n"/>
      <c r="D76" s="103" t="n"/>
      <c r="E76" s="84" t="n"/>
      <c r="F76" s="84" t="n"/>
      <c r="G76" s="103" t="n"/>
      <c r="H76" s="42" t="n"/>
      <c r="I76" s="63" t="n"/>
      <c r="J76" s="43" t="n"/>
      <c r="K76" s="44">
        <f>IF(J76&lt;&gt;"",IF(J76=$O$5,H76*I76,IF(J76=$O$6,((((H76*I76)-H76)/2)+H76),IF(J76=$O$7,H76,IF(J76=$O$8,0,IF(J76=$O$9,H76/2,IF(J76=$O$10,0,H76)))))),"")</f>
        <v/>
      </c>
      <c r="L76" s="104">
        <f>IF(K76&lt;&gt;"",IF(J76=$F$4,H76,(K76-H76)),"")</f>
        <v/>
      </c>
      <c r="M76" s="88" t="n"/>
      <c r="N76" s="88" t="n"/>
      <c r="O76" s="76" t="n"/>
    </row>
    <row r="77">
      <c r="B77" s="93">
        <f>IF(D77&lt;&gt;"",B74+1,"")</f>
        <v/>
      </c>
      <c r="C77" s="95" t="n"/>
      <c r="D77" s="97" t="n"/>
      <c r="E77" s="96" t="n"/>
      <c r="F77" s="97" t="n"/>
      <c r="G77" s="97" t="n"/>
      <c r="H77" s="33" t="n"/>
      <c r="I77" s="60" t="n"/>
      <c r="J77" s="34" t="n"/>
      <c r="K77" s="35">
        <f>IF(J77&lt;&gt;"",IF(J77=$O$5,H77*I77,IF(J77=$O$6,((((H77*I77)-H77)/2)+H77),IF(J77=$O$7,H77,IF(J77=$O$8,0,IF(J77=$O$9,H77/2,IF(J77=$O$10,0,H77)))))),"")</f>
        <v/>
      </c>
      <c r="L77" s="98">
        <f>IF(K77&lt;&gt;"",IF(J77=$F$4,H77,(K77-H77)),"")</f>
        <v/>
      </c>
      <c r="M77" s="98">
        <f>IF(L77&lt;&gt;"",IF(J77=$E$4,0,IF(J77=$F$4,0,SUM(L77:L79))),"")</f>
        <v/>
      </c>
      <c r="N77" s="99">
        <f>IF(M77&lt;&gt;"",M77/(H77+H78+H79),"")</f>
        <v/>
      </c>
      <c r="O77" s="75">
        <f>IFERROR(IF(N77&lt;&gt;"",M77/K65,""),0)</f>
        <v/>
      </c>
    </row>
    <row r="78">
      <c r="B78" s="94" t="n"/>
      <c r="C78" s="81" t="n"/>
      <c r="D78" s="97" t="n"/>
      <c r="E78" s="84" t="n"/>
      <c r="F78" s="84" t="n"/>
      <c r="G78" s="97" t="n"/>
      <c r="H78" s="33" t="n"/>
      <c r="I78" s="60" t="n"/>
      <c r="J78" s="34" t="n"/>
      <c r="K78" s="35">
        <f>IF(J78&lt;&gt;"",IF(J78=$O$5,H78*I78,IF(J78=$O$6,((((H78*I78)-H78)/2)+H78),IF(J78=$O$7,H78,IF(J78=$O$8,0,IF(J78=$O$9,H78/2,IF(J78=$O$10,0,H78)))))),"")</f>
        <v/>
      </c>
      <c r="L78" s="98">
        <f>IF(K78&lt;&gt;"",IF(J78=$F$4,H78,(K78-H78)),"")</f>
        <v/>
      </c>
      <c r="M78" s="88" t="n"/>
      <c r="N78" s="88" t="n"/>
      <c r="O78" s="76" t="n"/>
    </row>
    <row r="79">
      <c r="B79" s="94" t="n"/>
      <c r="C79" s="81" t="n"/>
      <c r="D79" s="97" t="n"/>
      <c r="E79" s="84" t="n"/>
      <c r="F79" s="84" t="n"/>
      <c r="G79" s="97" t="n"/>
      <c r="H79" s="33" t="n"/>
      <c r="I79" s="60" t="n"/>
      <c r="J79" s="34" t="n"/>
      <c r="K79" s="35">
        <f>IF(J79&lt;&gt;"",IF(J79=$O$5,H79*I79,IF(J79=$O$6,((((H79*I79)-H79)/2)+H79),IF(J79=$O$7,H79,IF(J79=$O$8,0,IF(J79=$O$9,H79/2,IF(J79=$O$10,0,H79)))))),"")</f>
        <v/>
      </c>
      <c r="L79" s="98">
        <f>IF(K79&lt;&gt;"",IF(J79=$F$4,H79,(K79-H79)),"")</f>
        <v/>
      </c>
      <c r="M79" s="88" t="n"/>
      <c r="N79" s="88" t="n"/>
      <c r="O79" s="76" t="n"/>
    </row>
    <row r="80">
      <c r="B80" s="100">
        <f>IF(D80&lt;&gt;"",B77+1,"")</f>
        <v/>
      </c>
      <c r="C80" s="101" t="n"/>
      <c r="D80" s="103" t="n"/>
      <c r="E80" s="102" t="n"/>
      <c r="F80" s="103" t="n"/>
      <c r="G80" s="103" t="n"/>
      <c r="H80" s="42" t="n"/>
      <c r="I80" s="63" t="n"/>
      <c r="J80" s="43" t="n"/>
      <c r="K80" s="44">
        <f>IF(J80&lt;&gt;"",IF(J80=$O$5,H80*I80,IF(J80=$O$6,((((H80*I80)-H80)/2)+H80),IF(J80=$O$7,H80,IF(J80=$O$8,0,IF(J80=$O$9,H80/2,IF(J80=$O$10,0,H80)))))),"")</f>
        <v/>
      </c>
      <c r="L80" s="104">
        <f>IF(K80&lt;&gt;"",IF(J80=$F$4,H80,(K80-H80)),"")</f>
        <v/>
      </c>
      <c r="M80" s="104">
        <f>IF(L80&lt;&gt;"",IF(J80=$E$4,0,IF(J80=$F$4,0,SUM(L80:L82))),"")</f>
        <v/>
      </c>
      <c r="N80" s="105">
        <f>IF(M80&lt;&gt;"",M80/(H80+H81+H82),"")</f>
        <v/>
      </c>
      <c r="O80" s="106">
        <f>IFERROR(IF(N80&lt;&gt;"",M80/K68,""),0)</f>
        <v/>
      </c>
    </row>
    <row r="81">
      <c r="B81" s="94" t="n"/>
      <c r="C81" s="81" t="n"/>
      <c r="D81" s="103" t="n"/>
      <c r="E81" s="84" t="n"/>
      <c r="F81" s="84" t="n"/>
      <c r="G81" s="103" t="n"/>
      <c r="H81" s="42" t="n"/>
      <c r="I81" s="63" t="n"/>
      <c r="J81" s="43" t="n"/>
      <c r="K81" s="44">
        <f>IF(J81&lt;&gt;"",IF(J81=$O$5,H81*I81,IF(J81=$O$6,((((H81*I81)-H81)/2)+H81),IF(J81=$O$7,H81,IF(J81=$O$8,0,IF(J81=$O$9,H81/2,IF(J81=$O$10,0,H81)))))),"")</f>
        <v/>
      </c>
      <c r="L81" s="104">
        <f>IF(K81&lt;&gt;"",IF(J81=$F$4,H81,(K81-H81)),"")</f>
        <v/>
      </c>
      <c r="M81" s="88" t="n"/>
      <c r="N81" s="88" t="n"/>
      <c r="O81" s="76" t="n"/>
    </row>
    <row r="82">
      <c r="B82" s="94" t="n"/>
      <c r="C82" s="81" t="n"/>
      <c r="D82" s="103" t="n"/>
      <c r="E82" s="84" t="n"/>
      <c r="F82" s="84" t="n"/>
      <c r="G82" s="103" t="n"/>
      <c r="H82" s="42" t="n"/>
      <c r="I82" s="63" t="n"/>
      <c r="J82" s="43" t="n"/>
      <c r="K82" s="44">
        <f>IF(J82&lt;&gt;"",IF(J82=$O$5,H82*I82,IF(J82=$O$6,((((H82*I82)-H82)/2)+H82),IF(J82=$O$7,H82,IF(J82=$O$8,0,IF(J82=$O$9,H82/2,IF(J82=$O$10,0,H82)))))),"")</f>
        <v/>
      </c>
      <c r="L82" s="104">
        <f>IF(K82&lt;&gt;"",IF(J82=$F$4,H82,(K82-H82)),"")</f>
        <v/>
      </c>
      <c r="M82" s="88" t="n"/>
      <c r="N82" s="88" t="n"/>
      <c r="O82" s="76" t="n"/>
    </row>
    <row r="83">
      <c r="B83" s="93">
        <f>IF(D83&lt;&gt;"",B80+1,"")</f>
        <v/>
      </c>
      <c r="C83" s="95" t="n"/>
      <c r="D83" s="97" t="n"/>
      <c r="E83" s="96" t="n"/>
      <c r="F83" s="97" t="n"/>
      <c r="G83" s="97" t="n"/>
      <c r="H83" s="33" t="n"/>
      <c r="I83" s="60" t="n"/>
      <c r="J83" s="34" t="n"/>
      <c r="K83" s="35">
        <f>IF(J83&lt;&gt;"",IF(J83=$O$5,H83*I83,IF(J83=$O$6,((((H83*I83)-H83)/2)+H83),IF(J83=$O$7,H83,IF(J83=$O$8,0,IF(J83=$O$9,H83/2,IF(J83=$O$10,0,H83)))))),"")</f>
        <v/>
      </c>
      <c r="L83" s="98">
        <f>IF(K83&lt;&gt;"",IF(J83=$F$4,H83,(K83-H83)),"")</f>
        <v/>
      </c>
      <c r="M83" s="98">
        <f>IF(L83&lt;&gt;"",IF(J83=$E$4,0,IF(J83=$F$4,0,SUM(L83:L85))),"")</f>
        <v/>
      </c>
      <c r="N83" s="99">
        <f>IF(M83&lt;&gt;"",M83/(H83+H84+H85),"")</f>
        <v/>
      </c>
      <c r="O83" s="75">
        <f>IFERROR(IF(N83&lt;&gt;"",M83/K71,""),0)</f>
        <v/>
      </c>
    </row>
    <row r="84">
      <c r="B84" s="94" t="n"/>
      <c r="C84" s="81" t="n"/>
      <c r="D84" s="97" t="n"/>
      <c r="E84" s="84" t="n"/>
      <c r="F84" s="84" t="n"/>
      <c r="G84" s="97" t="n"/>
      <c r="H84" s="33" t="n"/>
      <c r="I84" s="60" t="n"/>
      <c r="J84" s="34" t="n"/>
      <c r="K84" s="35">
        <f>IF(J84&lt;&gt;"",IF(J84=$O$5,H84*I84,IF(J84=$O$6,((((H84*I84)-H84)/2)+H84),IF(J84=$O$7,H84,IF(J84=$O$8,0,IF(J84=$O$9,H84/2,IF(J84=$O$10,0,H84)))))),"")</f>
        <v/>
      </c>
      <c r="L84" s="98">
        <f>IF(K84&lt;&gt;"",IF(J84=$F$4,H84,(K84-H84)),"")</f>
        <v/>
      </c>
      <c r="M84" s="88" t="n"/>
      <c r="N84" s="88" t="n"/>
      <c r="O84" s="76" t="n"/>
    </row>
    <row r="85">
      <c r="B85" s="94" t="n"/>
      <c r="C85" s="81" t="n"/>
      <c r="D85" s="97" t="n"/>
      <c r="E85" s="84" t="n"/>
      <c r="F85" s="84" t="n"/>
      <c r="G85" s="97" t="n"/>
      <c r="H85" s="33" t="n"/>
      <c r="I85" s="60" t="n"/>
      <c r="J85" s="34" t="n"/>
      <c r="K85" s="35">
        <f>IF(J85&lt;&gt;"",IF(J85=$O$5,H85*I85,IF(J85=$O$6,((((H85*I85)-H85)/2)+H85),IF(J85=$O$7,H85,IF(J85=$O$8,0,IF(J85=$O$9,H85/2,IF(J85=$O$10,0,H85)))))),"")</f>
        <v/>
      </c>
      <c r="L85" s="98">
        <f>IF(K85&lt;&gt;"",IF(J85=$F$4,H85,(K85-H85)),"")</f>
        <v/>
      </c>
      <c r="M85" s="88" t="n"/>
      <c r="N85" s="88" t="n"/>
      <c r="O85" s="76" t="n"/>
    </row>
    <row r="86">
      <c r="B86" s="100">
        <f>IF(D86&lt;&gt;"",B83+1,"")</f>
        <v/>
      </c>
      <c r="C86" s="101" t="n"/>
      <c r="D86" s="103" t="n"/>
      <c r="E86" s="102" t="n"/>
      <c r="F86" s="103" t="n"/>
      <c r="G86" s="103" t="n"/>
      <c r="H86" s="42" t="n"/>
      <c r="I86" s="63" t="n"/>
      <c r="J86" s="43" t="n"/>
      <c r="K86" s="44">
        <f>IF(J86&lt;&gt;"",IF(J86=$O$5,H86*I86,IF(J86=$O$6,((((H86*I86)-H86)/2)+H86),IF(J86=$O$7,H86,IF(J86=$O$8,0,IF(J86=$O$9,H86/2,IF(J86=$O$10,0,H86)))))),"")</f>
        <v/>
      </c>
      <c r="L86" s="104">
        <f>IF(K86&lt;&gt;"",IF(J86=$F$4,H86,(K86-H86)),"")</f>
        <v/>
      </c>
      <c r="M86" s="104">
        <f>IF(L86&lt;&gt;"",IF(J86=$E$4,0,IF(J86=$F$4,0,SUM(L86:L88))),"")</f>
        <v/>
      </c>
      <c r="N86" s="105">
        <f>IF(M86&lt;&gt;"",M86/(H86+H87+H88),"")</f>
        <v/>
      </c>
      <c r="O86" s="106">
        <f>IFERROR(IF(N86&lt;&gt;"",M86/K74,""),0)</f>
        <v/>
      </c>
    </row>
    <row r="87">
      <c r="B87" s="94" t="n"/>
      <c r="C87" s="81" t="n"/>
      <c r="D87" s="103" t="n"/>
      <c r="E87" s="84" t="n"/>
      <c r="F87" s="84" t="n"/>
      <c r="G87" s="103" t="n"/>
      <c r="H87" s="42" t="n"/>
      <c r="I87" s="63" t="n"/>
      <c r="J87" s="43" t="n"/>
      <c r="K87" s="44">
        <f>IF(J87&lt;&gt;"",IF(J87=$O$5,H87*I87,IF(J87=$O$6,((((H87*I87)-H87)/2)+H87),IF(J87=$O$7,H87,IF(J87=$O$8,0,IF(J87=$O$9,H87/2,IF(J87=$O$10,0,H87)))))),"")</f>
        <v/>
      </c>
      <c r="L87" s="104">
        <f>IF(K87&lt;&gt;"",IF(J87=$F$4,H87,(K87-H87)),"")</f>
        <v/>
      </c>
      <c r="M87" s="88" t="n"/>
      <c r="N87" s="88" t="n"/>
      <c r="O87" s="76" t="n"/>
    </row>
    <row r="88">
      <c r="B88" s="94" t="n"/>
      <c r="C88" s="81" t="n"/>
      <c r="D88" s="103" t="n"/>
      <c r="E88" s="84" t="n"/>
      <c r="F88" s="84" t="n"/>
      <c r="G88" s="103" t="n"/>
      <c r="H88" s="42" t="n"/>
      <c r="I88" s="63" t="n"/>
      <c r="J88" s="43" t="n"/>
      <c r="K88" s="44">
        <f>IF(J88&lt;&gt;"",IF(J88=$O$5,H88*I88,IF(J88=$O$6,((((H88*I88)-H88)/2)+H88),IF(J88=$O$7,H88,IF(J88=$O$8,0,IF(J88=$O$9,H88/2,IF(J88=$O$10,0,H88)))))),"")</f>
        <v/>
      </c>
      <c r="L88" s="104">
        <f>IF(K88&lt;&gt;"",IF(J88=$F$4,H88,(K88-H88)),"")</f>
        <v/>
      </c>
      <c r="M88" s="88" t="n"/>
      <c r="N88" s="88" t="n"/>
      <c r="O88" s="76" t="n"/>
    </row>
    <row r="89">
      <c r="B89" s="93">
        <f>IF(D89&lt;&gt;"",B86+1,"")</f>
        <v/>
      </c>
      <c r="C89" s="95" t="n"/>
      <c r="D89" s="97" t="n"/>
      <c r="E89" s="96" t="n"/>
      <c r="F89" s="97" t="n"/>
      <c r="G89" s="97" t="n"/>
      <c r="H89" s="33" t="n"/>
      <c r="I89" s="60" t="n"/>
      <c r="J89" s="34" t="n"/>
      <c r="K89" s="35">
        <f>IF(J89&lt;&gt;"",IF(J89=$O$5,H89*I89,IF(J89=$O$6,((((H89*I89)-H89)/2)+H89),IF(J89=$O$7,H89,IF(J89=$O$8,0,IF(J89=$O$9,H89/2,IF(J89=$O$10,0,H89)))))),"")</f>
        <v/>
      </c>
      <c r="L89" s="98">
        <f>IF(K89&lt;&gt;"",IF(J89=$F$4,H89,(K89-H89)),"")</f>
        <v/>
      </c>
      <c r="M89" s="98">
        <f>IF(L89&lt;&gt;"",IF(J89=$E$4,0,IF(J89=$F$4,0,SUM(L89:L91))),"")</f>
        <v/>
      </c>
      <c r="N89" s="99">
        <f>IF(M89&lt;&gt;"",M89/(H89+H90+H91),"")</f>
        <v/>
      </c>
      <c r="O89" s="75">
        <f>IFERROR(IF(N89&lt;&gt;"",M89/K77,""),0)</f>
        <v/>
      </c>
    </row>
    <row r="90">
      <c r="B90" s="94" t="n"/>
      <c r="C90" s="81" t="n"/>
      <c r="D90" s="97" t="n"/>
      <c r="E90" s="84" t="n"/>
      <c r="F90" s="84" t="n"/>
      <c r="G90" s="97" t="n"/>
      <c r="H90" s="33" t="n"/>
      <c r="I90" s="60" t="n"/>
      <c r="J90" s="34" t="n"/>
      <c r="K90" s="35">
        <f>IF(J90&lt;&gt;"",IF(J90=$O$5,H90*I90,IF(J90=$O$6,((((H90*I90)-H90)/2)+H90),IF(J90=$O$7,H90,IF(J90=$O$8,0,IF(J90=$O$9,H90/2,IF(J90=$O$10,0,H90)))))),"")</f>
        <v/>
      </c>
      <c r="L90" s="98">
        <f>IF(K90&lt;&gt;"",IF(J90=$F$4,H90,(K90-H90)),"")</f>
        <v/>
      </c>
      <c r="M90" s="88" t="n"/>
      <c r="N90" s="88" t="n"/>
      <c r="O90" s="76" t="n"/>
    </row>
    <row r="91">
      <c r="B91" s="94" t="n"/>
      <c r="C91" s="81" t="n"/>
      <c r="D91" s="97" t="n"/>
      <c r="E91" s="84" t="n"/>
      <c r="F91" s="84" t="n"/>
      <c r="G91" s="97" t="n"/>
      <c r="H91" s="33" t="n"/>
      <c r="I91" s="60" t="n"/>
      <c r="J91" s="34" t="n"/>
      <c r="K91" s="35">
        <f>IF(J91&lt;&gt;"",IF(J91=$O$5,H91*I91,IF(J91=$O$6,((((H91*I91)-H91)/2)+H91),IF(J91=$O$7,H91,IF(J91=$O$8,0,IF(J91=$O$9,H91/2,IF(J91=$O$10,0,H91)))))),"")</f>
        <v/>
      </c>
      <c r="L91" s="98">
        <f>IF(K91&lt;&gt;"",IF(J91=$F$4,H91,(K91-H91)),"")</f>
        <v/>
      </c>
      <c r="M91" s="88" t="n"/>
      <c r="N91" s="88" t="n"/>
      <c r="O91" s="76" t="n"/>
    </row>
    <row r="92">
      <c r="B92" s="100">
        <f>IF(D92&lt;&gt;"",B89+1,"")</f>
        <v/>
      </c>
      <c r="C92" s="101" t="n"/>
      <c r="D92" s="103" t="n"/>
      <c r="E92" s="102" t="n"/>
      <c r="F92" s="103" t="n"/>
      <c r="G92" s="103" t="n"/>
      <c r="H92" s="42" t="n"/>
      <c r="I92" s="63" t="n"/>
      <c r="J92" s="43" t="n"/>
      <c r="K92" s="44">
        <f>IF(J92&lt;&gt;"",IF(J92=$O$5,H92*I92,IF(J92=$O$6,((((H92*I92)-H92)/2)+H92),IF(J92=$O$7,H92,IF(J92=$O$8,0,IF(J92=$O$9,H92/2,IF(J92=$O$10,0,H92)))))),"")</f>
        <v/>
      </c>
      <c r="L92" s="104">
        <f>IF(K92&lt;&gt;"",IF(J92=$F$4,H92,(K92-H92)),"")</f>
        <v/>
      </c>
      <c r="M92" s="104">
        <f>IF(L92&lt;&gt;"",IF(J92=$E$4,0,IF(J92=$F$4,0,SUM(L92:L94))),"")</f>
        <v/>
      </c>
      <c r="N92" s="105">
        <f>IF(M92&lt;&gt;"",M92/(H92+H93+H94),"")</f>
        <v/>
      </c>
      <c r="O92" s="106">
        <f>IFERROR(IF(N92&lt;&gt;"",M92/K80,""),0)</f>
        <v/>
      </c>
    </row>
    <row r="93">
      <c r="B93" s="94" t="n"/>
      <c r="C93" s="81" t="n"/>
      <c r="D93" s="103" t="n"/>
      <c r="E93" s="84" t="n"/>
      <c r="F93" s="84" t="n"/>
      <c r="G93" s="103" t="n"/>
      <c r="H93" s="42" t="n"/>
      <c r="I93" s="63" t="n"/>
      <c r="J93" s="43" t="n"/>
      <c r="K93" s="44">
        <f>IF(J93&lt;&gt;"",IF(J93=$O$5,H93*I93,IF(J93=$O$6,((((H93*I93)-H93)/2)+H93),IF(J93=$O$7,H93,IF(J93=$O$8,0,IF(J93=$O$9,H93/2,IF(J93=$O$10,0,H93)))))),"")</f>
        <v/>
      </c>
      <c r="L93" s="104">
        <f>IF(K93&lt;&gt;"",IF(J93=$F$4,H93,(K93-H93)),"")</f>
        <v/>
      </c>
      <c r="M93" s="88" t="n"/>
      <c r="N93" s="88" t="n"/>
      <c r="O93" s="76" t="n"/>
    </row>
    <row r="94">
      <c r="B94" s="94" t="n"/>
      <c r="C94" s="81" t="n"/>
      <c r="D94" s="103" t="n"/>
      <c r="E94" s="84" t="n"/>
      <c r="F94" s="84" t="n"/>
      <c r="G94" s="103" t="n"/>
      <c r="H94" s="42" t="n"/>
      <c r="I94" s="63" t="n"/>
      <c r="J94" s="43" t="n"/>
      <c r="K94" s="44">
        <f>IF(J94&lt;&gt;"",IF(J94=$O$5,H94*I94,IF(J94=$O$6,((((H94*I94)-H94)/2)+H94),IF(J94=$O$7,H94,IF(J94=$O$8,0,IF(J94=$O$9,H94/2,IF(J94=$O$10,0,H94)))))),"")</f>
        <v/>
      </c>
      <c r="L94" s="104">
        <f>IF(K94&lt;&gt;"",IF(J94=$F$4,H94,(K94-H94)),"")</f>
        <v/>
      </c>
      <c r="M94" s="88" t="n"/>
      <c r="N94" s="88" t="n"/>
      <c r="O94" s="76" t="n"/>
    </row>
    <row r="95">
      <c r="B95" s="93">
        <f>IF(D95&lt;&gt;"",B92+1,"")</f>
        <v/>
      </c>
      <c r="C95" s="95" t="n"/>
      <c r="D95" s="97" t="n"/>
      <c r="E95" s="96" t="n"/>
      <c r="F95" s="97" t="n"/>
      <c r="G95" s="97" t="n"/>
      <c r="H95" s="33" t="n"/>
      <c r="I95" s="60" t="n"/>
      <c r="J95" s="34" t="n"/>
      <c r="K95" s="35">
        <f>IF(J95&lt;&gt;"",IF(J95=$O$5,H95*I95,IF(J95=$O$6,((((H95*I95)-H95)/2)+H95),IF(J95=$O$7,H95,IF(J95=$O$8,0,IF(J95=$O$9,H95/2,IF(J95=$O$10,0,H95)))))),"")</f>
        <v/>
      </c>
      <c r="L95" s="98">
        <f>IF(K95&lt;&gt;"",IF(J95=$F$4,H95,(K95-H95)),"")</f>
        <v/>
      </c>
      <c r="M95" s="98">
        <f>IF(L95&lt;&gt;"",IF(J95=$E$4,0,IF(J95=$F$4,0,SUM(L95:L97))),"")</f>
        <v/>
      </c>
      <c r="N95" s="99">
        <f>IF(M95&lt;&gt;"",M95/(H95+H96+H97),"")</f>
        <v/>
      </c>
      <c r="O95" s="75">
        <f>IFERROR(IF(N95&lt;&gt;"",M95/K83,""),0)</f>
        <v/>
      </c>
    </row>
    <row r="96">
      <c r="B96" s="94" t="n"/>
      <c r="C96" s="81" t="n"/>
      <c r="D96" s="97" t="n"/>
      <c r="E96" s="84" t="n"/>
      <c r="F96" s="84" t="n"/>
      <c r="G96" s="97" t="n"/>
      <c r="H96" s="33" t="n"/>
      <c r="I96" s="60" t="n"/>
      <c r="J96" s="34" t="n"/>
      <c r="K96" s="35">
        <f>IF(J96&lt;&gt;"",IF(J96=$O$5,H96*I96,IF(J96=$O$6,((((H96*I96)-H96)/2)+H96),IF(J96=$O$7,H96,IF(J96=$O$8,0,IF(J96=$O$9,H96/2,IF(J96=$O$10,0,H96)))))),"")</f>
        <v/>
      </c>
      <c r="L96" s="98">
        <f>IF(K96&lt;&gt;"",IF(J96=$F$4,H96,(K96-H96)),"")</f>
        <v/>
      </c>
      <c r="M96" s="88" t="n"/>
      <c r="N96" s="88" t="n"/>
      <c r="O96" s="76" t="n"/>
    </row>
    <row r="97">
      <c r="B97" s="94" t="n"/>
      <c r="C97" s="81" t="n"/>
      <c r="D97" s="97" t="n"/>
      <c r="E97" s="84" t="n"/>
      <c r="F97" s="84" t="n"/>
      <c r="G97" s="97" t="n"/>
      <c r="H97" s="33" t="n"/>
      <c r="I97" s="60" t="n"/>
      <c r="J97" s="34" t="n"/>
      <c r="K97" s="35">
        <f>IF(J97&lt;&gt;"",IF(J97=$O$5,H97*I97,IF(J97=$O$6,((((H97*I97)-H97)/2)+H97),IF(J97=$O$7,H97,IF(J97=$O$8,0,IF(J97=$O$9,H97/2,IF(J97=$O$10,0,H97)))))),"")</f>
        <v/>
      </c>
      <c r="L97" s="98">
        <f>IF(K97&lt;&gt;"",IF(J97=$F$4,H97,(K97-H97)),"")</f>
        <v/>
      </c>
      <c r="M97" s="88" t="n"/>
      <c r="N97" s="88" t="n"/>
      <c r="O97" s="76" t="n"/>
    </row>
    <row r="98">
      <c r="B98" s="100">
        <f>IF(D98&lt;&gt;"",B95+1,"")</f>
        <v/>
      </c>
      <c r="C98" s="101" t="n"/>
      <c r="D98" s="103" t="n"/>
      <c r="E98" s="102" t="n"/>
      <c r="F98" s="103" t="n"/>
      <c r="G98" s="103" t="n"/>
      <c r="H98" s="42" t="n"/>
      <c r="I98" s="63" t="n"/>
      <c r="J98" s="43" t="n"/>
      <c r="K98" s="44">
        <f>IF(J98&lt;&gt;"",IF(J98=$O$5,H98*I98,IF(J98=$O$6,((((H98*I98)-H98)/2)+H98),IF(J98=$O$7,H98,IF(J98=$O$8,0,IF(J98=$O$9,H98/2,IF(J98=$O$10,0,H98)))))),"")</f>
        <v/>
      </c>
      <c r="L98" s="104">
        <f>IF(K98&lt;&gt;"",IF(J98=$F$4,H98,(K98-H98)),"")</f>
        <v/>
      </c>
      <c r="M98" s="104">
        <f>IF(L98&lt;&gt;"",IF(J98=$E$4,0,IF(J98=$F$4,0,SUM(L98:L100))),"")</f>
        <v/>
      </c>
      <c r="N98" s="105">
        <f>IF(M98&lt;&gt;"",M98/(H98+H99+H100),"")</f>
        <v/>
      </c>
      <c r="O98" s="106">
        <f>IFERROR(IF(N98&lt;&gt;"",M98/K86,""),0)</f>
        <v/>
      </c>
    </row>
    <row r="99">
      <c r="B99" s="94" t="n"/>
      <c r="C99" s="81" t="n"/>
      <c r="D99" s="103" t="n"/>
      <c r="E99" s="84" t="n"/>
      <c r="F99" s="84" t="n"/>
      <c r="G99" s="103" t="n"/>
      <c r="H99" s="42" t="n"/>
      <c r="I99" s="63" t="n"/>
      <c r="J99" s="43" t="n"/>
      <c r="K99" s="44">
        <f>IF(J99&lt;&gt;"",IF(J99=$O$5,H99*I99,IF(J99=$O$6,((((H99*I99)-H99)/2)+H99),IF(J99=$O$7,H99,IF(J99=$O$8,0,IF(J99=$O$9,H99/2,IF(J99=$O$10,0,H99)))))),"")</f>
        <v/>
      </c>
      <c r="L99" s="104">
        <f>IF(K99&lt;&gt;"",IF(J99=$F$4,H99,(K99-H99)),"")</f>
        <v/>
      </c>
      <c r="M99" s="88" t="n"/>
      <c r="N99" s="88" t="n"/>
      <c r="O99" s="76" t="n"/>
    </row>
    <row r="100">
      <c r="B100" s="94" t="n"/>
      <c r="C100" s="81" t="n"/>
      <c r="D100" s="103" t="n"/>
      <c r="E100" s="84" t="n"/>
      <c r="F100" s="84" t="n"/>
      <c r="G100" s="103" t="n"/>
      <c r="H100" s="42" t="n"/>
      <c r="I100" s="63" t="n"/>
      <c r="J100" s="43" t="n"/>
      <c r="K100" s="44">
        <f>IF(J100&lt;&gt;"",IF(J100=$O$5,H100*I100,IF(J100=$O$6,((((H100*I100)-H100)/2)+H100),IF(J100=$O$7,H100,IF(J100=$O$8,0,IF(J100=$O$9,H100/2,IF(J100=$O$10,0,H100)))))),"")</f>
        <v/>
      </c>
      <c r="L100" s="104">
        <f>IF(K100&lt;&gt;"",IF(J100=$F$4,H100,(K100-H100)),"")</f>
        <v/>
      </c>
      <c r="M100" s="88" t="n"/>
      <c r="N100" s="88" t="n"/>
      <c r="O100" s="76" t="n"/>
    </row>
    <row r="101">
      <c r="B101" s="93">
        <f>IF(D101&lt;&gt;"",B98+1,"")</f>
        <v/>
      </c>
      <c r="C101" s="95" t="n"/>
      <c r="D101" s="97" t="n"/>
      <c r="E101" s="96" t="n"/>
      <c r="F101" s="97" t="n"/>
      <c r="G101" s="97" t="n"/>
      <c r="H101" s="33" t="n"/>
      <c r="I101" s="60" t="n"/>
      <c r="J101" s="34" t="n"/>
      <c r="K101" s="35">
        <f>IF(J101&lt;&gt;"",IF(J101=$O$5,H101*I101,IF(J101=$O$6,((((H101*I101)-H101)/2)+H101),IF(J101=$O$7,H101,IF(J101=$O$8,0,IF(J101=$O$9,H101/2,IF(J101=$O$10,0,H101)))))),"")</f>
        <v/>
      </c>
      <c r="L101" s="98">
        <f>IF(K101&lt;&gt;"",IF(J101=$F$4,H101,(K101-H101)),"")</f>
        <v/>
      </c>
      <c r="M101" s="98">
        <f>IF(L101&lt;&gt;"",IF(J101=$E$4,0,IF(J101=$F$4,0,SUM(L101:L103))),"")</f>
        <v/>
      </c>
      <c r="N101" s="99">
        <f>IF(M101&lt;&gt;"",M101/(H101+H102+H103),"")</f>
        <v/>
      </c>
      <c r="O101" s="75">
        <f>IFERROR(IF(N101&lt;&gt;"",M101/K89,""),0)</f>
        <v/>
      </c>
    </row>
    <row r="102">
      <c r="B102" s="94" t="n"/>
      <c r="C102" s="81" t="n"/>
      <c r="D102" s="97" t="n"/>
      <c r="E102" s="84" t="n"/>
      <c r="F102" s="84" t="n"/>
      <c r="G102" s="97" t="n"/>
      <c r="H102" s="33" t="n"/>
      <c r="I102" s="60" t="n"/>
      <c r="J102" s="34" t="n"/>
      <c r="K102" s="35">
        <f>IF(J102&lt;&gt;"",IF(J102=$O$5,H102*I102,IF(J102=$O$6,((((H102*I102)-H102)/2)+H102),IF(J102=$O$7,H102,IF(J102=$O$8,0,IF(J102=$O$9,H102/2,IF(J102=$O$10,0,H102)))))),"")</f>
        <v/>
      </c>
      <c r="L102" s="98">
        <f>IF(K102&lt;&gt;"",IF(J102=$F$4,H102,(K102-H102)),"")</f>
        <v/>
      </c>
      <c r="M102" s="88" t="n"/>
      <c r="N102" s="88" t="n"/>
      <c r="O102" s="76" t="n"/>
    </row>
    <row r="103">
      <c r="B103" s="94" t="n"/>
      <c r="C103" s="81" t="n"/>
      <c r="D103" s="97" t="n"/>
      <c r="E103" s="84" t="n"/>
      <c r="F103" s="84" t="n"/>
      <c r="G103" s="97" t="n"/>
      <c r="H103" s="33" t="n"/>
      <c r="I103" s="60" t="n"/>
      <c r="J103" s="34" t="n"/>
      <c r="K103" s="35">
        <f>IF(J103&lt;&gt;"",IF(J103=$O$5,H103*I103,IF(J103=$O$6,((((H103*I103)-H103)/2)+H103),IF(J103=$O$7,H103,IF(J103=$O$8,0,IF(J103=$O$9,H103/2,IF(J103=$O$10,0,H103)))))),"")</f>
        <v/>
      </c>
      <c r="L103" s="98">
        <f>IF(K103&lt;&gt;"",IF(J103=$F$4,H103,(K103-H103)),"")</f>
        <v/>
      </c>
      <c r="M103" s="88" t="n"/>
      <c r="N103" s="88" t="n"/>
      <c r="O103" s="76" t="n"/>
    </row>
    <row r="104">
      <c r="B104" s="100">
        <f>IF(D104&lt;&gt;"",B101+1,"")</f>
        <v/>
      </c>
      <c r="C104" s="101" t="n"/>
      <c r="D104" s="103" t="n"/>
      <c r="E104" s="102" t="n"/>
      <c r="F104" s="103" t="n"/>
      <c r="G104" s="103" t="n"/>
      <c r="H104" s="42" t="n"/>
      <c r="I104" s="63" t="n"/>
      <c r="J104" s="43" t="n"/>
      <c r="K104" s="44">
        <f>IF(J104&lt;&gt;"",IF(J104=$O$5,H104*I104,IF(J104=$O$6,((((H104*I104)-H104)/2)+H104),IF(J104=$O$7,H104,IF(J104=$O$8,0,IF(J104=$O$9,H104/2,IF(J104=$O$10,0,H104)))))),"")</f>
        <v/>
      </c>
      <c r="L104" s="104">
        <f>IF(K104&lt;&gt;"",IF(J104=$F$4,H104,(K104-H104)),"")</f>
        <v/>
      </c>
      <c r="M104" s="104">
        <f>IF(L104&lt;&gt;"",IF(J104=$E$4,0,IF(J104=$F$4,0,SUM(L104:L106))),"")</f>
        <v/>
      </c>
      <c r="N104" s="105">
        <f>IF(M104&lt;&gt;"",M104/(H104+H105+H106),"")</f>
        <v/>
      </c>
      <c r="O104" s="106">
        <f>IFERROR(IF(N104&lt;&gt;"",M104/K92,""),0)</f>
        <v/>
      </c>
    </row>
    <row r="105">
      <c r="B105" s="94" t="n"/>
      <c r="C105" s="81" t="n"/>
      <c r="D105" s="103" t="n"/>
      <c r="E105" s="84" t="n"/>
      <c r="F105" s="84" t="n"/>
      <c r="G105" s="103" t="n"/>
      <c r="H105" s="42" t="n"/>
      <c r="I105" s="63" t="n"/>
      <c r="J105" s="43" t="n"/>
      <c r="K105" s="44">
        <f>IF(J105&lt;&gt;"",IF(J105=$O$5,H105*I105,IF(J105=$O$6,((((H105*I105)-H105)/2)+H105),IF(J105=$O$7,H105,IF(J105=$O$8,0,IF(J105=$O$9,H105/2,IF(J105=$O$10,0,H105)))))),"")</f>
        <v/>
      </c>
      <c r="L105" s="104">
        <f>IF(K105&lt;&gt;"",IF(J105=$F$4,H105,(K105-H105)),"")</f>
        <v/>
      </c>
      <c r="M105" s="88" t="n"/>
      <c r="N105" s="88" t="n"/>
      <c r="O105" s="76" t="n"/>
    </row>
    <row r="106">
      <c r="B106" s="94" t="n"/>
      <c r="C106" s="81" t="n"/>
      <c r="D106" s="103" t="n"/>
      <c r="E106" s="84" t="n"/>
      <c r="F106" s="84" t="n"/>
      <c r="G106" s="103" t="n"/>
      <c r="H106" s="42" t="n"/>
      <c r="I106" s="63" t="n"/>
      <c r="J106" s="43" t="n"/>
      <c r="K106" s="44">
        <f>IF(J106&lt;&gt;"",IF(J106=$O$5,H106*I106,IF(J106=$O$6,((((H106*I106)-H106)/2)+H106),IF(J106=$O$7,H106,IF(J106=$O$8,0,IF(J106=$O$9,H106/2,IF(J106=$O$10,0,H106)))))),"")</f>
        <v/>
      </c>
      <c r="L106" s="104">
        <f>IF(K106&lt;&gt;"",IF(J106=$F$4,H106,(K106-H106)),"")</f>
        <v/>
      </c>
      <c r="M106" s="88" t="n"/>
      <c r="N106" s="88" t="n"/>
      <c r="O106" s="76" t="n"/>
    </row>
    <row r="107">
      <c r="B107" s="93">
        <f>IF(D107&lt;&gt;"",B104+1,"")</f>
        <v/>
      </c>
      <c r="C107" s="95" t="n"/>
      <c r="D107" s="97" t="n"/>
      <c r="E107" s="96" t="n"/>
      <c r="F107" s="97" t="n"/>
      <c r="G107" s="97" t="n"/>
      <c r="H107" s="33" t="n"/>
      <c r="I107" s="60" t="n"/>
      <c r="J107" s="34" t="n"/>
      <c r="K107" s="35">
        <f>IF(J107&lt;&gt;"",IF(J107=$O$5,H107*I107,IF(J107=$O$6,((((H107*I107)-H107)/2)+H107),IF(J107=$O$7,H107,IF(J107=$O$8,0,IF(J107=$O$9,H107/2,IF(J107=$O$10,0,H107)))))),"")</f>
        <v/>
      </c>
      <c r="L107" s="98">
        <f>IF(K107&lt;&gt;"",IF(J107=$F$4,H107,(K107-H107)),"")</f>
        <v/>
      </c>
      <c r="M107" s="98">
        <f>IF(L107&lt;&gt;"",IF(J107=$E$4,0,IF(J107=$F$4,0,SUM(L107:L109))),"")</f>
        <v/>
      </c>
      <c r="N107" s="99">
        <f>IF(M107&lt;&gt;"",M107/(H107+H108+H109),"")</f>
        <v/>
      </c>
      <c r="O107" s="75">
        <f>IFERROR(IF(N107&lt;&gt;"",M107/K95,""),0)</f>
        <v/>
      </c>
    </row>
    <row r="108">
      <c r="B108" s="94" t="n"/>
      <c r="C108" s="81" t="n"/>
      <c r="D108" s="97" t="n"/>
      <c r="E108" s="84" t="n"/>
      <c r="F108" s="84" t="n"/>
      <c r="G108" s="97" t="n"/>
      <c r="H108" s="33" t="n"/>
      <c r="I108" s="60" t="n"/>
      <c r="J108" s="34" t="n"/>
      <c r="K108" s="35">
        <f>IF(J108&lt;&gt;"",IF(J108=$O$5,H108*I108,IF(J108=$O$6,((((H108*I108)-H108)/2)+H108),IF(J108=$O$7,H108,IF(J108=$O$8,0,IF(J108=$O$9,H108/2,IF(J108=$O$10,0,H108)))))),"")</f>
        <v/>
      </c>
      <c r="L108" s="98">
        <f>IF(K108&lt;&gt;"",IF(J108=$F$4,H108,(K108-H108)),"")</f>
        <v/>
      </c>
      <c r="M108" s="88" t="n"/>
      <c r="N108" s="88" t="n"/>
      <c r="O108" s="76" t="n"/>
    </row>
    <row r="109">
      <c r="B109" s="94" t="n"/>
      <c r="C109" s="81" t="n"/>
      <c r="D109" s="97" t="n"/>
      <c r="E109" s="84" t="n"/>
      <c r="F109" s="84" t="n"/>
      <c r="G109" s="97" t="n"/>
      <c r="H109" s="33" t="n"/>
      <c r="I109" s="60" t="n"/>
      <c r="J109" s="34" t="n"/>
      <c r="K109" s="35">
        <f>IF(J109&lt;&gt;"",IF(J109=$O$5,H109*I109,IF(J109=$O$6,((((H109*I109)-H109)/2)+H109),IF(J109=$O$7,H109,IF(J109=$O$8,0,IF(J109=$O$9,H109/2,IF(J109=$O$10,0,H109)))))),"")</f>
        <v/>
      </c>
      <c r="L109" s="98">
        <f>IF(K109&lt;&gt;"",IF(J109=$F$4,H109,(K109-H109)),"")</f>
        <v/>
      </c>
      <c r="M109" s="88" t="n"/>
      <c r="N109" s="88" t="n"/>
      <c r="O109" s="76" t="n"/>
    </row>
    <row r="110">
      <c r="B110" s="100">
        <f>IF(D110&lt;&gt;"",B107+1,"")</f>
        <v/>
      </c>
      <c r="C110" s="101" t="n"/>
      <c r="D110" s="103" t="n"/>
      <c r="E110" s="102" t="n"/>
      <c r="F110" s="103" t="n"/>
      <c r="G110" s="103" t="n"/>
      <c r="H110" s="42" t="n"/>
      <c r="I110" s="63" t="n"/>
      <c r="J110" s="43" t="n"/>
      <c r="K110" s="44">
        <f>IF(J110&lt;&gt;"",IF(J110=$O$5,H110*I110,IF(J110=$O$6,((((H110*I110)-H110)/2)+H110),IF(J110=$O$7,H110,IF(J110=$O$8,0,IF(J110=$O$9,H110/2,IF(J110=$O$10,0,H110)))))),"")</f>
        <v/>
      </c>
      <c r="L110" s="104">
        <f>IF(K110&lt;&gt;"",IF(J110=$F$4,H110,(K110-H110)),"")</f>
        <v/>
      </c>
      <c r="M110" s="104">
        <f>IF(L110&lt;&gt;"",IF(J110=$E$4,0,IF(J110=$F$4,0,SUM(L110:L112))),"")</f>
        <v/>
      </c>
      <c r="N110" s="105">
        <f>IF(M110&lt;&gt;"",M110/(H110+H111+H112),"")</f>
        <v/>
      </c>
      <c r="O110" s="106">
        <f>IFERROR(IF(N110&lt;&gt;"",M110/K98,""),0)</f>
        <v/>
      </c>
    </row>
    <row r="111">
      <c r="B111" s="94" t="n"/>
      <c r="C111" s="81" t="n"/>
      <c r="D111" s="103" t="n"/>
      <c r="E111" s="84" t="n"/>
      <c r="F111" s="84" t="n"/>
      <c r="G111" s="103" t="n"/>
      <c r="H111" s="42" t="n"/>
      <c r="I111" s="63" t="n"/>
      <c r="J111" s="43" t="n"/>
      <c r="K111" s="44">
        <f>IF(J111&lt;&gt;"",IF(J111=$O$5,H111*I111,IF(J111=$O$6,((((H111*I111)-H111)/2)+H111),IF(J111=$O$7,H111,IF(J111=$O$8,0,IF(J111=$O$9,H111/2,IF(J111=$O$10,0,H111)))))),"")</f>
        <v/>
      </c>
      <c r="L111" s="104">
        <f>IF(K111&lt;&gt;"",IF(J111=$F$4,H111,(K111-H111)),"")</f>
        <v/>
      </c>
      <c r="M111" s="88" t="n"/>
      <c r="N111" s="88" t="n"/>
      <c r="O111" s="76" t="n"/>
    </row>
    <row r="112">
      <c r="B112" s="94" t="n"/>
      <c r="C112" s="81" t="n"/>
      <c r="D112" s="103" t="n"/>
      <c r="E112" s="84" t="n"/>
      <c r="F112" s="84" t="n"/>
      <c r="G112" s="103" t="n"/>
      <c r="H112" s="42" t="n"/>
      <c r="I112" s="63" t="n"/>
      <c r="J112" s="43" t="n"/>
      <c r="K112" s="44">
        <f>IF(J112&lt;&gt;"",IF(J112=$O$5,H112*I112,IF(J112=$O$6,((((H112*I112)-H112)/2)+H112),IF(J112=$O$7,H112,IF(J112=$O$8,0,IF(J112=$O$9,H112/2,IF(J112=$O$10,0,H112)))))),"")</f>
        <v/>
      </c>
      <c r="L112" s="104">
        <f>IF(K112&lt;&gt;"",IF(J112=$F$4,H112,(K112-H112)),"")</f>
        <v/>
      </c>
      <c r="M112" s="88" t="n"/>
      <c r="N112" s="88" t="n"/>
      <c r="O112" s="76" t="n"/>
    </row>
    <row r="113">
      <c r="B113" s="93">
        <f>IF(D113&lt;&gt;"",B110+1,"")</f>
        <v/>
      </c>
      <c r="C113" s="95" t="n"/>
      <c r="D113" s="97" t="n"/>
      <c r="E113" s="96" t="n"/>
      <c r="F113" s="97" t="n"/>
      <c r="G113" s="97" t="n"/>
      <c r="H113" s="33" t="n"/>
      <c r="I113" s="60" t="n"/>
      <c r="J113" s="34" t="n"/>
      <c r="K113" s="35">
        <f>IF(J113&lt;&gt;"",IF(J113=$O$5,H113*I113,IF(J113=$O$6,((((H113*I113)-H113)/2)+H113),IF(J113=$O$7,H113,IF(J113=$O$8,0,IF(J113=$O$9,H113/2,IF(J113=$O$10,0,H113)))))),"")</f>
        <v/>
      </c>
      <c r="L113" s="98">
        <f>IF(K113&lt;&gt;"",IF(J113=$F$4,H113,(K113-H113)),"")</f>
        <v/>
      </c>
      <c r="M113" s="98">
        <f>IF(L113&lt;&gt;"",IF(J113=$E$4,0,IF(J113=$F$4,0,SUM(L113:L115))),"")</f>
        <v/>
      </c>
      <c r="N113" s="99">
        <f>IF(M113&lt;&gt;"",M113/(H113+H114+H115),"")</f>
        <v/>
      </c>
      <c r="O113" s="75">
        <f>IFERROR(IF(N113&lt;&gt;"",M113/K101,""),0)</f>
        <v/>
      </c>
    </row>
    <row r="114">
      <c r="B114" s="94" t="n"/>
      <c r="C114" s="81" t="n"/>
      <c r="D114" s="97" t="n"/>
      <c r="E114" s="84" t="n"/>
      <c r="F114" s="84" t="n"/>
      <c r="G114" s="97" t="n"/>
      <c r="H114" s="33" t="n"/>
      <c r="I114" s="60" t="n"/>
      <c r="J114" s="34" t="n"/>
      <c r="K114" s="35">
        <f>IF(J114&lt;&gt;"",IF(J114=$O$5,H114*I114,IF(J114=$O$6,((((H114*I114)-H114)/2)+H114),IF(J114=$O$7,H114,IF(J114=$O$8,0,IF(J114=$O$9,H114/2,IF(J114=$O$10,0,H114)))))),"")</f>
        <v/>
      </c>
      <c r="L114" s="98">
        <f>IF(K114&lt;&gt;"",IF(J114=$F$4,H114,(K114-H114)),"")</f>
        <v/>
      </c>
      <c r="M114" s="88" t="n"/>
      <c r="N114" s="88" t="n"/>
      <c r="O114" s="76" t="n"/>
    </row>
    <row r="115">
      <c r="B115" s="94" t="n"/>
      <c r="C115" s="81" t="n"/>
      <c r="D115" s="97" t="n"/>
      <c r="E115" s="84" t="n"/>
      <c r="F115" s="84" t="n"/>
      <c r="G115" s="97" t="n"/>
      <c r="H115" s="33" t="n"/>
      <c r="I115" s="60" t="n"/>
      <c r="J115" s="34" t="n"/>
      <c r="K115" s="35">
        <f>IF(J115&lt;&gt;"",IF(J115=$O$5,H115*I115,IF(J115=$O$6,((((H115*I115)-H115)/2)+H115),IF(J115=$O$7,H115,IF(J115=$O$8,0,IF(J115=$O$9,H115/2,IF(J115=$O$10,0,H115)))))),"")</f>
        <v/>
      </c>
      <c r="L115" s="98">
        <f>IF(K115&lt;&gt;"",IF(J115=$F$4,H115,(K115-H115)),"")</f>
        <v/>
      </c>
      <c r="M115" s="88" t="n"/>
      <c r="N115" s="88" t="n"/>
      <c r="O115" s="76" t="n"/>
    </row>
    <row r="116">
      <c r="B116" s="100">
        <f>IF(D116&lt;&gt;"",B113+1,"")</f>
        <v/>
      </c>
      <c r="C116" s="101" t="n"/>
      <c r="D116" s="103" t="n"/>
      <c r="E116" s="102" t="n"/>
      <c r="F116" s="103" t="n"/>
      <c r="G116" s="103" t="n"/>
      <c r="H116" s="42" t="n"/>
      <c r="I116" s="63" t="n"/>
      <c r="J116" s="43" t="n"/>
      <c r="K116" s="44">
        <f>IF(J116&lt;&gt;"",IF(J116=$O$5,H116*I116,IF(J116=$O$6,((((H116*I116)-H116)/2)+H116),IF(J116=$O$7,H116,IF(J116=$O$8,0,IF(J116=$O$9,H116/2,IF(J116=$O$10,0,H116)))))),"")</f>
        <v/>
      </c>
      <c r="L116" s="104">
        <f>IF(K116&lt;&gt;"",IF(J116=$F$4,H116,(K116-H116)),"")</f>
        <v/>
      </c>
      <c r="M116" s="104">
        <f>IF(L116&lt;&gt;"",IF(J116=$E$4,0,IF(J116=$F$4,0,SUM(L116:L118))),"")</f>
        <v/>
      </c>
      <c r="N116" s="105">
        <f>IF(M116&lt;&gt;"",M116/(H116+H117+H118),"")</f>
        <v/>
      </c>
      <c r="O116" s="106">
        <f>IFERROR(IF(N116&lt;&gt;"",M116/K104,""),0)</f>
        <v/>
      </c>
    </row>
    <row r="117">
      <c r="B117" s="94" t="n"/>
      <c r="C117" s="81" t="n"/>
      <c r="D117" s="103" t="n"/>
      <c r="E117" s="84" t="n"/>
      <c r="F117" s="84" t="n"/>
      <c r="G117" s="103" t="n"/>
      <c r="H117" s="42" t="n"/>
      <c r="I117" s="63" t="n"/>
      <c r="J117" s="43" t="n"/>
      <c r="K117" s="44">
        <f>IF(J117&lt;&gt;"",IF(J117=$O$5,H117*I117,IF(J117=$O$6,((((H117*I117)-H117)/2)+H117),IF(J117=$O$7,H117,IF(J117=$O$8,0,IF(J117=$O$9,H117/2,IF(J117=$O$10,0,H117)))))),"")</f>
        <v/>
      </c>
      <c r="L117" s="104">
        <f>IF(K117&lt;&gt;"",IF(J117=$F$4,H117,(K117-H117)),"")</f>
        <v/>
      </c>
      <c r="M117" s="88" t="n"/>
      <c r="N117" s="88" t="n"/>
      <c r="O117" s="76" t="n"/>
    </row>
    <row r="118">
      <c r="B118" s="94" t="n"/>
      <c r="C118" s="81" t="n"/>
      <c r="D118" s="103" t="n"/>
      <c r="E118" s="84" t="n"/>
      <c r="F118" s="84" t="n"/>
      <c r="G118" s="103" t="n"/>
      <c r="H118" s="42" t="n"/>
      <c r="I118" s="63" t="n"/>
      <c r="J118" s="43" t="n"/>
      <c r="K118" s="44">
        <f>IF(J118&lt;&gt;"",IF(J118=$O$5,H118*I118,IF(J118=$O$6,((((H118*I118)-H118)/2)+H118),IF(J118=$O$7,H118,IF(J118=$O$8,0,IF(J118=$O$9,H118/2,IF(J118=$O$10,0,H118)))))),"")</f>
        <v/>
      </c>
      <c r="L118" s="104">
        <f>IF(K118&lt;&gt;"",IF(J118=$F$4,H118,(K118-H118)),"")</f>
        <v/>
      </c>
      <c r="M118" s="88" t="n"/>
      <c r="N118" s="88" t="n"/>
      <c r="O118" s="76" t="n"/>
    </row>
    <row r="119">
      <c r="B119" s="93">
        <f>IF(D119&lt;&gt;"",B116+1,"")</f>
        <v/>
      </c>
      <c r="C119" s="95" t="n"/>
      <c r="D119" s="97" t="n"/>
      <c r="E119" s="96" t="n"/>
      <c r="F119" s="97" t="n"/>
      <c r="G119" s="97" t="n"/>
      <c r="H119" s="33" t="n"/>
      <c r="I119" s="60" t="n"/>
      <c r="J119" s="34" t="n"/>
      <c r="K119" s="35">
        <f>IF(J119&lt;&gt;"",IF(J119=$O$5,H119*I119,IF(J119=$O$6,((((H119*I119)-H119)/2)+H119),IF(J119=$O$7,H119,IF(J119=$O$8,0,IF(J119=$O$9,H119/2,IF(J119=$O$10,0,H119)))))),"")</f>
        <v/>
      </c>
      <c r="L119" s="98">
        <f>IF(K119&lt;&gt;"",IF(J119=$F$4,H119,(K119-H119)),"")</f>
        <v/>
      </c>
      <c r="M119" s="98">
        <f>IF(L119&lt;&gt;"",IF(J119=$E$4,0,IF(J119=$F$4,0,SUM(L119:L121))),"")</f>
        <v/>
      </c>
      <c r="N119" s="99">
        <f>IF(M119&lt;&gt;"",M119/(H119+H120+H121),"")</f>
        <v/>
      </c>
      <c r="O119" s="75">
        <f>IFERROR(IF(N119&lt;&gt;"",M119/K107,""),0)</f>
        <v/>
      </c>
    </row>
    <row r="120">
      <c r="B120" s="94" t="n"/>
      <c r="C120" s="81" t="n"/>
      <c r="D120" s="97" t="n"/>
      <c r="E120" s="84" t="n"/>
      <c r="F120" s="84" t="n"/>
      <c r="G120" s="97" t="n"/>
      <c r="H120" s="33" t="n"/>
      <c r="I120" s="60" t="n"/>
      <c r="J120" s="34" t="n"/>
      <c r="K120" s="35">
        <f>IF(J120&lt;&gt;"",IF(J120=$O$5,H120*I120,IF(J120=$O$6,((((H120*I120)-H120)/2)+H120),IF(J120=$O$7,H120,IF(J120=$O$8,0,IF(J120=$O$9,H120/2,IF(J120=$O$10,0,H120)))))),"")</f>
        <v/>
      </c>
      <c r="L120" s="98">
        <f>IF(K120&lt;&gt;"",IF(J120=$F$4,H120,(K120-H120)),"")</f>
        <v/>
      </c>
      <c r="M120" s="88" t="n"/>
      <c r="N120" s="88" t="n"/>
      <c r="O120" s="76" t="n"/>
    </row>
    <row r="121">
      <c r="B121" s="94" t="n"/>
      <c r="C121" s="81" t="n"/>
      <c r="D121" s="97" t="n"/>
      <c r="E121" s="84" t="n"/>
      <c r="F121" s="84" t="n"/>
      <c r="G121" s="97" t="n"/>
      <c r="H121" s="33" t="n"/>
      <c r="I121" s="60" t="n"/>
      <c r="J121" s="34" t="n"/>
      <c r="K121" s="35">
        <f>IF(J121&lt;&gt;"",IF(J121=$O$5,H121*I121,IF(J121=$O$6,((((H121*I121)-H121)/2)+H121),IF(J121=$O$7,H121,IF(J121=$O$8,0,IF(J121=$O$9,H121/2,IF(J121=$O$10,0,H121)))))),"")</f>
        <v/>
      </c>
      <c r="L121" s="98">
        <f>IF(K121&lt;&gt;"",IF(J121=$F$4,H121,(K121-H121)),"")</f>
        <v/>
      </c>
      <c r="M121" s="88" t="n"/>
      <c r="N121" s="88" t="n"/>
      <c r="O121" s="76" t="n"/>
    </row>
    <row r="122">
      <c r="B122" s="100">
        <f>IF(D122&lt;&gt;"",B119+1,"")</f>
        <v/>
      </c>
      <c r="C122" s="101" t="n"/>
      <c r="D122" s="103" t="n"/>
      <c r="E122" s="102" t="n"/>
      <c r="F122" s="103" t="n"/>
      <c r="G122" s="103" t="n"/>
      <c r="H122" s="42" t="n"/>
      <c r="I122" s="63" t="n"/>
      <c r="J122" s="43" t="n"/>
      <c r="K122" s="44">
        <f>IF(J122&lt;&gt;"",IF(J122=$O$5,H122*I122,IF(J122=$O$6,((((H122*I122)-H122)/2)+H122),IF(J122=$O$7,H122,IF(J122=$O$8,0,IF(J122=$O$9,H122/2,IF(J122=$O$10,0,H122)))))),"")</f>
        <v/>
      </c>
      <c r="L122" s="104">
        <f>IF(K122&lt;&gt;"",IF(J122=$F$4,H122,(K122-H122)),"")</f>
        <v/>
      </c>
      <c r="M122" s="104">
        <f>IF(L122&lt;&gt;"",IF(J122=$E$4,0,IF(J122=$F$4,0,SUM(L122:L124))),"")</f>
        <v/>
      </c>
      <c r="N122" s="105">
        <f>IF(M122&lt;&gt;"",M122/(H122+H123+H124),"")</f>
        <v/>
      </c>
      <c r="O122" s="106">
        <f>IFERROR(IF(N122&lt;&gt;"",M122/K110,""),0)</f>
        <v/>
      </c>
    </row>
    <row r="123">
      <c r="B123" s="94" t="n"/>
      <c r="C123" s="81" t="n"/>
      <c r="D123" s="103" t="n"/>
      <c r="E123" s="84" t="n"/>
      <c r="F123" s="84" t="n"/>
      <c r="G123" s="103" t="n"/>
      <c r="H123" s="42" t="n"/>
      <c r="I123" s="63" t="n"/>
      <c r="J123" s="43" t="n"/>
      <c r="K123" s="44">
        <f>IF(J123&lt;&gt;"",IF(J123=$O$5,H123*I123,IF(J123=$O$6,((((H123*I123)-H123)/2)+H123),IF(J123=$O$7,H123,IF(J123=$O$8,0,IF(J123=$O$9,H123/2,IF(J123=$O$10,0,H123)))))),"")</f>
        <v/>
      </c>
      <c r="L123" s="104">
        <f>IF(K123&lt;&gt;"",IF(J123=$F$4,H123,(K123-H123)),"")</f>
        <v/>
      </c>
      <c r="M123" s="88" t="n"/>
      <c r="N123" s="88" t="n"/>
      <c r="O123" s="76" t="n"/>
    </row>
    <row r="124">
      <c r="B124" s="94" t="n"/>
      <c r="C124" s="81" t="n"/>
      <c r="D124" s="103" t="n"/>
      <c r="E124" s="84" t="n"/>
      <c r="F124" s="84" t="n"/>
      <c r="G124" s="103" t="n"/>
      <c r="H124" s="42" t="n"/>
      <c r="I124" s="63" t="n"/>
      <c r="J124" s="43" t="n"/>
      <c r="K124" s="44">
        <f>IF(J124&lt;&gt;"",IF(J124=$O$5,H124*I124,IF(J124=$O$6,((((H124*I124)-H124)/2)+H124),IF(J124=$O$7,H124,IF(J124=$O$8,0,IF(J124=$O$9,H124/2,IF(J124=$O$10,0,H124)))))),"")</f>
        <v/>
      </c>
      <c r="L124" s="104">
        <f>IF(K124&lt;&gt;"",IF(J124=$F$4,H124,(K124-H124)),"")</f>
        <v/>
      </c>
      <c r="M124" s="88" t="n"/>
      <c r="N124" s="88" t="n"/>
      <c r="O124" s="76" t="n"/>
    </row>
    <row r="125">
      <c r="B125" s="93">
        <f>IF(D125&lt;&gt;"",B122+1,"")</f>
        <v/>
      </c>
      <c r="C125" s="95" t="n"/>
      <c r="D125" s="97" t="n"/>
      <c r="E125" s="96" t="n"/>
      <c r="F125" s="97" t="n"/>
      <c r="G125" s="97" t="n"/>
      <c r="H125" s="33" t="n"/>
      <c r="I125" s="60" t="n"/>
      <c r="J125" s="34" t="n"/>
      <c r="K125" s="35">
        <f>IF(J125&lt;&gt;"",IF(J125=$O$5,H125*I125,IF(J125=$O$6,((((H125*I125)-H125)/2)+H125),IF(J125=$O$7,H125,IF(J125=$O$8,0,IF(J125=$O$9,H125/2,IF(J125=$O$10,0,H125)))))),"")</f>
        <v/>
      </c>
      <c r="L125" s="98">
        <f>IF(K125&lt;&gt;"",IF(J125=$F$4,H125,(K125-H125)),"")</f>
        <v/>
      </c>
      <c r="M125" s="98">
        <f>IF(L125&lt;&gt;"",IF(J125=$E$4,0,IF(J125=$F$4,0,SUM(L125:L127))),"")</f>
        <v/>
      </c>
      <c r="N125" s="99">
        <f>IF(M125&lt;&gt;"",M125/(H125+H126+H127),"")</f>
        <v/>
      </c>
      <c r="O125" s="75">
        <f>IFERROR(IF(N125&lt;&gt;"",M125/K113,""),0)</f>
        <v/>
      </c>
    </row>
    <row r="126">
      <c r="B126" s="94" t="n"/>
      <c r="C126" s="81" t="n"/>
      <c r="D126" s="97" t="n"/>
      <c r="E126" s="84" t="n"/>
      <c r="F126" s="84" t="n"/>
      <c r="G126" s="97" t="n"/>
      <c r="H126" s="33" t="n"/>
      <c r="I126" s="60" t="n"/>
      <c r="J126" s="34" t="n"/>
      <c r="K126" s="35">
        <f>IF(J126&lt;&gt;"",IF(J126=$O$5,H126*I126,IF(J126=$O$6,((((H126*I126)-H126)/2)+H126),IF(J126=$O$7,H126,IF(J126=$O$8,0,IF(J126=$O$9,H126/2,IF(J126=$O$10,0,H126)))))),"")</f>
        <v/>
      </c>
      <c r="L126" s="98">
        <f>IF(K126&lt;&gt;"",IF(J126=$F$4,H126,(K126-H126)),"")</f>
        <v/>
      </c>
      <c r="M126" s="88" t="n"/>
      <c r="N126" s="88" t="n"/>
      <c r="O126" s="76" t="n"/>
    </row>
    <row r="127">
      <c r="B127" s="94" t="n"/>
      <c r="C127" s="81" t="n"/>
      <c r="D127" s="97" t="n"/>
      <c r="E127" s="84" t="n"/>
      <c r="F127" s="84" t="n"/>
      <c r="G127" s="97" t="n"/>
      <c r="H127" s="33" t="n"/>
      <c r="I127" s="60" t="n"/>
      <c r="J127" s="34" t="n"/>
      <c r="K127" s="35">
        <f>IF(J127&lt;&gt;"",IF(J127=$O$5,H127*I127,IF(J127=$O$6,((((H127*I127)-H127)/2)+H127),IF(J127=$O$7,H127,IF(J127=$O$8,0,IF(J127=$O$9,H127/2,IF(J127=$O$10,0,H127)))))),"")</f>
        <v/>
      </c>
      <c r="L127" s="98">
        <f>IF(K127&lt;&gt;"",IF(J127=$F$4,H127,(K127-H127)),"")</f>
        <v/>
      </c>
      <c r="M127" s="88" t="n"/>
      <c r="N127" s="88" t="n"/>
      <c r="O127" s="76" t="n"/>
    </row>
    <row r="128">
      <c r="B128" s="100">
        <f>IF(D128&lt;&gt;"",B125+1,"")</f>
        <v/>
      </c>
      <c r="C128" s="101" t="n"/>
      <c r="D128" s="103" t="n"/>
      <c r="E128" s="102" t="n"/>
      <c r="F128" s="103" t="n"/>
      <c r="G128" s="103" t="n"/>
      <c r="H128" s="42" t="n"/>
      <c r="I128" s="63" t="n"/>
      <c r="J128" s="43" t="n"/>
      <c r="K128" s="44">
        <f>IF(J128&lt;&gt;"",IF(J128=$O$5,H128*I128,IF(J128=$O$6,((((H128*I128)-H128)/2)+H128),IF(J128=$O$7,H128,IF(J128=$O$8,0,IF(J128=$O$9,H128/2,IF(J128=$O$10,0,H128)))))),"")</f>
        <v/>
      </c>
      <c r="L128" s="104">
        <f>IF(K128&lt;&gt;"",IF(J128=$F$4,H128,(K128-H128)),"")</f>
        <v/>
      </c>
      <c r="M128" s="104">
        <f>IF(L128&lt;&gt;"",IF(J128=$E$4,0,IF(J128=$F$4,0,SUM(L128:L130))),"")</f>
        <v/>
      </c>
      <c r="N128" s="105">
        <f>IF(M128&lt;&gt;"",M128/(H128+H129+H130),"")</f>
        <v/>
      </c>
      <c r="O128" s="106">
        <f>IFERROR(IF(N128&lt;&gt;"",M128/K116,""),0)</f>
        <v/>
      </c>
    </row>
    <row r="129">
      <c r="B129" s="94" t="n"/>
      <c r="C129" s="81" t="n"/>
      <c r="D129" s="103" t="n"/>
      <c r="E129" s="84" t="n"/>
      <c r="F129" s="84" t="n"/>
      <c r="G129" s="103" t="n"/>
      <c r="H129" s="42" t="n"/>
      <c r="I129" s="63" t="n"/>
      <c r="J129" s="43" t="n"/>
      <c r="K129" s="44">
        <f>IF(J129&lt;&gt;"",IF(J129=$O$5,H129*I129,IF(J129=$O$6,((((H129*I129)-H129)/2)+H129),IF(J129=$O$7,H129,IF(J129=$O$8,0,IF(J129=$O$9,H129/2,IF(J129=$O$10,0,H129)))))),"")</f>
        <v/>
      </c>
      <c r="L129" s="104">
        <f>IF(K129&lt;&gt;"",IF(J129=$F$4,H129,(K129-H129)),"")</f>
        <v/>
      </c>
      <c r="M129" s="88" t="n"/>
      <c r="N129" s="88" t="n"/>
      <c r="O129" s="76" t="n"/>
    </row>
    <row r="130">
      <c r="B130" s="94" t="n"/>
      <c r="C130" s="81" t="n"/>
      <c r="D130" s="103" t="n"/>
      <c r="E130" s="84" t="n"/>
      <c r="F130" s="84" t="n"/>
      <c r="G130" s="103" t="n"/>
      <c r="H130" s="42" t="n"/>
      <c r="I130" s="63" t="n"/>
      <c r="J130" s="43" t="n"/>
      <c r="K130" s="44">
        <f>IF(J130&lt;&gt;"",IF(J130=$O$5,H130*I130,IF(J130=$O$6,((((H130*I130)-H130)/2)+H130),IF(J130=$O$7,H130,IF(J130=$O$8,0,IF(J130=$O$9,H130/2,IF(J130=$O$10,0,H130)))))),"")</f>
        <v/>
      </c>
      <c r="L130" s="104">
        <f>IF(K130&lt;&gt;"",IF(J130=$F$4,H130,(K130-H130)),"")</f>
        <v/>
      </c>
      <c r="M130" s="88" t="n"/>
      <c r="N130" s="88" t="n"/>
      <c r="O130" s="76" t="n"/>
    </row>
    <row r="131">
      <c r="B131" s="93">
        <f>IF(D131&lt;&gt;"",B128+1,"")</f>
        <v/>
      </c>
      <c r="C131" s="95" t="n"/>
      <c r="D131" s="97" t="n"/>
      <c r="E131" s="96" t="n"/>
      <c r="F131" s="97" t="n"/>
      <c r="G131" s="97" t="n"/>
      <c r="H131" s="33" t="n"/>
      <c r="I131" s="60" t="n"/>
      <c r="J131" s="34" t="n"/>
      <c r="K131" s="35">
        <f>IF(J131&lt;&gt;"",IF(J131=$O$5,H131*I131,IF(J131=$O$6,((((H131*I131)-H131)/2)+H131),IF(J131=$O$7,H131,IF(J131=$O$8,0,IF(J131=$O$9,H131/2,IF(J131=$O$10,0,H131)))))),"")</f>
        <v/>
      </c>
      <c r="L131" s="98">
        <f>IF(K131&lt;&gt;"",IF(J131=$F$4,H131,(K131-H131)),"")</f>
        <v/>
      </c>
      <c r="M131" s="98">
        <f>IF(L131&lt;&gt;"",IF(J131=$E$4,0,IF(J131=$F$4,0,SUM(L131:L133))),"")</f>
        <v/>
      </c>
      <c r="N131" s="99">
        <f>IF(M131&lt;&gt;"",M131/(H131+H132+H133),"")</f>
        <v/>
      </c>
      <c r="O131" s="75">
        <f>IFERROR(IF(N131&lt;&gt;"",M131/K119,""),0)</f>
        <v/>
      </c>
    </row>
    <row r="132">
      <c r="B132" s="94" t="n"/>
      <c r="C132" s="81" t="n"/>
      <c r="D132" s="97" t="n"/>
      <c r="E132" s="84" t="n"/>
      <c r="F132" s="84" t="n"/>
      <c r="G132" s="97" t="n"/>
      <c r="H132" s="33" t="n"/>
      <c r="I132" s="60" t="n"/>
      <c r="J132" s="34" t="n"/>
      <c r="K132" s="35">
        <f>IF(J132&lt;&gt;"",IF(J132=$O$5,H132*I132,IF(J132=$O$6,((((H132*I132)-H132)/2)+H132),IF(J132=$O$7,H132,IF(J132=$O$8,0,IF(J132=$O$9,H132/2,IF(J132=$O$10,0,H132)))))),"")</f>
        <v/>
      </c>
      <c r="L132" s="98">
        <f>IF(K132&lt;&gt;"",IF(J132=$F$4,H132,(K132-H132)),"")</f>
        <v/>
      </c>
      <c r="M132" s="88" t="n"/>
      <c r="N132" s="88" t="n"/>
      <c r="O132" s="76" t="n"/>
    </row>
    <row r="133">
      <c r="B133" s="94" t="n"/>
      <c r="C133" s="81" t="n"/>
      <c r="D133" s="97" t="n"/>
      <c r="E133" s="84" t="n"/>
      <c r="F133" s="84" t="n"/>
      <c r="G133" s="97" t="n"/>
      <c r="H133" s="33" t="n"/>
      <c r="I133" s="60" t="n"/>
      <c r="J133" s="34" t="n"/>
      <c r="K133" s="35">
        <f>IF(J133&lt;&gt;"",IF(J133=$O$5,H133*I133,IF(J133=$O$6,((((H133*I133)-H133)/2)+H133),IF(J133=$O$7,H133,IF(J133=$O$8,0,IF(J133=$O$9,H133/2,IF(J133=$O$10,0,H133)))))),"")</f>
        <v/>
      </c>
      <c r="L133" s="98">
        <f>IF(K133&lt;&gt;"",IF(J133=$F$4,H133,(K133-H133)),"")</f>
        <v/>
      </c>
      <c r="M133" s="88" t="n"/>
      <c r="N133" s="88" t="n"/>
      <c r="O133" s="76" t="n"/>
    </row>
    <row r="134">
      <c r="B134" s="100">
        <f>IF(D134&lt;&gt;"",B131+1,"")</f>
        <v/>
      </c>
      <c r="C134" s="101" t="n"/>
      <c r="D134" s="103" t="n"/>
      <c r="E134" s="102" t="n"/>
      <c r="F134" s="103" t="n"/>
      <c r="G134" s="103" t="n"/>
      <c r="H134" s="42" t="n"/>
      <c r="I134" s="63" t="n"/>
      <c r="J134" s="43" t="n"/>
      <c r="K134" s="44">
        <f>IF(J134&lt;&gt;"",IF(J134=$O$5,H134*I134,IF(J134=$O$6,((((H134*I134)-H134)/2)+H134),IF(J134=$O$7,H134,IF(J134=$O$8,0,IF(J134=$O$9,H134/2,IF(J134=$O$10,0,H134)))))),"")</f>
        <v/>
      </c>
      <c r="L134" s="104">
        <f>IF(K134&lt;&gt;"",IF(J134=$F$4,H134,(K134-H134)),"")</f>
        <v/>
      </c>
      <c r="M134" s="104">
        <f>IF(L134&lt;&gt;"",IF(J134=$E$4,0,IF(J134=$F$4,0,SUM(L134:L136))),"")</f>
        <v/>
      </c>
      <c r="N134" s="105">
        <f>IF(M134&lt;&gt;"",M134/(H134+H135+H136),"")</f>
        <v/>
      </c>
      <c r="O134" s="106">
        <f>IFERROR(IF(N134&lt;&gt;"",M134/K122,""),0)</f>
        <v/>
      </c>
    </row>
    <row r="135">
      <c r="B135" s="94" t="n"/>
      <c r="C135" s="81" t="n"/>
      <c r="D135" s="103" t="n"/>
      <c r="E135" s="84" t="n"/>
      <c r="F135" s="84" t="n"/>
      <c r="G135" s="103" t="n"/>
      <c r="H135" s="42" t="n"/>
      <c r="I135" s="63" t="n"/>
      <c r="J135" s="43" t="n"/>
      <c r="K135" s="44">
        <f>IF(J135&lt;&gt;"",IF(J135=$O$5,H135*I135,IF(J135=$O$6,((((H135*I135)-H135)/2)+H135),IF(J135=$O$7,H135,IF(J135=$O$8,0,IF(J135=$O$9,H135/2,IF(J135=$O$10,0,H135)))))),"")</f>
        <v/>
      </c>
      <c r="L135" s="104">
        <f>IF(K135&lt;&gt;"",IF(J135=$F$4,H135,(K135-H135)),"")</f>
        <v/>
      </c>
      <c r="M135" s="88" t="n"/>
      <c r="N135" s="88" t="n"/>
      <c r="O135" s="76" t="n"/>
    </row>
    <row r="136">
      <c r="B136" s="94" t="n"/>
      <c r="C136" s="81" t="n"/>
      <c r="D136" s="103" t="n"/>
      <c r="E136" s="84" t="n"/>
      <c r="F136" s="84" t="n"/>
      <c r="G136" s="103" t="n"/>
      <c r="H136" s="42" t="n"/>
      <c r="I136" s="63" t="n"/>
      <c r="J136" s="43" t="n"/>
      <c r="K136" s="44">
        <f>IF(J136&lt;&gt;"",IF(J136=$O$5,H136*I136,IF(J136=$O$6,((((H136*I136)-H136)/2)+H136),IF(J136=$O$7,H136,IF(J136=$O$8,0,IF(J136=$O$9,H136/2,IF(J136=$O$10,0,H136)))))),"")</f>
        <v/>
      </c>
      <c r="L136" s="104">
        <f>IF(K136&lt;&gt;"",IF(J136=$F$4,H136,(K136-H136)),"")</f>
        <v/>
      </c>
      <c r="M136" s="88" t="n"/>
      <c r="N136" s="88" t="n"/>
      <c r="O136" s="76" t="n"/>
    </row>
    <row r="137">
      <c r="B137" s="93">
        <f>IF(D137&lt;&gt;"",B134+1,"")</f>
        <v/>
      </c>
      <c r="C137" s="95" t="n"/>
      <c r="D137" s="97" t="n"/>
      <c r="E137" s="96" t="n"/>
      <c r="F137" s="97" t="n"/>
      <c r="G137" s="97" t="n"/>
      <c r="H137" s="33" t="n"/>
      <c r="I137" s="60" t="n"/>
      <c r="J137" s="34" t="n"/>
      <c r="K137" s="35">
        <f>IF(J137&lt;&gt;"",IF(J137=$O$5,H137*I137,IF(J137=$O$6,((((H137*I137)-H137)/2)+H137),IF(J137=$O$7,H137,IF(J137=$O$8,0,IF(J137=$O$9,H137/2,IF(J137=$O$10,0,H137)))))),"")</f>
        <v/>
      </c>
      <c r="L137" s="98">
        <f>IF(K137&lt;&gt;"",IF(J137=$F$4,H137,(K137-H137)),"")</f>
        <v/>
      </c>
      <c r="M137" s="98">
        <f>IF(L137&lt;&gt;"",IF(J137=$E$4,0,IF(J137=$F$4,0,SUM(L137:L139))),"")</f>
        <v/>
      </c>
      <c r="N137" s="99">
        <f>IF(M137&lt;&gt;"",M137/(H137+H138+H139),"")</f>
        <v/>
      </c>
      <c r="O137" s="75">
        <f>IFERROR(IF(N137&lt;&gt;"",M137/K125,""),0)</f>
        <v/>
      </c>
    </row>
    <row r="138">
      <c r="B138" s="94" t="n"/>
      <c r="C138" s="81" t="n"/>
      <c r="D138" s="97" t="n"/>
      <c r="E138" s="84" t="n"/>
      <c r="F138" s="84" t="n"/>
      <c r="G138" s="97" t="n"/>
      <c r="H138" s="33" t="n"/>
      <c r="I138" s="60" t="n"/>
      <c r="J138" s="34" t="n"/>
      <c r="K138" s="35">
        <f>IF(J138&lt;&gt;"",IF(J138=$O$5,H138*I138,IF(J138=$O$6,((((H138*I138)-H138)/2)+H138),IF(J138=$O$7,H138,IF(J138=$O$8,0,IF(J138=$O$9,H138/2,IF(J138=$O$10,0,H138)))))),"")</f>
        <v/>
      </c>
      <c r="L138" s="98">
        <f>IF(K138&lt;&gt;"",IF(J138=$F$4,H138,(K138-H138)),"")</f>
        <v/>
      </c>
      <c r="M138" s="88" t="n"/>
      <c r="N138" s="88" t="n"/>
      <c r="O138" s="76" t="n"/>
    </row>
    <row r="139">
      <c r="B139" s="94" t="n"/>
      <c r="C139" s="81" t="n"/>
      <c r="D139" s="97" t="n"/>
      <c r="E139" s="84" t="n"/>
      <c r="F139" s="84" t="n"/>
      <c r="G139" s="97" t="n"/>
      <c r="H139" s="33" t="n"/>
      <c r="I139" s="60" t="n"/>
      <c r="J139" s="34" t="n"/>
      <c r="K139" s="35">
        <f>IF(J139&lt;&gt;"",IF(J139=$O$5,H139*I139,IF(J139=$O$6,((((H139*I139)-H139)/2)+H139),IF(J139=$O$7,H139,IF(J139=$O$8,0,IF(J139=$O$9,H139/2,IF(J139=$O$10,0,H139)))))),"")</f>
        <v/>
      </c>
      <c r="L139" s="98">
        <f>IF(K139&lt;&gt;"",IF(J139=$F$4,H139,(K139-H139)),"")</f>
        <v/>
      </c>
      <c r="M139" s="88" t="n"/>
      <c r="N139" s="88" t="n"/>
      <c r="O139" s="76" t="n"/>
    </row>
    <row r="140">
      <c r="B140" s="100">
        <f>IF(D140&lt;&gt;"",B137+1,"")</f>
        <v/>
      </c>
      <c r="C140" s="101" t="n"/>
      <c r="D140" s="103" t="n"/>
      <c r="E140" s="102" t="n"/>
      <c r="F140" s="103" t="n"/>
      <c r="G140" s="103" t="n"/>
      <c r="H140" s="42" t="n"/>
      <c r="I140" s="63" t="n"/>
      <c r="J140" s="43" t="n"/>
      <c r="K140" s="44">
        <f>IF(J140&lt;&gt;"",IF(J140=$O$5,H140*I140,IF(J140=$O$6,((((H140*I140)-H140)/2)+H140),IF(J140=$O$7,H140,IF(J140=$O$8,0,IF(J140=$O$9,H140/2,IF(J140=$O$10,0,H140)))))),"")</f>
        <v/>
      </c>
      <c r="L140" s="104">
        <f>IF(K140&lt;&gt;"",IF(J140=$F$4,H140,(K140-H140)),"")</f>
        <v/>
      </c>
      <c r="M140" s="104">
        <f>IF(L140&lt;&gt;"",IF(J140=$E$4,0,IF(J140=$F$4,0,SUM(L140:L142))),"")</f>
        <v/>
      </c>
      <c r="N140" s="105">
        <f>IF(M140&lt;&gt;"",M140/(H140+H141+H142),"")</f>
        <v/>
      </c>
      <c r="O140" s="106">
        <f>IFERROR(IF(N140&lt;&gt;"",M140/K128,""),0)</f>
        <v/>
      </c>
    </row>
    <row r="141">
      <c r="B141" s="94" t="n"/>
      <c r="C141" s="81" t="n"/>
      <c r="D141" s="103" t="n"/>
      <c r="E141" s="84" t="n"/>
      <c r="F141" s="84" t="n"/>
      <c r="G141" s="103" t="n"/>
      <c r="H141" s="42" t="n"/>
      <c r="I141" s="63" t="n"/>
      <c r="J141" s="43" t="n"/>
      <c r="K141" s="44">
        <f>IF(J141&lt;&gt;"",IF(J141=$O$5,H141*I141,IF(J141=$O$6,((((H141*I141)-H141)/2)+H141),IF(J141=$O$7,H141,IF(J141=$O$8,0,IF(J141=$O$9,H141/2,IF(J141=$O$10,0,H141)))))),"")</f>
        <v/>
      </c>
      <c r="L141" s="104">
        <f>IF(K141&lt;&gt;"",IF(J141=$F$4,H141,(K141-H141)),"")</f>
        <v/>
      </c>
      <c r="M141" s="88" t="n"/>
      <c r="N141" s="88" t="n"/>
      <c r="O141" s="76" t="n"/>
    </row>
    <row r="142">
      <c r="B142" s="94" t="n"/>
      <c r="C142" s="81" t="n"/>
      <c r="D142" s="103" t="n"/>
      <c r="E142" s="84" t="n"/>
      <c r="F142" s="84" t="n"/>
      <c r="G142" s="103" t="n"/>
      <c r="H142" s="42" t="n"/>
      <c r="I142" s="63" t="n"/>
      <c r="J142" s="43" t="n"/>
      <c r="K142" s="44">
        <f>IF(J142&lt;&gt;"",IF(J142=$O$5,H142*I142,IF(J142=$O$6,((((H142*I142)-H142)/2)+H142),IF(J142=$O$7,H142,IF(J142=$O$8,0,IF(J142=$O$9,H142/2,IF(J142=$O$10,0,H142)))))),"")</f>
        <v/>
      </c>
      <c r="L142" s="104">
        <f>IF(K142&lt;&gt;"",IF(J142=$F$4,H142,(K142-H142)),"")</f>
        <v/>
      </c>
      <c r="M142" s="88" t="n"/>
      <c r="N142" s="88" t="n"/>
      <c r="O142" s="76" t="n"/>
    </row>
    <row r="143">
      <c r="B143" s="93">
        <f>IF(D143&lt;&gt;"",B140+1,"")</f>
        <v/>
      </c>
      <c r="C143" s="95" t="n"/>
      <c r="D143" s="97" t="n"/>
      <c r="E143" s="96" t="n"/>
      <c r="F143" s="97" t="n"/>
      <c r="G143" s="97" t="n"/>
      <c r="H143" s="33" t="n"/>
      <c r="I143" s="60" t="n"/>
      <c r="J143" s="34" t="n"/>
      <c r="K143" s="35">
        <f>IF(J143&lt;&gt;"",IF(J143=$O$5,H143*I143,IF(J143=$O$6,((((H143*I143)-H143)/2)+H143),IF(J143=$O$7,H143,IF(J143=$O$8,0,IF(J143=$O$9,H143/2,IF(J143=$O$10,0,H143)))))),"")</f>
        <v/>
      </c>
      <c r="L143" s="98">
        <f>IF(K143&lt;&gt;"",IF(J143=$F$4,H143,(K143-H143)),"")</f>
        <v/>
      </c>
      <c r="M143" s="98">
        <f>IF(L143&lt;&gt;"",IF(J143=$E$4,0,IF(J143=$F$4,0,SUM(L143:L145))),"")</f>
        <v/>
      </c>
      <c r="N143" s="99">
        <f>IF(M143&lt;&gt;"",M143/(H143+H144+H145),"")</f>
        <v/>
      </c>
      <c r="O143" s="75">
        <f>IFERROR(IF(N143&lt;&gt;"",M143/K131,""),0)</f>
        <v/>
      </c>
    </row>
    <row r="144">
      <c r="B144" s="94" t="n"/>
      <c r="C144" s="81" t="n"/>
      <c r="D144" s="97" t="n"/>
      <c r="E144" s="84" t="n"/>
      <c r="F144" s="84" t="n"/>
      <c r="G144" s="97" t="n"/>
      <c r="H144" s="33" t="n"/>
      <c r="I144" s="60" t="n"/>
      <c r="J144" s="34" t="n"/>
      <c r="K144" s="35">
        <f>IF(J144&lt;&gt;"",IF(J144=$O$5,H144*I144,IF(J144=$O$6,((((H144*I144)-H144)/2)+H144),IF(J144=$O$7,H144,IF(J144=$O$8,0,IF(J144=$O$9,H144/2,IF(J144=$O$10,0,H144)))))),"")</f>
        <v/>
      </c>
      <c r="L144" s="98">
        <f>IF(K144&lt;&gt;"",IF(J144=$F$4,H144,(K144-H144)),"")</f>
        <v/>
      </c>
      <c r="M144" s="88" t="n"/>
      <c r="N144" s="88" t="n"/>
      <c r="O144" s="76" t="n"/>
    </row>
    <row r="145">
      <c r="B145" s="94" t="n"/>
      <c r="C145" s="81" t="n"/>
      <c r="D145" s="97" t="n"/>
      <c r="E145" s="84" t="n"/>
      <c r="F145" s="84" t="n"/>
      <c r="G145" s="97" t="n"/>
      <c r="H145" s="33" t="n"/>
      <c r="I145" s="60" t="n"/>
      <c r="J145" s="34" t="n"/>
      <c r="K145" s="35">
        <f>IF(J145&lt;&gt;"",IF(J145=$O$5,H145*I145,IF(J145=$O$6,((((H145*I145)-H145)/2)+H145),IF(J145=$O$7,H145,IF(J145=$O$8,0,IF(J145=$O$9,H145/2,IF(J145=$O$10,0,H145)))))),"")</f>
        <v/>
      </c>
      <c r="L145" s="98">
        <f>IF(K145&lt;&gt;"",IF(J145=$F$4,H145,(K145-H145)),"")</f>
        <v/>
      </c>
      <c r="M145" s="88" t="n"/>
      <c r="N145" s="88" t="n"/>
      <c r="O145" s="76" t="n"/>
    </row>
    <row r="146">
      <c r="B146" s="100">
        <f>IF(D146&lt;&gt;"",B143+1,"")</f>
        <v/>
      </c>
      <c r="C146" s="101" t="n"/>
      <c r="D146" s="103" t="n"/>
      <c r="E146" s="102" t="n"/>
      <c r="F146" s="103" t="n"/>
      <c r="G146" s="103" t="n"/>
      <c r="H146" s="42" t="n"/>
      <c r="I146" s="63" t="n"/>
      <c r="J146" s="43" t="n"/>
      <c r="K146" s="44">
        <f>IF(J146&lt;&gt;"",IF(J146=$O$5,H146*I146,IF(J146=$O$6,((((H146*I146)-H146)/2)+H146),IF(J146=$O$7,H146,IF(J146=$O$8,0,IF(J146=$O$9,H146/2,IF(J146=$O$10,0,H146)))))),"")</f>
        <v/>
      </c>
      <c r="L146" s="104">
        <f>IF(K146&lt;&gt;"",IF(J146=$F$4,H146,(K146-H146)),"")</f>
        <v/>
      </c>
      <c r="M146" s="104">
        <f>IF(L146&lt;&gt;"",IF(J146=$E$4,0,IF(J146=$F$4,0,SUM(L146:L148))),"")</f>
        <v/>
      </c>
      <c r="N146" s="105">
        <f>IF(M146&lt;&gt;"",M146/(H146+H147+H148),"")</f>
        <v/>
      </c>
      <c r="O146" s="106">
        <f>IFERROR(IF(N146&lt;&gt;"",M146/K134,""),0)</f>
        <v/>
      </c>
    </row>
    <row r="147">
      <c r="B147" s="94" t="n"/>
      <c r="C147" s="81" t="n"/>
      <c r="D147" s="103" t="n"/>
      <c r="E147" s="84" t="n"/>
      <c r="F147" s="84" t="n"/>
      <c r="G147" s="103" t="n"/>
      <c r="H147" s="42" t="n"/>
      <c r="I147" s="63" t="n"/>
      <c r="J147" s="43" t="n"/>
      <c r="K147" s="44">
        <f>IF(J147&lt;&gt;"",IF(J147=$O$5,H147*I147,IF(J147=$O$6,((((H147*I147)-H147)/2)+H147),IF(J147=$O$7,H147,IF(J147=$O$8,0,IF(J147=$O$9,H147/2,IF(J147=$O$10,0,H147)))))),"")</f>
        <v/>
      </c>
      <c r="L147" s="104">
        <f>IF(K147&lt;&gt;"",IF(J147=$F$4,H147,(K147-H147)),"")</f>
        <v/>
      </c>
      <c r="M147" s="88" t="n"/>
      <c r="N147" s="88" t="n"/>
      <c r="O147" s="76" t="n"/>
    </row>
    <row r="148">
      <c r="B148" s="94" t="n"/>
      <c r="C148" s="81" t="n"/>
      <c r="D148" s="103" t="n"/>
      <c r="E148" s="84" t="n"/>
      <c r="F148" s="84" t="n"/>
      <c r="G148" s="103" t="n"/>
      <c r="H148" s="42" t="n"/>
      <c r="I148" s="63" t="n"/>
      <c r="J148" s="43" t="n"/>
      <c r="K148" s="44">
        <f>IF(J148&lt;&gt;"",IF(J148=$O$5,H148*I148,IF(J148=$O$6,((((H148*I148)-H148)/2)+H148),IF(J148=$O$7,H148,IF(J148=$O$8,0,IF(J148=$O$9,H148/2,IF(J148=$O$10,0,H148)))))),"")</f>
        <v/>
      </c>
      <c r="L148" s="104">
        <f>IF(K148&lt;&gt;"",IF(J148=$F$4,H148,(K148-H148)),"")</f>
        <v/>
      </c>
      <c r="M148" s="88" t="n"/>
      <c r="N148" s="88" t="n"/>
      <c r="O148" s="76" t="n"/>
    </row>
    <row r="149">
      <c r="B149" s="93">
        <f>IF(D149&lt;&gt;"",B146+1,"")</f>
        <v/>
      </c>
      <c r="C149" s="95" t="n"/>
      <c r="D149" s="97" t="n"/>
      <c r="E149" s="96" t="n"/>
      <c r="F149" s="97" t="n"/>
      <c r="G149" s="97" t="n"/>
      <c r="H149" s="33" t="n"/>
      <c r="I149" s="60" t="n"/>
      <c r="J149" s="34" t="n"/>
      <c r="K149" s="35">
        <f>IF(J149&lt;&gt;"",IF(J149=$O$5,H149*I149,IF(J149=$O$6,((((H149*I149)-H149)/2)+H149),IF(J149=$O$7,H149,IF(J149=$O$8,0,IF(J149=$O$9,H149/2,IF(J149=$O$10,0,H149)))))),"")</f>
        <v/>
      </c>
      <c r="L149" s="98">
        <f>IF(K149&lt;&gt;"",IF(J149=$F$4,H149,(K149-H149)),"")</f>
        <v/>
      </c>
      <c r="M149" s="98">
        <f>IF(L149&lt;&gt;"",IF(J149=$E$4,0,IF(J149=$F$4,0,SUM(L149:L151))),"")</f>
        <v/>
      </c>
      <c r="N149" s="99">
        <f>IF(M149&lt;&gt;"",M149/(H149+H150+H151),"")</f>
        <v/>
      </c>
      <c r="O149" s="75">
        <f>IFERROR(IF(N149&lt;&gt;"",M149/K137,""),0)</f>
        <v/>
      </c>
    </row>
    <row r="150">
      <c r="B150" s="94" t="n"/>
      <c r="C150" s="81" t="n"/>
      <c r="D150" s="97" t="n"/>
      <c r="E150" s="84" t="n"/>
      <c r="F150" s="84" t="n"/>
      <c r="G150" s="97" t="n"/>
      <c r="H150" s="33" t="n"/>
      <c r="I150" s="60" t="n"/>
      <c r="J150" s="34" t="n"/>
      <c r="K150" s="35">
        <f>IF(J150&lt;&gt;"",IF(J150=$O$5,H150*I150,IF(J150=$O$6,((((H150*I150)-H150)/2)+H150),IF(J150=$O$7,H150,IF(J150=$O$8,0,IF(J150=$O$9,H150/2,IF(J150=$O$10,0,H150)))))),"")</f>
        <v/>
      </c>
      <c r="L150" s="98">
        <f>IF(K150&lt;&gt;"",IF(J150=$F$4,H150,(K150-H150)),"")</f>
        <v/>
      </c>
      <c r="M150" s="88" t="n"/>
      <c r="N150" s="88" t="n"/>
      <c r="O150" s="76" t="n"/>
    </row>
    <row r="151">
      <c r="B151" s="94" t="n"/>
      <c r="C151" s="81" t="n"/>
      <c r="D151" s="97" t="n"/>
      <c r="E151" s="84" t="n"/>
      <c r="F151" s="84" t="n"/>
      <c r="G151" s="97" t="n"/>
      <c r="H151" s="33" t="n"/>
      <c r="I151" s="60" t="n"/>
      <c r="J151" s="34" t="n"/>
      <c r="K151" s="35">
        <f>IF(J151&lt;&gt;"",IF(J151=$O$5,H151*I151,IF(J151=$O$6,((((H151*I151)-H151)/2)+H151),IF(J151=$O$7,H151,IF(J151=$O$8,0,IF(J151=$O$9,H151/2,IF(J151=$O$10,0,H151)))))),"")</f>
        <v/>
      </c>
      <c r="L151" s="98">
        <f>IF(K151&lt;&gt;"",IF(J151=$F$4,H151,(K151-H151)),"")</f>
        <v/>
      </c>
      <c r="M151" s="88" t="n"/>
      <c r="N151" s="88" t="n"/>
      <c r="O151" s="76" t="n"/>
    </row>
    <row r="152">
      <c r="B152" s="100">
        <f>IF(D152&lt;&gt;"",B149+1,"")</f>
        <v/>
      </c>
      <c r="C152" s="101" t="n"/>
      <c r="D152" s="103" t="n"/>
      <c r="E152" s="102" t="n"/>
      <c r="F152" s="103" t="n"/>
      <c r="G152" s="103" t="n"/>
      <c r="H152" s="42" t="n"/>
      <c r="I152" s="63" t="n"/>
      <c r="J152" s="43" t="n"/>
      <c r="K152" s="44">
        <f>IF(J152&lt;&gt;"",IF(J152=$O$5,H152*I152,IF(J152=$O$6,((((H152*I152)-H152)/2)+H152),IF(J152=$O$7,H152,IF(J152=$O$8,0,IF(J152=$O$9,H152/2,IF(J152=$O$10,0,H152)))))),"")</f>
        <v/>
      </c>
      <c r="L152" s="104">
        <f>IF(K152&lt;&gt;"",IF(J152=$F$4,H152,(K152-H152)),"")</f>
        <v/>
      </c>
      <c r="M152" s="104">
        <f>IF(L152&lt;&gt;"",IF(J152=$E$4,0,IF(J152=$F$4,0,SUM(L152:L154))),"")</f>
        <v/>
      </c>
      <c r="N152" s="105">
        <f>IF(M152&lt;&gt;"",M152/(H152+H153+H154),"")</f>
        <v/>
      </c>
      <c r="O152" s="106">
        <f>IFERROR(IF(N152&lt;&gt;"",M152/K140,""),0)</f>
        <v/>
      </c>
    </row>
    <row r="153">
      <c r="B153" s="94" t="n"/>
      <c r="C153" s="81" t="n"/>
      <c r="D153" s="103" t="n"/>
      <c r="E153" s="84" t="n"/>
      <c r="F153" s="84" t="n"/>
      <c r="G153" s="103" t="n"/>
      <c r="H153" s="42" t="n"/>
      <c r="I153" s="63" t="n"/>
      <c r="J153" s="43" t="n"/>
      <c r="K153" s="44">
        <f>IF(J153&lt;&gt;"",IF(J153=$O$5,H153*I153,IF(J153=$O$6,((((H153*I153)-H153)/2)+H153),IF(J153=$O$7,H153,IF(J153=$O$8,0,IF(J153=$O$9,H153/2,IF(J153=$O$10,0,H153)))))),"")</f>
        <v/>
      </c>
      <c r="L153" s="104">
        <f>IF(K153&lt;&gt;"",IF(J153=$F$4,H153,(K153-H153)),"")</f>
        <v/>
      </c>
      <c r="M153" s="88" t="n"/>
      <c r="N153" s="88" t="n"/>
      <c r="O153" s="76" t="n"/>
    </row>
    <row r="154">
      <c r="B154" s="94" t="n"/>
      <c r="C154" s="81" t="n"/>
      <c r="D154" s="103" t="n"/>
      <c r="E154" s="84" t="n"/>
      <c r="F154" s="84" t="n"/>
      <c r="G154" s="103" t="n"/>
      <c r="H154" s="42" t="n"/>
      <c r="I154" s="63" t="n"/>
      <c r="J154" s="43" t="n"/>
      <c r="K154" s="44">
        <f>IF(J154&lt;&gt;"",IF(J154=$O$5,H154*I154,IF(J154=$O$6,((((H154*I154)-H154)/2)+H154),IF(J154=$O$7,H154,IF(J154=$O$8,0,IF(J154=$O$9,H154/2,IF(J154=$O$10,0,H154)))))),"")</f>
        <v/>
      </c>
      <c r="L154" s="104">
        <f>IF(K154&lt;&gt;"",IF(J154=$F$4,H154,(K154-H154)),"")</f>
        <v/>
      </c>
      <c r="M154" s="88" t="n"/>
      <c r="N154" s="88" t="n"/>
      <c r="O154" s="76" t="n"/>
    </row>
    <row r="155">
      <c r="B155" s="93">
        <f>IF(D155&lt;&gt;"",B152+1,"")</f>
        <v/>
      </c>
      <c r="C155" s="95" t="n"/>
      <c r="D155" s="97" t="n"/>
      <c r="E155" s="96" t="n"/>
      <c r="F155" s="97" t="n"/>
      <c r="G155" s="97" t="n"/>
      <c r="H155" s="33" t="n"/>
      <c r="I155" s="60" t="n"/>
      <c r="J155" s="34" t="n"/>
      <c r="K155" s="35">
        <f>IF(J155&lt;&gt;"",IF(J155=$O$5,H155*I155,IF(J155=$O$6,((((H155*I155)-H155)/2)+H155),IF(J155=$O$7,H155,IF(J155=$O$8,0,IF(J155=$O$9,H155/2,IF(J155=$O$10,0,H155)))))),"")</f>
        <v/>
      </c>
      <c r="L155" s="98">
        <f>IF(K155&lt;&gt;"",IF(J155=$F$4,H155,(K155-H155)),"")</f>
        <v/>
      </c>
      <c r="M155" s="98">
        <f>IF(L155&lt;&gt;"",IF(J155=$E$4,0,IF(J155=$F$4,0,SUM(L155:L157))),"")</f>
        <v/>
      </c>
      <c r="N155" s="99">
        <f>IF(M155&lt;&gt;"",M155/(H155+H156+H157),"")</f>
        <v/>
      </c>
      <c r="O155" s="75">
        <f>IFERROR(IF(N155&lt;&gt;"",M155/K143,""),0)</f>
        <v/>
      </c>
    </row>
    <row r="156">
      <c r="B156" s="94" t="n"/>
      <c r="C156" s="81" t="n"/>
      <c r="D156" s="97" t="n"/>
      <c r="E156" s="84" t="n"/>
      <c r="F156" s="84" t="n"/>
      <c r="G156" s="97" t="n"/>
      <c r="H156" s="33" t="n"/>
      <c r="I156" s="60" t="n"/>
      <c r="J156" s="34" t="n"/>
      <c r="K156" s="35">
        <f>IF(J156&lt;&gt;"",IF(J156=$O$5,H156*I156,IF(J156=$O$6,((((H156*I156)-H156)/2)+H156),IF(J156=$O$7,H156,IF(J156=$O$8,0,IF(J156=$O$9,H156/2,IF(J156=$O$10,0,H156)))))),"")</f>
        <v/>
      </c>
      <c r="L156" s="98">
        <f>IF(K156&lt;&gt;"",IF(J156=$F$4,H156,(K156-H156)),"")</f>
        <v/>
      </c>
      <c r="M156" s="88" t="n"/>
      <c r="N156" s="88" t="n"/>
      <c r="O156" s="76" t="n"/>
    </row>
    <row r="157">
      <c r="B157" s="94" t="n"/>
      <c r="C157" s="81" t="n"/>
      <c r="D157" s="97" t="n"/>
      <c r="E157" s="84" t="n"/>
      <c r="F157" s="84" t="n"/>
      <c r="G157" s="97" t="n"/>
      <c r="H157" s="33" t="n"/>
      <c r="I157" s="60" t="n"/>
      <c r="J157" s="34" t="n"/>
      <c r="K157" s="35">
        <f>IF(J157&lt;&gt;"",IF(J157=$O$5,H157*I157,IF(J157=$O$6,((((H157*I157)-H157)/2)+H157),IF(J157=$O$7,H157,IF(J157=$O$8,0,IF(J157=$O$9,H157/2,IF(J157=$O$10,0,H157)))))),"")</f>
        <v/>
      </c>
      <c r="L157" s="98">
        <f>IF(K157&lt;&gt;"",IF(J157=$F$4,H157,(K157-H157)),"")</f>
        <v/>
      </c>
      <c r="M157" s="88" t="n"/>
      <c r="N157" s="88" t="n"/>
      <c r="O157" s="76" t="n"/>
    </row>
    <row r="158">
      <c r="B158" s="100">
        <f>IF(D158&lt;&gt;"",B155+1,"")</f>
        <v/>
      </c>
      <c r="C158" s="101" t="n"/>
      <c r="D158" s="103" t="n"/>
      <c r="E158" s="102" t="n"/>
      <c r="F158" s="103" t="n"/>
      <c r="G158" s="103" t="n"/>
      <c r="H158" s="42" t="n"/>
      <c r="I158" s="63" t="n"/>
      <c r="J158" s="43" t="n"/>
      <c r="K158" s="44">
        <f>IF(J158&lt;&gt;"",IF(J158=$O$5,H158*I158,IF(J158=$O$6,((((H158*I158)-H158)/2)+H158),IF(J158=$O$7,H158,IF(J158=$O$8,0,IF(J158=$O$9,H158/2,IF(J158=$O$10,0,H158)))))),"")</f>
        <v/>
      </c>
      <c r="L158" s="104">
        <f>IF(K158&lt;&gt;"",IF(J158=$F$4,H158,(K158-H158)),"")</f>
        <v/>
      </c>
      <c r="M158" s="104">
        <f>IF(L158&lt;&gt;"",IF(J158=$E$4,0,IF(J158=$F$4,0,SUM(L158:L160))),"")</f>
        <v/>
      </c>
      <c r="N158" s="105">
        <f>IF(M158&lt;&gt;"",M158/(H158+H159+H160),"")</f>
        <v/>
      </c>
      <c r="O158" s="106">
        <f>IFERROR(IF(N158&lt;&gt;"",M158/K146,""),0)</f>
        <v/>
      </c>
    </row>
    <row r="159">
      <c r="B159" s="94" t="n"/>
      <c r="C159" s="81" t="n"/>
      <c r="D159" s="103" t="n"/>
      <c r="E159" s="84" t="n"/>
      <c r="F159" s="84" t="n"/>
      <c r="G159" s="103" t="n"/>
      <c r="H159" s="42" t="n"/>
      <c r="I159" s="63" t="n"/>
      <c r="J159" s="43" t="n"/>
      <c r="K159" s="44">
        <f>IF(J159&lt;&gt;"",IF(J159=$O$5,H159*I159,IF(J159=$O$6,((((H159*I159)-H159)/2)+H159),IF(J159=$O$7,H159,IF(J159=$O$8,0,IF(J159=$O$9,H159/2,IF(J159=$O$10,0,H159)))))),"")</f>
        <v/>
      </c>
      <c r="L159" s="104">
        <f>IF(K159&lt;&gt;"",IF(J159=$F$4,H159,(K159-H159)),"")</f>
        <v/>
      </c>
      <c r="M159" s="88" t="n"/>
      <c r="N159" s="88" t="n"/>
      <c r="O159" s="76" t="n"/>
    </row>
    <row r="160">
      <c r="B160" s="94" t="n"/>
      <c r="C160" s="81" t="n"/>
      <c r="D160" s="103" t="n"/>
      <c r="E160" s="84" t="n"/>
      <c r="F160" s="84" t="n"/>
      <c r="G160" s="103" t="n"/>
      <c r="H160" s="42" t="n"/>
      <c r="I160" s="63" t="n"/>
      <c r="J160" s="43" t="n"/>
      <c r="K160" s="44">
        <f>IF(J160&lt;&gt;"",IF(J160=$O$5,H160*I160,IF(J160=$O$6,((((H160*I160)-H160)/2)+H160),IF(J160=$O$7,H160,IF(J160=$O$8,0,IF(J160=$O$9,H160/2,IF(J160=$O$10,0,H160)))))),"")</f>
        <v/>
      </c>
      <c r="L160" s="104">
        <f>IF(K160&lt;&gt;"",IF(J160=$F$4,H160,(K160-H160)),"")</f>
        <v/>
      </c>
      <c r="M160" s="88" t="n"/>
      <c r="N160" s="88" t="n"/>
      <c r="O160" s="76" t="n"/>
    </row>
    <row r="161">
      <c r="B161" s="93">
        <f>IF(D161&lt;&gt;"",B158+1,"")</f>
        <v/>
      </c>
      <c r="C161" s="95" t="n"/>
      <c r="D161" s="97" t="n"/>
      <c r="E161" s="96" t="n"/>
      <c r="F161" s="97" t="n"/>
      <c r="G161" s="97" t="n"/>
      <c r="H161" s="33" t="n"/>
      <c r="I161" s="60" t="n"/>
      <c r="J161" s="34" t="n"/>
      <c r="K161" s="35">
        <f>IF(J161&lt;&gt;"",IF(J161=$O$5,H161*I161,IF(J161=$O$6,((((H161*I161)-H161)/2)+H161),IF(J161=$O$7,H161,IF(J161=$O$8,0,IF(J161=$O$9,H161/2,IF(J161=$O$10,0,H161)))))),"")</f>
        <v/>
      </c>
      <c r="L161" s="98">
        <f>IF(K161&lt;&gt;"",IF(J161=$F$4,H161,(K161-H161)),"")</f>
        <v/>
      </c>
      <c r="M161" s="98">
        <f>IF(L161&lt;&gt;"",IF(J161=$E$4,0,IF(J161=$F$4,0,SUM(L161:L163))),"")</f>
        <v/>
      </c>
      <c r="N161" s="99">
        <f>IF(M161&lt;&gt;"",M161/(H161+H162+H163),"")</f>
        <v/>
      </c>
      <c r="O161" s="75">
        <f>IFERROR(IF(N161&lt;&gt;"",M161/K149,""),0)</f>
        <v/>
      </c>
    </row>
    <row r="162">
      <c r="B162" s="94" t="n"/>
      <c r="C162" s="81" t="n"/>
      <c r="D162" s="97" t="n"/>
      <c r="E162" s="84" t="n"/>
      <c r="F162" s="84" t="n"/>
      <c r="G162" s="97" t="n"/>
      <c r="H162" s="33" t="n"/>
      <c r="I162" s="60" t="n"/>
      <c r="J162" s="34" t="n"/>
      <c r="K162" s="35">
        <f>IF(J162&lt;&gt;"",IF(J162=$O$5,H162*I162,IF(J162=$O$6,((((H162*I162)-H162)/2)+H162),IF(J162=$O$7,H162,IF(J162=$O$8,0,IF(J162=$O$9,H162/2,IF(J162=$O$10,0,H162)))))),"")</f>
        <v/>
      </c>
      <c r="L162" s="98">
        <f>IF(K162&lt;&gt;"",IF(J162=$F$4,H162,(K162-H162)),"")</f>
        <v/>
      </c>
      <c r="M162" s="88" t="n"/>
      <c r="N162" s="88" t="n"/>
      <c r="O162" s="76" t="n"/>
    </row>
    <row r="163">
      <c r="B163" s="94" t="n"/>
      <c r="C163" s="81" t="n"/>
      <c r="D163" s="97" t="n"/>
      <c r="E163" s="84" t="n"/>
      <c r="F163" s="84" t="n"/>
      <c r="G163" s="97" t="n"/>
      <c r="H163" s="33" t="n"/>
      <c r="I163" s="60" t="n"/>
      <c r="J163" s="34" t="n"/>
      <c r="K163" s="35">
        <f>IF(J163&lt;&gt;"",IF(J163=$O$5,H163*I163,IF(J163=$O$6,((((H163*I163)-H163)/2)+H163),IF(J163=$O$7,H163,IF(J163=$O$8,0,IF(J163=$O$9,H163/2,IF(J163=$O$10,0,H163)))))),"")</f>
        <v/>
      </c>
      <c r="L163" s="98">
        <f>IF(K163&lt;&gt;"",IF(J163=$F$4,H163,(K163-H163)),"")</f>
        <v/>
      </c>
      <c r="M163" s="88" t="n"/>
      <c r="N163" s="88" t="n"/>
      <c r="O163" s="76" t="n"/>
    </row>
    <row r="164">
      <c r="B164" s="100">
        <f>IF(D164&lt;&gt;"",B161+1,"")</f>
        <v/>
      </c>
      <c r="C164" s="101" t="n"/>
      <c r="D164" s="103" t="n"/>
      <c r="E164" s="102" t="n"/>
      <c r="F164" s="103" t="n"/>
      <c r="G164" s="103" t="n"/>
      <c r="H164" s="42" t="n"/>
      <c r="I164" s="63" t="n"/>
      <c r="J164" s="43" t="n"/>
      <c r="K164" s="44">
        <f>IF(J164&lt;&gt;"",IF(J164=$O$5,H164*I164,IF(J164=$O$6,((((H164*I164)-H164)/2)+H164),IF(J164=$O$7,H164,IF(J164=$O$8,0,IF(J164=$O$9,H164/2,IF(J164=$O$10,0,H164)))))),"")</f>
        <v/>
      </c>
      <c r="L164" s="104">
        <f>IF(K164&lt;&gt;"",IF(J164=$F$4,H164,(K164-H164)),"")</f>
        <v/>
      </c>
      <c r="M164" s="104">
        <f>IF(L164&lt;&gt;"",IF(J164=$E$4,0,IF(J164=$F$4,0,SUM(L164:L166))),"")</f>
        <v/>
      </c>
      <c r="N164" s="105">
        <f>IF(M164&lt;&gt;"",M164/(H164+H165+H166),"")</f>
        <v/>
      </c>
      <c r="O164" s="106">
        <f>IFERROR(IF(N164&lt;&gt;"",M164/K152,""),0)</f>
        <v/>
      </c>
    </row>
    <row r="165">
      <c r="B165" s="94" t="n"/>
      <c r="C165" s="81" t="n"/>
      <c r="D165" s="103" t="n"/>
      <c r="E165" s="84" t="n"/>
      <c r="F165" s="84" t="n"/>
      <c r="G165" s="103" t="n"/>
      <c r="H165" s="42" t="n"/>
      <c r="I165" s="63" t="n"/>
      <c r="J165" s="43" t="n"/>
      <c r="K165" s="44">
        <f>IF(J165&lt;&gt;"",IF(J165=$O$5,H165*I165,IF(J165=$O$6,((((H165*I165)-H165)/2)+H165),IF(J165=$O$7,H165,IF(J165=$O$8,0,IF(J165=$O$9,H165/2,IF(J165=$O$10,0,H165)))))),"")</f>
        <v/>
      </c>
      <c r="L165" s="104">
        <f>IF(K165&lt;&gt;"",IF(J165=$F$4,H165,(K165-H165)),"")</f>
        <v/>
      </c>
      <c r="M165" s="88" t="n"/>
      <c r="N165" s="88" t="n"/>
      <c r="O165" s="76" t="n"/>
    </row>
    <row r="166">
      <c r="B166" s="94" t="n"/>
      <c r="C166" s="81" t="n"/>
      <c r="D166" s="103" t="n"/>
      <c r="E166" s="84" t="n"/>
      <c r="F166" s="84" t="n"/>
      <c r="G166" s="103" t="n"/>
      <c r="H166" s="42" t="n"/>
      <c r="I166" s="63" t="n"/>
      <c r="J166" s="43" t="n"/>
      <c r="K166" s="44">
        <f>IF(J166&lt;&gt;"",IF(J166=$O$5,H166*I166,IF(J166=$O$6,((((H166*I166)-H166)/2)+H166),IF(J166=$O$7,H166,IF(J166=$O$8,0,IF(J166=$O$9,H166/2,IF(J166=$O$10,0,H166)))))),"")</f>
        <v/>
      </c>
      <c r="L166" s="104">
        <f>IF(K166&lt;&gt;"",IF(J166=$F$4,H166,(K166-H166)),"")</f>
        <v/>
      </c>
      <c r="M166" s="88" t="n"/>
      <c r="N166" s="88" t="n"/>
      <c r="O166" s="76" t="n"/>
    </row>
    <row r="167">
      <c r="B167" s="93">
        <f>IF(D167&lt;&gt;"",B164+1,"")</f>
        <v/>
      </c>
      <c r="C167" s="95" t="n"/>
      <c r="D167" s="97" t="n"/>
      <c r="E167" s="96" t="n"/>
      <c r="F167" s="97" t="n"/>
      <c r="G167" s="97" t="n"/>
      <c r="H167" s="33" t="n"/>
      <c r="I167" s="60" t="n"/>
      <c r="J167" s="34" t="n"/>
      <c r="K167" s="35">
        <f>IF(J167&lt;&gt;"",IF(J167=$O$5,H167*I167,IF(J167=$O$6,((((H167*I167)-H167)/2)+H167),IF(J167=$O$7,H167,IF(J167=$O$8,0,IF(J167=$O$9,H167/2,IF(J167=$O$10,0,H167)))))),"")</f>
        <v/>
      </c>
      <c r="L167" s="98">
        <f>IF(K167&lt;&gt;"",IF(J167=$F$4,H167,(K167-H167)),"")</f>
        <v/>
      </c>
      <c r="M167" s="98">
        <f>IF(L167&lt;&gt;"",IF(J167=$E$4,0,IF(J167=$F$4,0,SUM(L167:L169))),"")</f>
        <v/>
      </c>
      <c r="N167" s="99">
        <f>IF(M167&lt;&gt;"",M167/(H167+H168+H169),"")</f>
        <v/>
      </c>
      <c r="O167" s="75">
        <f>IFERROR(IF(N167&lt;&gt;"",M167/K155,""),0)</f>
        <v/>
      </c>
    </row>
    <row r="168">
      <c r="B168" s="94" t="n"/>
      <c r="C168" s="81" t="n"/>
      <c r="D168" s="97" t="n"/>
      <c r="E168" s="84" t="n"/>
      <c r="F168" s="84" t="n"/>
      <c r="G168" s="97" t="n"/>
      <c r="H168" s="33" t="n"/>
      <c r="I168" s="60" t="n"/>
      <c r="J168" s="34" t="n"/>
      <c r="K168" s="35">
        <f>IF(J168&lt;&gt;"",IF(J168=$O$5,H168*I168,IF(J168=$O$6,((((H168*I168)-H168)/2)+H168),IF(J168=$O$7,H168,IF(J168=$O$8,0,IF(J168=$O$9,H168/2,IF(J168=$O$10,0,H168)))))),"")</f>
        <v/>
      </c>
      <c r="L168" s="98">
        <f>IF(K168&lt;&gt;"",IF(J168=$F$4,H168,(K168-H168)),"")</f>
        <v/>
      </c>
      <c r="M168" s="88" t="n"/>
      <c r="N168" s="88" t="n"/>
      <c r="O168" s="76" t="n"/>
    </row>
    <row r="169">
      <c r="B169" s="94" t="n"/>
      <c r="C169" s="81" t="n"/>
      <c r="D169" s="97" t="n"/>
      <c r="E169" s="84" t="n"/>
      <c r="F169" s="84" t="n"/>
      <c r="G169" s="97" t="n"/>
      <c r="H169" s="33" t="n"/>
      <c r="I169" s="60" t="n"/>
      <c r="J169" s="34" t="n"/>
      <c r="K169" s="35">
        <f>IF(J169&lt;&gt;"",IF(J169=$O$5,H169*I169,IF(J169=$O$6,((((H169*I169)-H169)/2)+H169),IF(J169=$O$7,H169,IF(J169=$O$8,0,IF(J169=$O$9,H169/2,IF(J169=$O$10,0,H169)))))),"")</f>
        <v/>
      </c>
      <c r="L169" s="98">
        <f>IF(K169&lt;&gt;"",IF(J169=$F$4,H169,(K169-H169)),"")</f>
        <v/>
      </c>
      <c r="M169" s="88" t="n"/>
      <c r="N169" s="88" t="n"/>
      <c r="O169" s="76" t="n"/>
    </row>
    <row r="170">
      <c r="B170" s="100">
        <f>IF(D170&lt;&gt;"",B167+1,"")</f>
        <v/>
      </c>
      <c r="C170" s="101" t="n"/>
      <c r="D170" s="103" t="n"/>
      <c r="E170" s="102" t="n"/>
      <c r="F170" s="103" t="n"/>
      <c r="G170" s="103" t="n"/>
      <c r="H170" s="42" t="n"/>
      <c r="I170" s="63" t="n"/>
      <c r="J170" s="43" t="n"/>
      <c r="K170" s="44">
        <f>IF(J170&lt;&gt;"",IF(J170=$O$5,H170*I170,IF(J170=$O$6,((((H170*I170)-H170)/2)+H170),IF(J170=$O$7,H170,IF(J170=$O$8,0,IF(J170=$O$9,H170/2,IF(J170=$O$10,0,H170)))))),"")</f>
        <v/>
      </c>
      <c r="L170" s="104">
        <f>IF(K170&lt;&gt;"",IF(J170=$F$4,H170,(K170-H170)),"")</f>
        <v/>
      </c>
      <c r="M170" s="104">
        <f>IF(L170&lt;&gt;"",IF(J170=$E$4,0,IF(J170=$F$4,0,SUM(L170:L172))),"")</f>
        <v/>
      </c>
      <c r="N170" s="105">
        <f>IF(M170&lt;&gt;"",M170/(H170+H171+H172),"")</f>
        <v/>
      </c>
      <c r="O170" s="106">
        <f>IFERROR(IF(N170&lt;&gt;"",M170/K158,""),0)</f>
        <v/>
      </c>
    </row>
    <row r="171">
      <c r="B171" s="94" t="n"/>
      <c r="C171" s="81" t="n"/>
      <c r="D171" s="103" t="n"/>
      <c r="E171" s="84" t="n"/>
      <c r="F171" s="84" t="n"/>
      <c r="G171" s="103" t="n"/>
      <c r="H171" s="42" t="n"/>
      <c r="I171" s="63" t="n"/>
      <c r="J171" s="43" t="n"/>
      <c r="K171" s="44">
        <f>IF(J171&lt;&gt;"",IF(J171=$O$5,H171*I171,IF(J171=$O$6,((((H171*I171)-H171)/2)+H171),IF(J171=$O$7,H171,IF(J171=$O$8,0,IF(J171=$O$9,H171/2,IF(J171=$O$10,0,H171)))))),"")</f>
        <v/>
      </c>
      <c r="L171" s="104">
        <f>IF(K171&lt;&gt;"",IF(J171=$F$4,H171,(K171-H171)),"")</f>
        <v/>
      </c>
      <c r="M171" s="88" t="n"/>
      <c r="N171" s="88" t="n"/>
      <c r="O171" s="76" t="n"/>
    </row>
    <row r="172">
      <c r="B172" s="94" t="n"/>
      <c r="C172" s="81" t="n"/>
      <c r="D172" s="103" t="n"/>
      <c r="E172" s="84" t="n"/>
      <c r="F172" s="84" t="n"/>
      <c r="G172" s="103" t="n"/>
      <c r="H172" s="42" t="n"/>
      <c r="I172" s="63" t="n"/>
      <c r="J172" s="43" t="n"/>
      <c r="K172" s="44">
        <f>IF(J172&lt;&gt;"",IF(J172=$O$5,H172*I172,IF(J172=$O$6,((((H172*I172)-H172)/2)+H172),IF(J172=$O$7,H172,IF(J172=$O$8,0,IF(J172=$O$9,H172/2,IF(J172=$O$10,0,H172)))))),"")</f>
        <v/>
      </c>
      <c r="L172" s="104">
        <f>IF(K172&lt;&gt;"",IF(J172=$F$4,H172,(K172-H172)),"")</f>
        <v/>
      </c>
      <c r="M172" s="88" t="n"/>
      <c r="N172" s="88" t="n"/>
      <c r="O172" s="76" t="n"/>
    </row>
    <row r="173">
      <c r="B173" s="93">
        <f>IF(D173&lt;&gt;"",B170+1,"")</f>
        <v/>
      </c>
      <c r="C173" s="95" t="n"/>
      <c r="D173" s="97" t="n"/>
      <c r="E173" s="96" t="n"/>
      <c r="F173" s="97" t="n"/>
      <c r="G173" s="97" t="n"/>
      <c r="H173" s="33" t="n"/>
      <c r="I173" s="60" t="n"/>
      <c r="J173" s="34" t="n"/>
      <c r="K173" s="35">
        <f>IF(J173&lt;&gt;"",IF(J173=$O$5,H173*I173,IF(J173=$O$6,((((H173*I173)-H173)/2)+H173),IF(J173=$O$7,H173,IF(J173=$O$8,0,IF(J173=$O$9,H173/2,IF(J173=$O$10,0,H173)))))),"")</f>
        <v/>
      </c>
      <c r="L173" s="98">
        <f>IF(K173&lt;&gt;"",IF(J173=$F$4,H173,(K173-H173)),"")</f>
        <v/>
      </c>
      <c r="M173" s="98">
        <f>IF(L173&lt;&gt;"",IF(J173=$E$4,0,IF(J173=$F$4,0,SUM(L173:L175))),"")</f>
        <v/>
      </c>
      <c r="N173" s="99">
        <f>IF(M173&lt;&gt;"",M173/(H173+H174+H175),"")</f>
        <v/>
      </c>
      <c r="O173" s="75">
        <f>IFERROR(IF(N173&lt;&gt;"",M173/K161,""),0)</f>
        <v/>
      </c>
    </row>
    <row r="174">
      <c r="B174" s="94" t="n"/>
      <c r="C174" s="81" t="n"/>
      <c r="D174" s="97" t="n"/>
      <c r="E174" s="84" t="n"/>
      <c r="F174" s="84" t="n"/>
      <c r="G174" s="97" t="n"/>
      <c r="H174" s="33" t="n"/>
      <c r="I174" s="60" t="n"/>
      <c r="J174" s="34" t="n"/>
      <c r="K174" s="35">
        <f>IF(J174&lt;&gt;"",IF(J174=$O$5,H174*I174,IF(J174=$O$6,((((H174*I174)-H174)/2)+H174),IF(J174=$O$7,H174,IF(J174=$O$8,0,IF(J174=$O$9,H174/2,IF(J174=$O$10,0,H174)))))),"")</f>
        <v/>
      </c>
      <c r="L174" s="98">
        <f>IF(K174&lt;&gt;"",IF(J174=$F$4,H174,(K174-H174)),"")</f>
        <v/>
      </c>
      <c r="M174" s="88" t="n"/>
      <c r="N174" s="88" t="n"/>
      <c r="O174" s="76" t="n"/>
    </row>
    <row r="175">
      <c r="B175" s="94" t="n"/>
      <c r="C175" s="81" t="n"/>
      <c r="D175" s="97" t="n"/>
      <c r="E175" s="84" t="n"/>
      <c r="F175" s="84" t="n"/>
      <c r="G175" s="97" t="n"/>
      <c r="H175" s="33" t="n"/>
      <c r="I175" s="60" t="n"/>
      <c r="J175" s="34" t="n"/>
      <c r="K175" s="35">
        <f>IF(J175&lt;&gt;"",IF(J175=$O$5,H175*I175,IF(J175=$O$6,((((H175*I175)-H175)/2)+H175),IF(J175=$O$7,H175,IF(J175=$O$8,0,IF(J175=$O$9,H175/2,IF(J175=$O$10,0,H175)))))),"")</f>
        <v/>
      </c>
      <c r="L175" s="98">
        <f>IF(K175&lt;&gt;"",IF(J175=$F$4,H175,(K175-H175)),"")</f>
        <v/>
      </c>
      <c r="M175" s="88" t="n"/>
      <c r="N175" s="88" t="n"/>
      <c r="O175" s="76" t="n"/>
    </row>
    <row r="176">
      <c r="B176" s="100">
        <f>IF(D176&lt;&gt;"",B173+1,"")</f>
        <v/>
      </c>
      <c r="C176" s="101" t="n"/>
      <c r="D176" s="103" t="n"/>
      <c r="E176" s="102" t="n"/>
      <c r="F176" s="103" t="n"/>
      <c r="G176" s="103" t="n"/>
      <c r="H176" s="42" t="n"/>
      <c r="I176" s="63" t="n"/>
      <c r="J176" s="43" t="n"/>
      <c r="K176" s="44">
        <f>IF(J176&lt;&gt;"",IF(J176=$O$5,H176*I176,IF(J176=$O$6,((((H176*I176)-H176)/2)+H176),IF(J176=$O$7,H176,IF(J176=$O$8,0,IF(J176=$O$9,H176/2,IF(J176=$O$10,0,H176)))))),"")</f>
        <v/>
      </c>
      <c r="L176" s="104">
        <f>IF(K176&lt;&gt;"",IF(J176=$F$4,H176,(K176-H176)),"")</f>
        <v/>
      </c>
      <c r="M176" s="104">
        <f>IF(L176&lt;&gt;"",IF(J176=$E$4,0,IF(J176=$F$4,0,SUM(L176:L178))),"")</f>
        <v/>
      </c>
      <c r="N176" s="105">
        <f>IF(M176&lt;&gt;"",M176/(H176+H177+H178),"")</f>
        <v/>
      </c>
      <c r="O176" s="106">
        <f>IFERROR(IF(N176&lt;&gt;"",M176/K164,""),0)</f>
        <v/>
      </c>
    </row>
    <row r="177">
      <c r="B177" s="94" t="n"/>
      <c r="C177" s="81" t="n"/>
      <c r="D177" s="103" t="n"/>
      <c r="E177" s="84" t="n"/>
      <c r="F177" s="84" t="n"/>
      <c r="G177" s="103" t="n"/>
      <c r="H177" s="42" t="n"/>
      <c r="I177" s="63" t="n"/>
      <c r="J177" s="43" t="n"/>
      <c r="K177" s="44">
        <f>IF(J177&lt;&gt;"",IF(J177=$O$5,H177*I177,IF(J177=$O$6,((((H177*I177)-H177)/2)+H177),IF(J177=$O$7,H177,IF(J177=$O$8,0,IF(J177=$O$9,H177/2,IF(J177=$O$10,0,H177)))))),"")</f>
        <v/>
      </c>
      <c r="L177" s="104">
        <f>IF(K177&lt;&gt;"",IF(J177=$F$4,H177,(K177-H177)),"")</f>
        <v/>
      </c>
      <c r="M177" s="88" t="n"/>
      <c r="N177" s="88" t="n"/>
      <c r="O177" s="76" t="n"/>
    </row>
    <row r="178">
      <c r="B178" s="94" t="n"/>
      <c r="C178" s="81" t="n"/>
      <c r="D178" s="103" t="n"/>
      <c r="E178" s="84" t="n"/>
      <c r="F178" s="84" t="n"/>
      <c r="G178" s="103" t="n"/>
      <c r="H178" s="42" t="n"/>
      <c r="I178" s="63" t="n"/>
      <c r="J178" s="43" t="n"/>
      <c r="K178" s="44">
        <f>IF(J178&lt;&gt;"",IF(J178=$O$5,H178*I178,IF(J178=$O$6,((((H178*I178)-H178)/2)+H178),IF(J178=$O$7,H178,IF(J178=$O$8,0,IF(J178=$O$9,H178/2,IF(J178=$O$10,0,H178)))))),"")</f>
        <v/>
      </c>
      <c r="L178" s="104">
        <f>IF(K178&lt;&gt;"",IF(J178=$F$4,H178,(K178-H178)),"")</f>
        <v/>
      </c>
      <c r="M178" s="88" t="n"/>
      <c r="N178" s="88" t="n"/>
      <c r="O178" s="76" t="n"/>
    </row>
    <row r="179">
      <c r="B179" s="93">
        <f>IF(D179&lt;&gt;"",B176+1,"")</f>
        <v/>
      </c>
      <c r="C179" s="95" t="n"/>
      <c r="D179" s="97" t="n"/>
      <c r="E179" s="96" t="n"/>
      <c r="F179" s="97" t="n"/>
      <c r="G179" s="97" t="n"/>
      <c r="H179" s="33" t="n"/>
      <c r="I179" s="60" t="n"/>
      <c r="J179" s="34" t="n"/>
      <c r="K179" s="35">
        <f>IF(J179&lt;&gt;"",IF(J179=$O$5,H179*I179,IF(J179=$O$6,((((H179*I179)-H179)/2)+H179),IF(J179=$O$7,H179,IF(J179=$O$8,0,IF(J179=$O$9,H179/2,IF(J179=$O$10,0,H179)))))),"")</f>
        <v/>
      </c>
      <c r="L179" s="98">
        <f>IF(K179&lt;&gt;"",IF(J179=$F$4,H179,(K179-H179)),"")</f>
        <v/>
      </c>
      <c r="M179" s="98">
        <f>IF(L179&lt;&gt;"",IF(J179=$E$4,0,IF(J179=$F$4,0,SUM(L179:L181))),"")</f>
        <v/>
      </c>
      <c r="N179" s="99">
        <f>IF(M179&lt;&gt;"",M179/(H179+H180+H181),"")</f>
        <v/>
      </c>
      <c r="O179" s="75">
        <f>IFERROR(IF(N179&lt;&gt;"",M179/K167,""),0)</f>
        <v/>
      </c>
    </row>
    <row r="180">
      <c r="B180" s="94" t="n"/>
      <c r="C180" s="81" t="n"/>
      <c r="D180" s="97" t="n"/>
      <c r="E180" s="84" t="n"/>
      <c r="F180" s="84" t="n"/>
      <c r="G180" s="97" t="n"/>
      <c r="H180" s="33" t="n"/>
      <c r="I180" s="60" t="n"/>
      <c r="J180" s="34" t="n"/>
      <c r="K180" s="35">
        <f>IF(J180&lt;&gt;"",IF(J180=$O$5,H180*I180,IF(J180=$O$6,((((H180*I180)-H180)/2)+H180),IF(J180=$O$7,H180,IF(J180=$O$8,0,IF(J180=$O$9,H180/2,IF(J180=$O$10,0,H180)))))),"")</f>
        <v/>
      </c>
      <c r="L180" s="98">
        <f>IF(K180&lt;&gt;"",IF(J180=$F$4,H180,(K180-H180)),"")</f>
        <v/>
      </c>
      <c r="M180" s="88" t="n"/>
      <c r="N180" s="88" t="n"/>
      <c r="O180" s="76" t="n"/>
    </row>
    <row r="181">
      <c r="B181" s="94" t="n"/>
      <c r="C181" s="81" t="n"/>
      <c r="D181" s="97" t="n"/>
      <c r="E181" s="84" t="n"/>
      <c r="F181" s="84" t="n"/>
      <c r="G181" s="97" t="n"/>
      <c r="H181" s="33" t="n"/>
      <c r="I181" s="60" t="n"/>
      <c r="J181" s="34" t="n"/>
      <c r="K181" s="35">
        <f>IF(J181&lt;&gt;"",IF(J181=$O$5,H181*I181,IF(J181=$O$6,((((H181*I181)-H181)/2)+H181),IF(J181=$O$7,H181,IF(J181=$O$8,0,IF(J181=$O$9,H181/2,IF(J181=$O$10,0,H181)))))),"")</f>
        <v/>
      </c>
      <c r="L181" s="98">
        <f>IF(K181&lt;&gt;"",IF(J181=$F$4,H181,(K181-H181)),"")</f>
        <v/>
      </c>
      <c r="M181" s="88" t="n"/>
      <c r="N181" s="88" t="n"/>
      <c r="O181" s="76" t="n"/>
    </row>
    <row r="182">
      <c r="B182" s="100">
        <f>IF(D182&lt;&gt;"",B179+1,"")</f>
        <v/>
      </c>
      <c r="C182" s="101" t="n"/>
      <c r="D182" s="103" t="n"/>
      <c r="E182" s="102" t="n"/>
      <c r="F182" s="103" t="n"/>
      <c r="G182" s="103" t="n"/>
      <c r="H182" s="42" t="n"/>
      <c r="I182" s="63" t="n"/>
      <c r="J182" s="43" t="n"/>
      <c r="K182" s="44">
        <f>IF(J182&lt;&gt;"",IF(J182=$O$5,H182*I182,IF(J182=$O$6,((((H182*I182)-H182)/2)+H182),IF(J182=$O$7,H182,IF(J182=$O$8,0,IF(J182=$O$9,H182/2,IF(J182=$O$10,0,H182)))))),"")</f>
        <v/>
      </c>
      <c r="L182" s="104">
        <f>IF(K182&lt;&gt;"",IF(J182=$F$4,H182,(K182-H182)),"")</f>
        <v/>
      </c>
      <c r="M182" s="104">
        <f>IF(L182&lt;&gt;"",IF(J182=$E$4,0,IF(J182=$F$4,0,SUM(L182:L184))),"")</f>
        <v/>
      </c>
      <c r="N182" s="105">
        <f>IF(M182&lt;&gt;"",M182/(H182+H183+H184),"")</f>
        <v/>
      </c>
      <c r="O182" s="106">
        <f>IFERROR(IF(N182&lt;&gt;"",M182/K170,""),0)</f>
        <v/>
      </c>
    </row>
    <row r="183">
      <c r="B183" s="94" t="n"/>
      <c r="C183" s="81" t="n"/>
      <c r="D183" s="103" t="n"/>
      <c r="E183" s="84" t="n"/>
      <c r="F183" s="84" t="n"/>
      <c r="G183" s="103" t="n"/>
      <c r="H183" s="42" t="n"/>
      <c r="I183" s="63" t="n"/>
      <c r="J183" s="43" t="n"/>
      <c r="K183" s="44">
        <f>IF(J183&lt;&gt;"",IF(J183=$O$5,H183*I183,IF(J183=$O$6,((((H183*I183)-H183)/2)+H183),IF(J183=$O$7,H183,IF(J183=$O$8,0,IF(J183=$O$9,H183/2,IF(J183=$O$10,0,H183)))))),"")</f>
        <v/>
      </c>
      <c r="L183" s="104">
        <f>IF(K183&lt;&gt;"",IF(J183=$F$4,H183,(K183-H183)),"")</f>
        <v/>
      </c>
      <c r="M183" s="88" t="n"/>
      <c r="N183" s="88" t="n"/>
      <c r="O183" s="76" t="n"/>
    </row>
    <row r="184">
      <c r="B184" s="94" t="n"/>
      <c r="C184" s="81" t="n"/>
      <c r="D184" s="103" t="n"/>
      <c r="E184" s="84" t="n"/>
      <c r="F184" s="84" t="n"/>
      <c r="G184" s="103" t="n"/>
      <c r="H184" s="42" t="n"/>
      <c r="I184" s="63" t="n"/>
      <c r="J184" s="43" t="n"/>
      <c r="K184" s="44">
        <f>IF(J184&lt;&gt;"",IF(J184=$O$5,H184*I184,IF(J184=$O$6,((((H184*I184)-H184)/2)+H184),IF(J184=$O$7,H184,IF(J184=$O$8,0,IF(J184=$O$9,H184/2,IF(J184=$O$10,0,H184)))))),"")</f>
        <v/>
      </c>
      <c r="L184" s="104">
        <f>IF(K184&lt;&gt;"",IF(J184=$F$4,H184,(K184-H184)),"")</f>
        <v/>
      </c>
      <c r="M184" s="88" t="n"/>
      <c r="N184" s="88" t="n"/>
      <c r="O184" s="76" t="n"/>
    </row>
    <row r="185">
      <c r="B185" s="93">
        <f>IF(D185&lt;&gt;"",B182+1,"")</f>
        <v/>
      </c>
      <c r="C185" s="95" t="n"/>
      <c r="D185" s="97" t="n"/>
      <c r="E185" s="96" t="n"/>
      <c r="F185" s="97" t="n"/>
      <c r="G185" s="97" t="n"/>
      <c r="H185" s="33" t="n"/>
      <c r="I185" s="60" t="n"/>
      <c r="J185" s="34" t="n"/>
      <c r="K185" s="35">
        <f>IF(J185&lt;&gt;"",IF(J185=$O$5,H185*I185,IF(J185=$O$6,((((H185*I185)-H185)/2)+H185),IF(J185=$O$7,H185,IF(J185=$O$8,0,IF(J185=$O$9,H185/2,IF(J185=$O$10,0,H185)))))),"")</f>
        <v/>
      </c>
      <c r="L185" s="98">
        <f>IF(K185&lt;&gt;"",IF(J185=$F$4,H185,(K185-H185)),"")</f>
        <v/>
      </c>
      <c r="M185" s="98">
        <f>IF(L185&lt;&gt;"",IF(J185=$E$4,0,IF(J185=$F$4,0,SUM(L185:L187))),"")</f>
        <v/>
      </c>
      <c r="N185" s="99">
        <f>IF(M185&lt;&gt;"",M185/(H185+H186+H187),"")</f>
        <v/>
      </c>
      <c r="O185" s="75">
        <f>IFERROR(IF(N185&lt;&gt;"",M185/K173,""),0)</f>
        <v/>
      </c>
    </row>
    <row r="186">
      <c r="B186" s="94" t="n"/>
      <c r="C186" s="81" t="n"/>
      <c r="D186" s="97" t="n"/>
      <c r="E186" s="84" t="n"/>
      <c r="F186" s="84" t="n"/>
      <c r="G186" s="97" t="n"/>
      <c r="H186" s="33" t="n"/>
      <c r="I186" s="60" t="n"/>
      <c r="J186" s="34" t="n"/>
      <c r="K186" s="35">
        <f>IF(J186&lt;&gt;"",IF(J186=$O$5,H186*I186,IF(J186=$O$6,((((H186*I186)-H186)/2)+H186),IF(J186=$O$7,H186,IF(J186=$O$8,0,IF(J186=$O$9,H186/2,IF(J186=$O$10,0,H186)))))),"")</f>
        <v/>
      </c>
      <c r="L186" s="98">
        <f>IF(K186&lt;&gt;"",IF(J186=$F$4,H186,(K186-H186)),"")</f>
        <v/>
      </c>
      <c r="M186" s="88" t="n"/>
      <c r="N186" s="88" t="n"/>
      <c r="O186" s="76" t="n"/>
    </row>
    <row r="187">
      <c r="B187" s="94" t="n"/>
      <c r="C187" s="81" t="n"/>
      <c r="D187" s="97" t="n"/>
      <c r="E187" s="84" t="n"/>
      <c r="F187" s="84" t="n"/>
      <c r="G187" s="97" t="n"/>
      <c r="H187" s="33" t="n"/>
      <c r="I187" s="60" t="n"/>
      <c r="J187" s="34" t="n"/>
      <c r="K187" s="35">
        <f>IF(J187&lt;&gt;"",IF(J187=$O$5,H187*I187,IF(J187=$O$6,((((H187*I187)-H187)/2)+H187),IF(J187=$O$7,H187,IF(J187=$O$8,0,IF(J187=$O$9,H187/2,IF(J187=$O$10,0,H187)))))),"")</f>
        <v/>
      </c>
      <c r="L187" s="98">
        <f>IF(K187&lt;&gt;"",IF(J187=$F$4,H187,(K187-H187)),"")</f>
        <v/>
      </c>
      <c r="M187" s="88" t="n"/>
      <c r="N187" s="88" t="n"/>
      <c r="O187" s="76" t="n"/>
    </row>
    <row r="188">
      <c r="B188" s="100">
        <f>IF(D188&lt;&gt;"",B185+1,"")</f>
        <v/>
      </c>
      <c r="C188" s="101" t="n"/>
      <c r="D188" s="103" t="n"/>
      <c r="E188" s="102" t="n"/>
      <c r="F188" s="103" t="n"/>
      <c r="G188" s="103" t="n"/>
      <c r="H188" s="42" t="n"/>
      <c r="I188" s="63" t="n"/>
      <c r="J188" s="43" t="n"/>
      <c r="K188" s="44">
        <f>IF(J188&lt;&gt;"",IF(J188=$O$5,H188*I188,IF(J188=$O$6,((((H188*I188)-H188)/2)+H188),IF(J188=$O$7,H188,IF(J188=$O$8,0,IF(J188=$O$9,H188/2,IF(J188=$O$10,0,H188)))))),"")</f>
        <v/>
      </c>
      <c r="L188" s="104">
        <f>IF(K188&lt;&gt;"",IF(J188=$F$4,H188,(K188-H188)),"")</f>
        <v/>
      </c>
      <c r="M188" s="104">
        <f>IF(L188&lt;&gt;"",IF(J188=$E$4,0,IF(J188=$F$4,0,SUM(L188:L190))),"")</f>
        <v/>
      </c>
      <c r="N188" s="105">
        <f>IF(M188&lt;&gt;"",M188/(H188+H189+H190),"")</f>
        <v/>
      </c>
      <c r="O188" s="106">
        <f>IFERROR(IF(N188&lt;&gt;"",M188/K176,""),0)</f>
        <v/>
      </c>
    </row>
    <row r="189">
      <c r="B189" s="94" t="n"/>
      <c r="C189" s="81" t="n"/>
      <c r="D189" s="103" t="n"/>
      <c r="E189" s="84" t="n"/>
      <c r="F189" s="84" t="n"/>
      <c r="G189" s="103" t="n"/>
      <c r="H189" s="42" t="n"/>
      <c r="I189" s="63" t="n"/>
      <c r="J189" s="43" t="n"/>
      <c r="K189" s="44">
        <f>IF(J189&lt;&gt;"",IF(J189=$O$5,H189*I189,IF(J189=$O$6,((((H189*I189)-H189)/2)+H189),IF(J189=$O$7,H189,IF(J189=$O$8,0,IF(J189=$O$9,H189/2,IF(J189=$O$10,0,H189)))))),"")</f>
        <v/>
      </c>
      <c r="L189" s="104">
        <f>IF(K189&lt;&gt;"",IF(J189=$F$4,H189,(K189-H189)),"")</f>
        <v/>
      </c>
      <c r="M189" s="88" t="n"/>
      <c r="N189" s="88" t="n"/>
      <c r="O189" s="76" t="n"/>
    </row>
    <row r="190">
      <c r="B190" s="94" t="n"/>
      <c r="C190" s="81" t="n"/>
      <c r="D190" s="103" t="n"/>
      <c r="E190" s="84" t="n"/>
      <c r="F190" s="84" t="n"/>
      <c r="G190" s="103" t="n"/>
      <c r="H190" s="42" t="n"/>
      <c r="I190" s="63" t="n"/>
      <c r="J190" s="43" t="n"/>
      <c r="K190" s="44">
        <f>IF(J190&lt;&gt;"",IF(J190=$O$5,H190*I190,IF(J190=$O$6,((((H190*I190)-H190)/2)+H190),IF(J190=$O$7,H190,IF(J190=$O$8,0,IF(J190=$O$9,H190/2,IF(J190=$O$10,0,H190)))))),"")</f>
        <v/>
      </c>
      <c r="L190" s="104">
        <f>IF(K190&lt;&gt;"",IF(J190=$F$4,H190,(K190-H190)),"")</f>
        <v/>
      </c>
      <c r="M190" s="88" t="n"/>
      <c r="N190" s="88" t="n"/>
      <c r="O190" s="76" t="n"/>
    </row>
    <row r="191">
      <c r="B191" s="93">
        <f>IF(D191&lt;&gt;"",B188+1,"")</f>
        <v/>
      </c>
      <c r="C191" s="95" t="n"/>
      <c r="D191" s="97" t="n"/>
      <c r="E191" s="96" t="n"/>
      <c r="F191" s="97" t="n"/>
      <c r="G191" s="97" t="n"/>
      <c r="H191" s="33" t="n"/>
      <c r="I191" s="60" t="n"/>
      <c r="J191" s="34" t="n"/>
      <c r="K191" s="35">
        <f>IF(J191&lt;&gt;"",IF(J191=$O$5,H191*I191,IF(J191=$O$6,((((H191*I191)-H191)/2)+H191),IF(J191=$O$7,H191,IF(J191=$O$8,0,IF(J191=$O$9,H191/2,IF(J191=$O$10,0,H191)))))),"")</f>
        <v/>
      </c>
      <c r="L191" s="98">
        <f>IF(K191&lt;&gt;"",IF(J191=$F$4,H191,(K191-H191)),"")</f>
        <v/>
      </c>
      <c r="M191" s="98">
        <f>IF(L191&lt;&gt;"",IF(J191=$E$4,0,IF(J191=$F$4,0,SUM(L191:L193))),"")</f>
        <v/>
      </c>
      <c r="N191" s="99">
        <f>IF(M191&lt;&gt;"",M191/(H191+H192+H193),"")</f>
        <v/>
      </c>
      <c r="O191" s="75">
        <f>IFERROR(IF(N191&lt;&gt;"",M191/K179,""),0)</f>
        <v/>
      </c>
    </row>
    <row r="192">
      <c r="B192" s="94" t="n"/>
      <c r="C192" s="81" t="n"/>
      <c r="D192" s="97" t="n"/>
      <c r="E192" s="84" t="n"/>
      <c r="F192" s="84" t="n"/>
      <c r="G192" s="97" t="n"/>
      <c r="H192" s="33" t="n"/>
      <c r="I192" s="60" t="n"/>
      <c r="J192" s="34" t="n"/>
      <c r="K192" s="35">
        <f>IF(J192&lt;&gt;"",IF(J192=$O$5,H192*I192,IF(J192=$O$6,((((H192*I192)-H192)/2)+H192),IF(J192=$O$7,H192,IF(J192=$O$8,0,IF(J192=$O$9,H192/2,IF(J192=$O$10,0,H192)))))),"")</f>
        <v/>
      </c>
      <c r="L192" s="98">
        <f>IF(K192&lt;&gt;"",IF(J192=$F$4,H192,(K192-H192)),"")</f>
        <v/>
      </c>
      <c r="M192" s="88" t="n"/>
      <c r="N192" s="88" t="n"/>
      <c r="O192" s="76" t="n"/>
    </row>
    <row r="193">
      <c r="B193" s="94" t="n"/>
      <c r="C193" s="81" t="n"/>
      <c r="D193" s="97" t="n"/>
      <c r="E193" s="84" t="n"/>
      <c r="F193" s="84" t="n"/>
      <c r="G193" s="97" t="n"/>
      <c r="H193" s="33" t="n"/>
      <c r="I193" s="60" t="n"/>
      <c r="J193" s="34" t="n"/>
      <c r="K193" s="35">
        <f>IF(J193&lt;&gt;"",IF(J193=$O$5,H193*I193,IF(J193=$O$6,((((H193*I193)-H193)/2)+H193),IF(J193=$O$7,H193,IF(J193=$O$8,0,IF(J193=$O$9,H193/2,IF(J193=$O$10,0,H193)))))),"")</f>
        <v/>
      </c>
      <c r="L193" s="98">
        <f>IF(K193&lt;&gt;"",IF(J193=$F$4,H193,(K193-H193)),"")</f>
        <v/>
      </c>
      <c r="M193" s="88" t="n"/>
      <c r="N193" s="88" t="n"/>
      <c r="O193" s="76" t="n"/>
    </row>
    <row r="194">
      <c r="B194" s="100">
        <f>IF(D194&lt;&gt;"",B191+1,"")</f>
        <v/>
      </c>
      <c r="C194" s="101" t="n"/>
      <c r="D194" s="103" t="n"/>
      <c r="E194" s="102" t="n"/>
      <c r="F194" s="103" t="n"/>
      <c r="G194" s="103" t="n"/>
      <c r="H194" s="42" t="n"/>
      <c r="I194" s="63" t="n"/>
      <c r="J194" s="43" t="n"/>
      <c r="K194" s="44">
        <f>IF(J194&lt;&gt;"",IF(J194=$O$5,H194*I194,IF(J194=$O$6,((((H194*I194)-H194)/2)+H194),IF(J194=$O$7,H194,IF(J194=$O$8,0,IF(J194=$O$9,H194/2,IF(J194=$O$10,0,H194)))))),"")</f>
        <v/>
      </c>
      <c r="L194" s="104">
        <f>IF(K194&lt;&gt;"",IF(J194=$F$4,H194,(K194-H194)),"")</f>
        <v/>
      </c>
      <c r="M194" s="104">
        <f>IF(L194&lt;&gt;"",IF(J194=$E$4,0,IF(J194=$F$4,0,SUM(L194:L196))),"")</f>
        <v/>
      </c>
      <c r="N194" s="105">
        <f>IF(M194&lt;&gt;"",M194/(H194+H195+H196),"")</f>
        <v/>
      </c>
      <c r="O194" s="106">
        <f>IFERROR(IF(N194&lt;&gt;"",M194/K182,""),0)</f>
        <v/>
      </c>
    </row>
    <row r="195">
      <c r="B195" s="94" t="n"/>
      <c r="C195" s="81" t="n"/>
      <c r="D195" s="103" t="n"/>
      <c r="E195" s="84" t="n"/>
      <c r="F195" s="84" t="n"/>
      <c r="G195" s="103" t="n"/>
      <c r="H195" s="42" t="n"/>
      <c r="I195" s="63" t="n"/>
      <c r="J195" s="43" t="n"/>
      <c r="K195" s="44">
        <f>IF(J195&lt;&gt;"",IF(J195=$O$5,H195*I195,IF(J195=$O$6,((((H195*I195)-H195)/2)+H195),IF(J195=$O$7,H195,IF(J195=$O$8,0,IF(J195=$O$9,H195/2,IF(J195=$O$10,0,H195)))))),"")</f>
        <v/>
      </c>
      <c r="L195" s="104">
        <f>IF(K195&lt;&gt;"",IF(J195=$F$4,H195,(K195-H195)),"")</f>
        <v/>
      </c>
      <c r="M195" s="88" t="n"/>
      <c r="N195" s="88" t="n"/>
      <c r="O195" s="76" t="n"/>
    </row>
    <row r="196">
      <c r="B196" s="94" t="n"/>
      <c r="C196" s="81" t="n"/>
      <c r="D196" s="103" t="n"/>
      <c r="E196" s="84" t="n"/>
      <c r="F196" s="84" t="n"/>
      <c r="G196" s="103" t="n"/>
      <c r="H196" s="42" t="n"/>
      <c r="I196" s="63" t="n"/>
      <c r="J196" s="43" t="n"/>
      <c r="K196" s="44">
        <f>IF(J196&lt;&gt;"",IF(J196=$O$5,H196*I196,IF(J196=$O$6,((((H196*I196)-H196)/2)+H196),IF(J196=$O$7,H196,IF(J196=$O$8,0,IF(J196=$O$9,H196/2,IF(J196=$O$10,0,H196)))))),"")</f>
        <v/>
      </c>
      <c r="L196" s="104">
        <f>IF(K196&lt;&gt;"",IF(J196=$F$4,H196,(K196-H196)),"")</f>
        <v/>
      </c>
      <c r="M196" s="88" t="n"/>
      <c r="N196" s="88" t="n"/>
      <c r="O196" s="76" t="n"/>
    </row>
    <row r="197">
      <c r="B197" s="93">
        <f>IF(D197&lt;&gt;"",B194+1,"")</f>
        <v/>
      </c>
      <c r="C197" s="95" t="n"/>
      <c r="D197" s="97" t="n"/>
      <c r="E197" s="96" t="n"/>
      <c r="F197" s="97" t="n"/>
      <c r="G197" s="97" t="n"/>
      <c r="H197" s="33" t="n"/>
      <c r="I197" s="60" t="n"/>
      <c r="J197" s="34" t="n"/>
      <c r="K197" s="35">
        <f>IF(J197&lt;&gt;"",IF(J197=$O$5,H197*I197,IF(J197=$O$6,((((H197*I197)-H197)/2)+H197),IF(J197=$O$7,H197,IF(J197=$O$8,0,IF(J197=$O$9,H197/2,IF(J197=$O$10,0,H197)))))),"")</f>
        <v/>
      </c>
      <c r="L197" s="98">
        <f>IF(K197&lt;&gt;"",IF(J197=$F$4,H197,(K197-H197)),"")</f>
        <v/>
      </c>
      <c r="M197" s="98">
        <f>IF(L197&lt;&gt;"",IF(J197=$E$4,0,IF(J197=$F$4,0,SUM(L197:L199))),"")</f>
        <v/>
      </c>
      <c r="N197" s="99">
        <f>IF(M197&lt;&gt;"",M197/(H197+H198+H199),"")</f>
        <v/>
      </c>
      <c r="O197" s="75">
        <f>IFERROR(IF(N197&lt;&gt;"",M197/K185,""),0)</f>
        <v/>
      </c>
    </row>
    <row r="198">
      <c r="B198" s="94" t="n"/>
      <c r="C198" s="81" t="n"/>
      <c r="D198" s="97" t="n"/>
      <c r="E198" s="84" t="n"/>
      <c r="F198" s="84" t="n"/>
      <c r="G198" s="97" t="n"/>
      <c r="H198" s="33" t="n"/>
      <c r="I198" s="60" t="n"/>
      <c r="J198" s="34" t="n"/>
      <c r="K198" s="35">
        <f>IF(J198&lt;&gt;"",IF(J198=$O$5,H198*I198,IF(J198=$O$6,((((H198*I198)-H198)/2)+H198),IF(J198=$O$7,H198,IF(J198=$O$8,0,IF(J198=$O$9,H198/2,IF(J198=$O$10,0,H198)))))),"")</f>
        <v/>
      </c>
      <c r="L198" s="98">
        <f>IF(K198&lt;&gt;"",IF(J198=$F$4,H198,(K198-H198)),"")</f>
        <v/>
      </c>
      <c r="M198" s="88" t="n"/>
      <c r="N198" s="88" t="n"/>
      <c r="O198" s="76" t="n"/>
    </row>
    <row r="199">
      <c r="B199" s="94" t="n"/>
      <c r="C199" s="81" t="n"/>
      <c r="D199" s="97" t="n"/>
      <c r="E199" s="84" t="n"/>
      <c r="F199" s="84" t="n"/>
      <c r="G199" s="97" t="n"/>
      <c r="H199" s="33" t="n"/>
      <c r="I199" s="60" t="n"/>
      <c r="J199" s="34" t="n"/>
      <c r="K199" s="35">
        <f>IF(J199&lt;&gt;"",IF(J199=$O$5,H199*I199,IF(J199=$O$6,((((H199*I199)-H199)/2)+H199),IF(J199=$O$7,H199,IF(J199=$O$8,0,IF(J199=$O$9,H199/2,IF(J199=$O$10,0,H199)))))),"")</f>
        <v/>
      </c>
      <c r="L199" s="98">
        <f>IF(K199&lt;&gt;"",IF(J199=$F$4,H199,(K199-H199)),"")</f>
        <v/>
      </c>
      <c r="M199" s="88" t="n"/>
      <c r="N199" s="88" t="n"/>
      <c r="O199" s="76" t="n"/>
    </row>
    <row r="200">
      <c r="B200" s="100">
        <f>IF(D200&lt;&gt;"",B197+1,"")</f>
        <v/>
      </c>
      <c r="C200" s="101" t="n"/>
      <c r="D200" s="103" t="n"/>
      <c r="E200" s="102" t="n"/>
      <c r="F200" s="103" t="n"/>
      <c r="G200" s="103" t="n"/>
      <c r="H200" s="42" t="n"/>
      <c r="I200" s="63" t="n"/>
      <c r="J200" s="43" t="n"/>
      <c r="K200" s="44">
        <f>IF(J200&lt;&gt;"",IF(J200=$O$5,H200*I200,IF(J200=$O$6,((((H200*I200)-H200)/2)+H200),IF(J200=$O$7,H200,IF(J200=$O$8,0,IF(J200=$O$9,H200/2,IF(J200=$O$10,0,H200)))))),"")</f>
        <v/>
      </c>
      <c r="L200" s="104">
        <f>IF(K200&lt;&gt;"",IF(J200=$F$4,H200,(K200-H200)),"")</f>
        <v/>
      </c>
      <c r="M200" s="104">
        <f>IF(L200&lt;&gt;"",IF(J200=$E$4,0,IF(J200=$F$4,0,SUM(L200:L202))),"")</f>
        <v/>
      </c>
      <c r="N200" s="105">
        <f>IF(M200&lt;&gt;"",M200/(H200+H201+H202),"")</f>
        <v/>
      </c>
      <c r="O200" s="106">
        <f>IFERROR(IF(N200&lt;&gt;"",M200/K188,""),0)</f>
        <v/>
      </c>
    </row>
    <row r="201">
      <c r="B201" s="94" t="n"/>
      <c r="C201" s="81" t="n"/>
      <c r="D201" s="103" t="n"/>
      <c r="E201" s="84" t="n"/>
      <c r="F201" s="84" t="n"/>
      <c r="G201" s="103" t="n"/>
      <c r="H201" s="42" t="n"/>
      <c r="I201" s="63" t="n"/>
      <c r="J201" s="43" t="n"/>
      <c r="K201" s="44">
        <f>IF(J201&lt;&gt;"",IF(J201=$O$5,H201*I201,IF(J201=$O$6,((((H201*I201)-H201)/2)+H201),IF(J201=$O$7,H201,IF(J201=$O$8,0,IF(J201=$O$9,H201/2,IF(J201=$O$10,0,H201)))))),"")</f>
        <v/>
      </c>
      <c r="L201" s="104">
        <f>IF(K201&lt;&gt;"",IF(J201=$F$4,H201,(K201-H201)),"")</f>
        <v/>
      </c>
      <c r="M201" s="88" t="n"/>
      <c r="N201" s="88" t="n"/>
      <c r="O201" s="76" t="n"/>
    </row>
    <row r="202">
      <c r="B202" s="94" t="n"/>
      <c r="C202" s="81" t="n"/>
      <c r="D202" s="103" t="n"/>
      <c r="E202" s="84" t="n"/>
      <c r="F202" s="84" t="n"/>
      <c r="G202" s="103" t="n"/>
      <c r="H202" s="42" t="n"/>
      <c r="I202" s="63" t="n"/>
      <c r="J202" s="43" t="n"/>
      <c r="K202" s="44">
        <f>IF(J202&lt;&gt;"",IF(J202=$O$5,H202*I202,IF(J202=$O$6,((((H202*I202)-H202)/2)+H202),IF(J202=$O$7,H202,IF(J202=$O$8,0,IF(J202=$O$9,H202/2,IF(J202=$O$10,0,H202)))))),"")</f>
        <v/>
      </c>
      <c r="L202" s="104">
        <f>IF(K202&lt;&gt;"",IF(J202=$F$4,H202,(K202-H202)),"")</f>
        <v/>
      </c>
      <c r="M202" s="88" t="n"/>
      <c r="N202" s="88" t="n"/>
      <c r="O202" s="76" t="n"/>
    </row>
    <row r="203">
      <c r="B203" s="93">
        <f>IF(D203&lt;&gt;"",B200+1,"")</f>
        <v/>
      </c>
      <c r="C203" s="95" t="n"/>
      <c r="D203" s="97" t="n"/>
      <c r="E203" s="96" t="n"/>
      <c r="F203" s="97" t="n"/>
      <c r="G203" s="97" t="n"/>
      <c r="H203" s="33" t="n"/>
      <c r="I203" s="60" t="n"/>
      <c r="J203" s="34" t="n"/>
      <c r="K203" s="35">
        <f>IF(J203&lt;&gt;"",IF(J203=$O$5,H203*I203,IF(J203=$O$6,((((H203*I203)-H203)/2)+H203),IF(J203=$O$7,H203,IF(J203=$O$8,0,IF(J203=$O$9,H203/2,IF(J203=$O$10,0,H203)))))),"")</f>
        <v/>
      </c>
      <c r="L203" s="98">
        <f>IF(K203&lt;&gt;"",IF(J203=$F$4,H203,(K203-H203)),"")</f>
        <v/>
      </c>
      <c r="M203" s="98">
        <f>IF(L203&lt;&gt;"",IF(J203=$E$4,0,IF(J203=$F$4,0,SUM(L203:L205))),"")</f>
        <v/>
      </c>
      <c r="N203" s="99">
        <f>IF(M203&lt;&gt;"",M203/(H203+H204+H205),"")</f>
        <v/>
      </c>
      <c r="O203" s="75">
        <f>IFERROR(IF(N203&lt;&gt;"",M203/K191,""),0)</f>
        <v/>
      </c>
    </row>
    <row r="204">
      <c r="B204" s="94" t="n"/>
      <c r="C204" s="81" t="n"/>
      <c r="D204" s="97" t="n"/>
      <c r="E204" s="84" t="n"/>
      <c r="F204" s="84" t="n"/>
      <c r="G204" s="97" t="n"/>
      <c r="H204" s="33" t="n"/>
      <c r="I204" s="60" t="n"/>
      <c r="J204" s="34" t="n"/>
      <c r="K204" s="35">
        <f>IF(J204&lt;&gt;"",IF(J204=$O$5,H204*I204,IF(J204=$O$6,((((H204*I204)-H204)/2)+H204),IF(J204=$O$7,H204,IF(J204=$O$8,0,IF(J204=$O$9,H204/2,IF(J204=$O$10,0,H204)))))),"")</f>
        <v/>
      </c>
      <c r="L204" s="98">
        <f>IF(K204&lt;&gt;"",IF(J204=$F$4,H204,(K204-H204)),"")</f>
        <v/>
      </c>
      <c r="M204" s="88" t="n"/>
      <c r="N204" s="88" t="n"/>
      <c r="O204" s="76" t="n"/>
    </row>
    <row r="205">
      <c r="B205" s="94" t="n"/>
      <c r="C205" s="81" t="n"/>
      <c r="D205" s="97" t="n"/>
      <c r="E205" s="84" t="n"/>
      <c r="F205" s="84" t="n"/>
      <c r="G205" s="97" t="n"/>
      <c r="H205" s="33" t="n"/>
      <c r="I205" s="60" t="n"/>
      <c r="J205" s="34" t="n"/>
      <c r="K205" s="35">
        <f>IF(J205&lt;&gt;"",IF(J205=$O$5,H205*I205,IF(J205=$O$6,((((H205*I205)-H205)/2)+H205),IF(J205=$O$7,H205,IF(J205=$O$8,0,IF(J205=$O$9,H205/2,IF(J205=$O$10,0,H205)))))),"")</f>
        <v/>
      </c>
      <c r="L205" s="98">
        <f>IF(K205&lt;&gt;"",IF(J205=$F$4,H205,(K205-H205)),"")</f>
        <v/>
      </c>
      <c r="M205" s="88" t="n"/>
      <c r="N205" s="88" t="n"/>
      <c r="O205" s="76" t="n"/>
    </row>
    <row r="206">
      <c r="B206" s="100">
        <f>IF(D206&lt;&gt;"",B203+1,"")</f>
        <v/>
      </c>
      <c r="C206" s="101" t="n"/>
      <c r="D206" s="103" t="n"/>
      <c r="E206" s="102" t="n"/>
      <c r="F206" s="103" t="n"/>
      <c r="G206" s="103" t="n"/>
      <c r="H206" s="42" t="n"/>
      <c r="I206" s="63" t="n"/>
      <c r="J206" s="43" t="n"/>
      <c r="K206" s="44">
        <f>IF(J206&lt;&gt;"",IF(J206=$O$5,H206*I206,IF(J206=$O$6,((((H206*I206)-H206)/2)+H206),IF(J206=$O$7,H206,IF(J206=$O$8,0,IF(J206=$O$9,H206/2,IF(J206=$O$10,0,H206)))))),"")</f>
        <v/>
      </c>
      <c r="L206" s="104">
        <f>IF(K206&lt;&gt;"",IF(J206=$F$4,H206,(K206-H206)),"")</f>
        <v/>
      </c>
      <c r="M206" s="104">
        <f>IF(L206&lt;&gt;"",IF(J206=$E$4,0,IF(J206=$F$4,0,SUM(L206:L208))),"")</f>
        <v/>
      </c>
      <c r="N206" s="105">
        <f>IF(M206&lt;&gt;"",M206/(H206+H207+H208),"")</f>
        <v/>
      </c>
      <c r="O206" s="106">
        <f>IFERROR(IF(N206&lt;&gt;"",M206/K194,""),0)</f>
        <v/>
      </c>
    </row>
    <row r="207">
      <c r="B207" s="94" t="n"/>
      <c r="C207" s="81" t="n"/>
      <c r="D207" s="103" t="n"/>
      <c r="E207" s="84" t="n"/>
      <c r="F207" s="84" t="n"/>
      <c r="G207" s="103" t="n"/>
      <c r="H207" s="42" t="n"/>
      <c r="I207" s="63" t="n"/>
      <c r="J207" s="43" t="n"/>
      <c r="K207" s="44">
        <f>IF(J207&lt;&gt;"",IF(J207=$O$5,H207*I207,IF(J207=$O$6,((((H207*I207)-H207)/2)+H207),IF(J207=$O$7,H207,IF(J207=$O$8,0,IF(J207=$O$9,H207/2,IF(J207=$O$10,0,H207)))))),"")</f>
        <v/>
      </c>
      <c r="L207" s="104">
        <f>IF(K207&lt;&gt;"",IF(J207=$F$4,H207,(K207-H207)),"")</f>
        <v/>
      </c>
      <c r="M207" s="88" t="n"/>
      <c r="N207" s="88" t="n"/>
      <c r="O207" s="76" t="n"/>
    </row>
    <row r="208">
      <c r="B208" s="94" t="n"/>
      <c r="C208" s="81" t="n"/>
      <c r="D208" s="103" t="n"/>
      <c r="E208" s="84" t="n"/>
      <c r="F208" s="84" t="n"/>
      <c r="G208" s="103" t="n"/>
      <c r="H208" s="42" t="n"/>
      <c r="I208" s="63" t="n"/>
      <c r="J208" s="43" t="n"/>
      <c r="K208" s="44">
        <f>IF(J208&lt;&gt;"",IF(J208=$O$5,H208*I208,IF(J208=$O$6,((((H208*I208)-H208)/2)+H208),IF(J208=$O$7,H208,IF(J208=$O$8,0,IF(J208=$O$9,H208/2,IF(J208=$O$10,0,H208)))))),"")</f>
        <v/>
      </c>
      <c r="L208" s="104">
        <f>IF(K208&lt;&gt;"",IF(J208=$F$4,H208,(K208-H208)),"")</f>
        <v/>
      </c>
      <c r="M208" s="88" t="n"/>
      <c r="N208" s="88" t="n"/>
      <c r="O208" s="76" t="n"/>
    </row>
    <row r="209">
      <c r="B209" s="93">
        <f>IF(D209&lt;&gt;"",B206+1,"")</f>
        <v/>
      </c>
      <c r="C209" s="95" t="n"/>
      <c r="D209" s="97" t="n"/>
      <c r="E209" s="96" t="n"/>
      <c r="F209" s="97" t="n"/>
      <c r="G209" s="97" t="n"/>
      <c r="H209" s="33" t="n"/>
      <c r="I209" s="60" t="n"/>
      <c r="J209" s="34" t="n"/>
      <c r="K209" s="35">
        <f>IF(J209&lt;&gt;"",IF(J209=$O$5,H209*I209,IF(J209=$O$6,((((H209*I209)-H209)/2)+H209),IF(J209=$O$7,H209,IF(J209=$O$8,0,IF(J209=$O$9,H209/2,IF(J209=$O$10,0,H209)))))),"")</f>
        <v/>
      </c>
      <c r="L209" s="98">
        <f>IF(K209&lt;&gt;"",IF(J209=$F$4,H209,(K209-H209)),"")</f>
        <v/>
      </c>
      <c r="M209" s="98">
        <f>IF(L209&lt;&gt;"",IF(J209=$E$4,0,IF(J209=$F$4,0,SUM(L209:L211))),"")</f>
        <v/>
      </c>
      <c r="N209" s="99">
        <f>IF(M209&lt;&gt;"",M209/(H209+H210+H211),"")</f>
        <v/>
      </c>
      <c r="O209" s="75">
        <f>IFERROR(IF(N209&lt;&gt;"",M209/K197,""),0)</f>
        <v/>
      </c>
    </row>
    <row r="210">
      <c r="B210" s="94" t="n"/>
      <c r="C210" s="81" t="n"/>
      <c r="D210" s="97" t="n"/>
      <c r="E210" s="84" t="n"/>
      <c r="F210" s="84" t="n"/>
      <c r="G210" s="97" t="n"/>
      <c r="H210" s="33" t="n"/>
      <c r="I210" s="60" t="n"/>
      <c r="J210" s="34" t="n"/>
      <c r="K210" s="35">
        <f>IF(J210&lt;&gt;"",IF(J210=$O$5,H210*I210,IF(J210=$O$6,((((H210*I210)-H210)/2)+H210),IF(J210=$O$7,H210,IF(J210=$O$8,0,IF(J210=$O$9,H210/2,IF(J210=$O$10,0,H210)))))),"")</f>
        <v/>
      </c>
      <c r="L210" s="98">
        <f>IF(K210&lt;&gt;"",IF(J210=$F$4,H210,(K210-H210)),"")</f>
        <v/>
      </c>
      <c r="M210" s="88" t="n"/>
      <c r="N210" s="88" t="n"/>
      <c r="O210" s="76" t="n"/>
    </row>
    <row r="211">
      <c r="B211" s="94" t="n"/>
      <c r="C211" s="81" t="n"/>
      <c r="D211" s="97" t="n"/>
      <c r="E211" s="84" t="n"/>
      <c r="F211" s="84" t="n"/>
      <c r="G211" s="97" t="n"/>
      <c r="H211" s="33" t="n"/>
      <c r="I211" s="60" t="n"/>
      <c r="J211" s="34" t="n"/>
      <c r="K211" s="35">
        <f>IF(J211&lt;&gt;"",IF(J211=$O$5,H211*I211,IF(J211=$O$6,((((H211*I211)-H211)/2)+H211),IF(J211=$O$7,H211,IF(J211=$O$8,0,IF(J211=$O$9,H211/2,IF(J211=$O$10,0,H211)))))),"")</f>
        <v/>
      </c>
      <c r="L211" s="98">
        <f>IF(K211&lt;&gt;"",IF(J211=$F$4,H211,(K211-H211)),"")</f>
        <v/>
      </c>
      <c r="M211" s="88" t="n"/>
      <c r="N211" s="88" t="n"/>
      <c r="O211" s="76" t="n"/>
    </row>
    <row r="212">
      <c r="B212" s="100">
        <f>IF(D212&lt;&gt;"",B209+1,"")</f>
        <v/>
      </c>
      <c r="C212" s="101" t="n"/>
      <c r="D212" s="103" t="n"/>
      <c r="E212" s="102" t="n"/>
      <c r="F212" s="103" t="n"/>
      <c r="G212" s="103" t="n"/>
      <c r="H212" s="42" t="n"/>
      <c r="I212" s="63" t="n"/>
      <c r="J212" s="43" t="n"/>
      <c r="K212" s="44">
        <f>IF(J212&lt;&gt;"",IF(J212=$O$5,H212*I212,IF(J212=$O$6,((((H212*I212)-H212)/2)+H212),IF(J212=$O$7,H212,IF(J212=$O$8,0,IF(J212=$O$9,H212/2,IF(J212=$O$10,0,H212)))))),"")</f>
        <v/>
      </c>
      <c r="L212" s="104">
        <f>IF(K212&lt;&gt;"",IF(J212=$F$4,H212,(K212-H212)),"")</f>
        <v/>
      </c>
      <c r="M212" s="104">
        <f>IF(L212&lt;&gt;"",IF(J212=$E$4,0,IF(J212=$F$4,0,SUM(L212:L214))),"")</f>
        <v/>
      </c>
      <c r="N212" s="105">
        <f>IF(M212&lt;&gt;"",M212/(H212+H213+H214),"")</f>
        <v/>
      </c>
      <c r="O212" s="106">
        <f>IFERROR(IF(N212&lt;&gt;"",M212/K200,""),0)</f>
        <v/>
      </c>
    </row>
    <row r="213">
      <c r="B213" s="94" t="n"/>
      <c r="C213" s="81" t="n"/>
      <c r="D213" s="103" t="n"/>
      <c r="E213" s="84" t="n"/>
      <c r="F213" s="84" t="n"/>
      <c r="G213" s="103" t="n"/>
      <c r="H213" s="42" t="n"/>
      <c r="I213" s="63" t="n"/>
      <c r="J213" s="43" t="n"/>
      <c r="K213" s="44">
        <f>IF(J213&lt;&gt;"",IF(J213=$O$5,H213*I213,IF(J213=$O$6,((((H213*I213)-H213)/2)+H213),IF(J213=$O$7,H213,IF(J213=$O$8,0,IF(J213=$O$9,H213/2,IF(J213=$O$10,0,H213)))))),"")</f>
        <v/>
      </c>
      <c r="L213" s="104">
        <f>IF(K213&lt;&gt;"",IF(J213=$F$4,H213,(K213-H213)),"")</f>
        <v/>
      </c>
      <c r="M213" s="88" t="n"/>
      <c r="N213" s="88" t="n"/>
      <c r="O213" s="76" t="n"/>
    </row>
    <row r="214">
      <c r="B214" s="94" t="n"/>
      <c r="C214" s="81" t="n"/>
      <c r="D214" s="103" t="n"/>
      <c r="E214" s="84" t="n"/>
      <c r="F214" s="84" t="n"/>
      <c r="G214" s="103" t="n"/>
      <c r="H214" s="42" t="n"/>
      <c r="I214" s="63" t="n"/>
      <c r="J214" s="43" t="n"/>
      <c r="K214" s="44">
        <f>IF(J214&lt;&gt;"",IF(J214=$O$5,H214*I214,IF(J214=$O$6,((((H214*I214)-H214)/2)+H214),IF(J214=$O$7,H214,IF(J214=$O$8,0,IF(J214=$O$9,H214/2,IF(J214=$O$10,0,H214)))))),"")</f>
        <v/>
      </c>
      <c r="L214" s="104">
        <f>IF(K214&lt;&gt;"",IF(J214=$F$4,H214,(K214-H214)),"")</f>
        <v/>
      </c>
      <c r="M214" s="88" t="n"/>
      <c r="N214" s="88" t="n"/>
      <c r="O214" s="76" t="n"/>
    </row>
    <row r="215">
      <c r="B215" s="93">
        <f>IF(D215&lt;&gt;"",B212+1,"")</f>
        <v/>
      </c>
      <c r="C215" s="95" t="n"/>
      <c r="D215" s="97" t="n"/>
      <c r="E215" s="96" t="n"/>
      <c r="F215" s="97" t="n"/>
      <c r="G215" s="97" t="n"/>
      <c r="H215" s="33" t="n"/>
      <c r="I215" s="60" t="n"/>
      <c r="J215" s="34" t="n"/>
      <c r="K215" s="35">
        <f>IF(J215&lt;&gt;"",IF(J215=$O$5,H215*I215,IF(J215=$O$6,((((H215*I215)-H215)/2)+H215),IF(J215=$O$7,H215,IF(J215=$O$8,0,IF(J215=$O$9,H215/2,IF(J215=$O$10,0,H215)))))),"")</f>
        <v/>
      </c>
      <c r="L215" s="98">
        <f>IF(K215&lt;&gt;"",IF(J215=$F$4,H215,(K215-H215)),"")</f>
        <v/>
      </c>
      <c r="M215" s="98">
        <f>IF(L215&lt;&gt;"",IF(J215=$E$4,0,IF(J215=$F$4,0,SUM(L215:L217))),"")</f>
        <v/>
      </c>
      <c r="N215" s="99">
        <f>IF(M215&lt;&gt;"",M215/(H215+H216+H217),"")</f>
        <v/>
      </c>
      <c r="O215" s="75">
        <f>IFERROR(IF(N215&lt;&gt;"",M215/K203,""),0)</f>
        <v/>
      </c>
    </row>
    <row r="216">
      <c r="B216" s="94" t="n"/>
      <c r="C216" s="81" t="n"/>
      <c r="D216" s="97" t="n"/>
      <c r="E216" s="84" t="n"/>
      <c r="F216" s="84" t="n"/>
      <c r="G216" s="97" t="n"/>
      <c r="H216" s="33" t="n"/>
      <c r="I216" s="60" t="n"/>
      <c r="J216" s="34" t="n"/>
      <c r="K216" s="35">
        <f>IF(J216&lt;&gt;"",IF(J216=$O$5,H216*I216,IF(J216=$O$6,((((H216*I216)-H216)/2)+H216),IF(J216=$O$7,H216,IF(J216=$O$8,0,IF(J216=$O$9,H216/2,IF(J216=$O$10,0,H216)))))),"")</f>
        <v/>
      </c>
      <c r="L216" s="98">
        <f>IF(K216&lt;&gt;"",IF(J216=$F$4,H216,(K216-H216)),"")</f>
        <v/>
      </c>
      <c r="M216" s="88" t="n"/>
      <c r="N216" s="88" t="n"/>
      <c r="O216" s="76" t="n"/>
    </row>
    <row r="217">
      <c r="B217" s="94" t="n"/>
      <c r="C217" s="81" t="n"/>
      <c r="D217" s="97" t="n"/>
      <c r="E217" s="84" t="n"/>
      <c r="F217" s="84" t="n"/>
      <c r="G217" s="97" t="n"/>
      <c r="H217" s="33" t="n"/>
      <c r="I217" s="60" t="n"/>
      <c r="J217" s="34" t="n"/>
      <c r="K217" s="35">
        <f>IF(J217&lt;&gt;"",IF(J217=$O$5,H217*I217,IF(J217=$O$6,((((H217*I217)-H217)/2)+H217),IF(J217=$O$7,H217,IF(J217=$O$8,0,IF(J217=$O$9,H217/2,IF(J217=$O$10,0,H217)))))),"")</f>
        <v/>
      </c>
      <c r="L217" s="98">
        <f>IF(K217&lt;&gt;"",IF(J217=$F$4,H217,(K217-H217)),"")</f>
        <v/>
      </c>
      <c r="M217" s="88" t="n"/>
      <c r="N217" s="88" t="n"/>
      <c r="O217" s="76" t="n"/>
    </row>
    <row r="218">
      <c r="B218" s="100">
        <f>IF(D218&lt;&gt;"",B215+1,"")</f>
        <v/>
      </c>
      <c r="C218" s="101" t="n"/>
      <c r="D218" s="103" t="n"/>
      <c r="E218" s="102" t="n"/>
      <c r="F218" s="103" t="n"/>
      <c r="G218" s="103" t="n"/>
      <c r="H218" s="42" t="n"/>
      <c r="I218" s="63" t="n"/>
      <c r="J218" s="43" t="n"/>
      <c r="K218" s="44">
        <f>IF(J218&lt;&gt;"",IF(J218=$O$5,H218*I218,IF(J218=$O$6,((((H218*I218)-H218)/2)+H218),IF(J218=$O$7,H218,IF(J218=$O$8,0,IF(J218=$O$9,H218/2,IF(J218=$O$10,0,H218)))))),"")</f>
        <v/>
      </c>
      <c r="L218" s="104">
        <f>IF(K218&lt;&gt;"",IF(J218=$F$4,H218,(K218-H218)),"")</f>
        <v/>
      </c>
      <c r="M218" s="104">
        <f>IF(L218&lt;&gt;"",IF(J218=$E$4,0,IF(J218=$F$4,0,SUM(L218:L220))),"")</f>
        <v/>
      </c>
      <c r="N218" s="105">
        <f>IF(M218&lt;&gt;"",M218/(H218+H219+H220),"")</f>
        <v/>
      </c>
      <c r="O218" s="106">
        <f>IFERROR(IF(N218&lt;&gt;"",M218/K206,""),0)</f>
        <v/>
      </c>
    </row>
    <row r="219">
      <c r="B219" s="94" t="n"/>
      <c r="C219" s="81" t="n"/>
      <c r="D219" s="103" t="n"/>
      <c r="E219" s="84" t="n"/>
      <c r="F219" s="84" t="n"/>
      <c r="G219" s="103" t="n"/>
      <c r="H219" s="42" t="n"/>
      <c r="I219" s="63" t="n"/>
      <c r="J219" s="43" t="n"/>
      <c r="K219" s="44">
        <f>IF(J219&lt;&gt;"",IF(J219=$O$5,H219*I219,IF(J219=$O$6,((((H219*I219)-H219)/2)+H219),IF(J219=$O$7,H219,IF(J219=$O$8,0,IF(J219=$O$9,H219/2,IF(J219=$O$10,0,H219)))))),"")</f>
        <v/>
      </c>
      <c r="L219" s="104">
        <f>IF(K219&lt;&gt;"",IF(J219=$F$4,H219,(K219-H219)),"")</f>
        <v/>
      </c>
      <c r="M219" s="88" t="n"/>
      <c r="N219" s="88" t="n"/>
      <c r="O219" s="76" t="n"/>
    </row>
    <row r="220">
      <c r="B220" s="94" t="n"/>
      <c r="C220" s="81" t="n"/>
      <c r="D220" s="103" t="n"/>
      <c r="E220" s="84" t="n"/>
      <c r="F220" s="84" t="n"/>
      <c r="G220" s="103" t="n"/>
      <c r="H220" s="42" t="n"/>
      <c r="I220" s="63" t="n"/>
      <c r="J220" s="43" t="n"/>
      <c r="K220" s="44">
        <f>IF(J220&lt;&gt;"",IF(J220=$O$5,H220*I220,IF(J220=$O$6,((((H220*I220)-H220)/2)+H220),IF(J220=$O$7,H220,IF(J220=$O$8,0,IF(J220=$O$9,H220/2,IF(J220=$O$10,0,H220)))))),"")</f>
        <v/>
      </c>
      <c r="L220" s="104">
        <f>IF(K220&lt;&gt;"",IF(J220=$F$4,H220,(K220-H220)),"")</f>
        <v/>
      </c>
      <c r="M220" s="88" t="n"/>
      <c r="N220" s="88" t="n"/>
      <c r="O220" s="76" t="n"/>
    </row>
    <row r="221">
      <c r="B221" s="93">
        <f>IF(D221&lt;&gt;"",B218+1,"")</f>
        <v/>
      </c>
      <c r="C221" s="95" t="n"/>
      <c r="D221" s="97" t="n"/>
      <c r="E221" s="96" t="n"/>
      <c r="F221" s="97" t="n"/>
      <c r="G221" s="97" t="n"/>
      <c r="H221" s="33" t="n"/>
      <c r="I221" s="60" t="n"/>
      <c r="J221" s="34" t="n"/>
      <c r="K221" s="35">
        <f>IF(J221&lt;&gt;"",IF(J221=$O$5,H221*I221,IF(J221=$O$6,((((H221*I221)-H221)/2)+H221),IF(J221=$O$7,H221,IF(J221=$O$8,0,IF(J221=$O$9,H221/2,IF(J221=$O$10,0,H221)))))),"")</f>
        <v/>
      </c>
      <c r="L221" s="98">
        <f>IF(K221&lt;&gt;"",IF(J221=$F$4,H221,(K221-H221)),"")</f>
        <v/>
      </c>
      <c r="M221" s="98">
        <f>IF(L221&lt;&gt;"",IF(J221=$E$4,0,IF(J221=$F$4,0,SUM(L221:L223))),"")</f>
        <v/>
      </c>
      <c r="N221" s="99">
        <f>IF(M221&lt;&gt;"",M221/(H221+H222+H223),"")</f>
        <v/>
      </c>
      <c r="O221" s="75">
        <f>IFERROR(IF(N221&lt;&gt;"",M221/K209,""),0)</f>
        <v/>
      </c>
    </row>
    <row r="222">
      <c r="B222" s="94" t="n"/>
      <c r="C222" s="81" t="n"/>
      <c r="D222" s="97" t="n"/>
      <c r="E222" s="84" t="n"/>
      <c r="F222" s="84" t="n"/>
      <c r="G222" s="97" t="n"/>
      <c r="H222" s="33" t="n"/>
      <c r="I222" s="60" t="n"/>
      <c r="J222" s="34" t="n"/>
      <c r="K222" s="35">
        <f>IF(J222&lt;&gt;"",IF(J222=$O$5,H222*I222,IF(J222=$O$6,((((H222*I222)-H222)/2)+H222),IF(J222=$O$7,H222,IF(J222=$O$8,0,IF(J222=$O$9,H222/2,IF(J222=$O$10,0,H222)))))),"")</f>
        <v/>
      </c>
      <c r="L222" s="98">
        <f>IF(K222&lt;&gt;"",IF(J222=$F$4,H222,(K222-H222)),"")</f>
        <v/>
      </c>
      <c r="M222" s="88" t="n"/>
      <c r="N222" s="88" t="n"/>
      <c r="O222" s="76" t="n"/>
    </row>
    <row r="223">
      <c r="B223" s="94" t="n"/>
      <c r="C223" s="81" t="n"/>
      <c r="D223" s="97" t="n"/>
      <c r="E223" s="84" t="n"/>
      <c r="F223" s="84" t="n"/>
      <c r="G223" s="97" t="n"/>
      <c r="H223" s="33" t="n"/>
      <c r="I223" s="60" t="n"/>
      <c r="J223" s="34" t="n"/>
      <c r="K223" s="35">
        <f>IF(J223&lt;&gt;"",IF(J223=$O$5,H223*I223,IF(J223=$O$6,((((H223*I223)-H223)/2)+H223),IF(J223=$O$7,H223,IF(J223=$O$8,0,IF(J223=$O$9,H223/2,IF(J223=$O$10,0,H223)))))),"")</f>
        <v/>
      </c>
      <c r="L223" s="98">
        <f>IF(K223&lt;&gt;"",IF(J223=$F$4,H223,(K223-H223)),"")</f>
        <v/>
      </c>
      <c r="M223" s="88" t="n"/>
      <c r="N223" s="88" t="n"/>
      <c r="O223" s="76" t="n"/>
    </row>
    <row r="224">
      <c r="B224" s="100">
        <f>IF(D224&lt;&gt;"",B221+1,"")</f>
        <v/>
      </c>
      <c r="C224" s="101" t="n"/>
      <c r="D224" s="103" t="n"/>
      <c r="E224" s="102" t="n"/>
      <c r="F224" s="103" t="n"/>
      <c r="G224" s="103" t="n"/>
      <c r="H224" s="42" t="n"/>
      <c r="I224" s="63" t="n"/>
      <c r="J224" s="43" t="n"/>
      <c r="K224" s="44">
        <f>IF(J224&lt;&gt;"",IF(J224=$O$5,H224*I224,IF(J224=$O$6,((((H224*I224)-H224)/2)+H224),IF(J224=$O$7,H224,IF(J224=$O$8,0,IF(J224=$O$9,H224/2,IF(J224=$O$10,0,H224)))))),"")</f>
        <v/>
      </c>
      <c r="L224" s="104">
        <f>IF(K224&lt;&gt;"",IF(J224=$F$4,H224,(K224-H224)),"")</f>
        <v/>
      </c>
      <c r="M224" s="104">
        <f>IF(L224&lt;&gt;"",IF(J224=$E$4,0,IF(J224=$F$4,0,SUM(L224:L226))),"")</f>
        <v/>
      </c>
      <c r="N224" s="105">
        <f>IF(M224&lt;&gt;"",M224/(H224+H225+H226),"")</f>
        <v/>
      </c>
      <c r="O224" s="106">
        <f>IFERROR(IF(N224&lt;&gt;"",M224/K212,""),0)</f>
        <v/>
      </c>
    </row>
    <row r="225">
      <c r="B225" s="94" t="n"/>
      <c r="C225" s="81" t="n"/>
      <c r="D225" s="103" t="n"/>
      <c r="E225" s="84" t="n"/>
      <c r="F225" s="84" t="n"/>
      <c r="G225" s="103" t="n"/>
      <c r="H225" s="42" t="n"/>
      <c r="I225" s="63" t="n"/>
      <c r="J225" s="43" t="n"/>
      <c r="K225" s="44">
        <f>IF(J225&lt;&gt;"",IF(J225=$O$5,H225*I225,IF(J225=$O$6,((((H225*I225)-H225)/2)+H225),IF(J225=$O$7,H225,IF(J225=$O$8,0,IF(J225=$O$9,H225/2,IF(J225=$O$10,0,H225)))))),"")</f>
        <v/>
      </c>
      <c r="L225" s="104">
        <f>IF(K225&lt;&gt;"",IF(J225=$F$4,H225,(K225-H225)),"")</f>
        <v/>
      </c>
      <c r="M225" s="88" t="n"/>
      <c r="N225" s="88" t="n"/>
      <c r="O225" s="76" t="n"/>
    </row>
    <row r="226">
      <c r="B226" s="94" t="n"/>
      <c r="C226" s="81" t="n"/>
      <c r="D226" s="103" t="n"/>
      <c r="E226" s="84" t="n"/>
      <c r="F226" s="84" t="n"/>
      <c r="G226" s="103" t="n"/>
      <c r="H226" s="42" t="n"/>
      <c r="I226" s="63" t="n"/>
      <c r="J226" s="43" t="n"/>
      <c r="K226" s="44">
        <f>IF(J226&lt;&gt;"",IF(J226=$O$5,H226*I226,IF(J226=$O$6,((((H226*I226)-H226)/2)+H226),IF(J226=$O$7,H226,IF(J226=$O$8,0,IF(J226=$O$9,H226/2,IF(J226=$O$10,0,H226)))))),"")</f>
        <v/>
      </c>
      <c r="L226" s="104">
        <f>IF(K226&lt;&gt;"",IF(J226=$F$4,H226,(K226-H226)),"")</f>
        <v/>
      </c>
      <c r="M226" s="88" t="n"/>
      <c r="N226" s="88" t="n"/>
      <c r="O226" s="76" t="n"/>
    </row>
    <row r="227">
      <c r="B227" s="93">
        <f>IF(D227&lt;&gt;"",B224+1,"")</f>
        <v/>
      </c>
      <c r="C227" s="95" t="n"/>
      <c r="D227" s="97" t="n"/>
      <c r="E227" s="96" t="n"/>
      <c r="F227" s="97" t="n"/>
      <c r="G227" s="97" t="n"/>
      <c r="H227" s="33" t="n"/>
      <c r="I227" s="60" t="n"/>
      <c r="J227" s="34" t="n"/>
      <c r="K227" s="35">
        <f>IF(J227&lt;&gt;"",IF(J227=$O$5,H227*I227,IF(J227=$O$6,((((H227*I227)-H227)/2)+H227),IF(J227=$O$7,H227,IF(J227=$O$8,0,IF(J227=$O$9,H227/2,IF(J227=$O$10,0,H227)))))),"")</f>
        <v/>
      </c>
      <c r="L227" s="98">
        <f>IF(K227&lt;&gt;"",IF(J227=$F$4,H227,(K227-H227)),"")</f>
        <v/>
      </c>
      <c r="M227" s="98">
        <f>IF(L227&lt;&gt;"",IF(J227=$E$4,0,IF(J227=$F$4,0,SUM(L227:L229))),"")</f>
        <v/>
      </c>
      <c r="N227" s="99">
        <f>IF(M227&lt;&gt;"",M227/(H227+H228+H229),"")</f>
        <v/>
      </c>
      <c r="O227" s="75">
        <f>IFERROR(IF(N227&lt;&gt;"",M227/K215,""),0)</f>
        <v/>
      </c>
    </row>
    <row r="228">
      <c r="B228" s="94" t="n"/>
      <c r="C228" s="81" t="n"/>
      <c r="D228" s="97" t="n"/>
      <c r="E228" s="84" t="n"/>
      <c r="F228" s="84" t="n"/>
      <c r="G228" s="97" t="n"/>
      <c r="H228" s="33" t="n"/>
      <c r="I228" s="60" t="n"/>
      <c r="J228" s="34" t="n"/>
      <c r="K228" s="35">
        <f>IF(J228&lt;&gt;"",IF(J228=$O$5,H228*I228,IF(J228=$O$6,((((H228*I228)-H228)/2)+H228),IF(J228=$O$7,H228,IF(J228=$O$8,0,IF(J228=$O$9,H228/2,IF(J228=$O$10,0,H228)))))),"")</f>
        <v/>
      </c>
      <c r="L228" s="98">
        <f>IF(K228&lt;&gt;"",IF(J228=$F$4,H228,(K228-H228)),"")</f>
        <v/>
      </c>
      <c r="M228" s="88" t="n"/>
      <c r="N228" s="88" t="n"/>
      <c r="O228" s="76" t="n"/>
    </row>
    <row r="229">
      <c r="B229" s="94" t="n"/>
      <c r="C229" s="81" t="n"/>
      <c r="D229" s="97" t="n"/>
      <c r="E229" s="84" t="n"/>
      <c r="F229" s="84" t="n"/>
      <c r="G229" s="97" t="n"/>
      <c r="H229" s="33" t="n"/>
      <c r="I229" s="60" t="n"/>
      <c r="J229" s="34" t="n"/>
      <c r="K229" s="35">
        <f>IF(J229&lt;&gt;"",IF(J229=$O$5,H229*I229,IF(J229=$O$6,((((H229*I229)-H229)/2)+H229),IF(J229=$O$7,H229,IF(J229=$O$8,0,IF(J229=$O$9,H229/2,IF(J229=$O$10,0,H229)))))),"")</f>
        <v/>
      </c>
      <c r="L229" s="98">
        <f>IF(K229&lt;&gt;"",IF(J229=$F$4,H229,(K229-H229)),"")</f>
        <v/>
      </c>
      <c r="M229" s="88" t="n"/>
      <c r="N229" s="88" t="n"/>
      <c r="O229" s="76" t="n"/>
    </row>
    <row r="230">
      <c r="B230" s="100">
        <f>IF(D230&lt;&gt;"",B227+1,"")</f>
        <v/>
      </c>
      <c r="C230" s="101" t="n"/>
      <c r="D230" s="103" t="n"/>
      <c r="E230" s="102" t="n"/>
      <c r="F230" s="103" t="n"/>
      <c r="G230" s="103" t="n"/>
      <c r="H230" s="42" t="n"/>
      <c r="I230" s="63" t="n"/>
      <c r="J230" s="43" t="n"/>
      <c r="K230" s="44">
        <f>IF(J230&lt;&gt;"",IF(J230=$O$5,H230*I230,IF(J230=$O$6,((((H230*I230)-H230)/2)+H230),IF(J230=$O$7,H230,IF(J230=$O$8,0,IF(J230=$O$9,H230/2,IF(J230=$O$10,0,H230)))))),"")</f>
        <v/>
      </c>
      <c r="L230" s="104">
        <f>IF(K230&lt;&gt;"",IF(J230=$F$4,H230,(K230-H230)),"")</f>
        <v/>
      </c>
      <c r="M230" s="104">
        <f>IF(L230&lt;&gt;"",IF(J230=$E$4,0,IF(J230=$F$4,0,SUM(L230:L232))),"")</f>
        <v/>
      </c>
      <c r="N230" s="105">
        <f>IF(M230&lt;&gt;"",M230/(H230+H231+H232),"")</f>
        <v/>
      </c>
      <c r="O230" s="106">
        <f>IFERROR(IF(N230&lt;&gt;"",M230/K218,""),0)</f>
        <v/>
      </c>
    </row>
    <row r="231">
      <c r="B231" s="94" t="n"/>
      <c r="C231" s="81" t="n"/>
      <c r="D231" s="103" t="n"/>
      <c r="E231" s="84" t="n"/>
      <c r="F231" s="84" t="n"/>
      <c r="G231" s="103" t="n"/>
      <c r="H231" s="42" t="n"/>
      <c r="I231" s="63" t="n"/>
      <c r="J231" s="43" t="n"/>
      <c r="K231" s="44">
        <f>IF(J231&lt;&gt;"",IF(J231=$O$5,H231*I231,IF(J231=$O$6,((((H231*I231)-H231)/2)+H231),IF(J231=$O$7,H231,IF(J231=$O$8,0,IF(J231=$O$9,H231/2,IF(J231=$O$10,0,H231)))))),"")</f>
        <v/>
      </c>
      <c r="L231" s="104">
        <f>IF(K231&lt;&gt;"",IF(J231=$F$4,H231,(K231-H231)),"")</f>
        <v/>
      </c>
      <c r="M231" s="88" t="n"/>
      <c r="N231" s="88" t="n"/>
      <c r="O231" s="76" t="n"/>
    </row>
    <row r="232">
      <c r="B232" s="94" t="n"/>
      <c r="C232" s="81" t="n"/>
      <c r="D232" s="103" t="n"/>
      <c r="E232" s="84" t="n"/>
      <c r="F232" s="84" t="n"/>
      <c r="G232" s="103" t="n"/>
      <c r="H232" s="42" t="n"/>
      <c r="I232" s="63" t="n"/>
      <c r="J232" s="43" t="n"/>
      <c r="K232" s="44">
        <f>IF(J232&lt;&gt;"",IF(J232=$O$5,H232*I232,IF(J232=$O$6,((((H232*I232)-H232)/2)+H232),IF(J232=$O$7,H232,IF(J232=$O$8,0,IF(J232=$O$9,H232/2,IF(J232=$O$10,0,H232)))))),"")</f>
        <v/>
      </c>
      <c r="L232" s="104">
        <f>IF(K232&lt;&gt;"",IF(J232=$F$4,H232,(K232-H232)),"")</f>
        <v/>
      </c>
      <c r="M232" s="88" t="n"/>
      <c r="N232" s="88" t="n"/>
      <c r="O232" s="76" t="n"/>
    </row>
    <row r="233">
      <c r="B233" s="93">
        <f>IF(D233&lt;&gt;"",B230+1,"")</f>
        <v/>
      </c>
      <c r="C233" s="95" t="n"/>
      <c r="D233" s="97" t="n"/>
      <c r="E233" s="96" t="n"/>
      <c r="F233" s="97" t="n"/>
      <c r="G233" s="97" t="n"/>
      <c r="H233" s="33" t="n"/>
      <c r="I233" s="60" t="n"/>
      <c r="J233" s="34" t="n"/>
      <c r="K233" s="35">
        <f>IF(J233&lt;&gt;"",IF(J233=$O$5,H233*I233,IF(J233=$O$6,((((H233*I233)-H233)/2)+H233),IF(J233=$O$7,H233,IF(J233=$O$8,0,IF(J233=$O$9,H233/2,IF(J233=$O$10,0,H233)))))),"")</f>
        <v/>
      </c>
      <c r="L233" s="98">
        <f>IF(K233&lt;&gt;"",IF(J233=$F$4,H233,(K233-H233)),"")</f>
        <v/>
      </c>
      <c r="M233" s="98">
        <f>IF(L233&lt;&gt;"",IF(J233=$E$4,0,IF(J233=$F$4,0,SUM(L233:L235))),"")</f>
        <v/>
      </c>
      <c r="N233" s="99">
        <f>IF(M233&lt;&gt;"",M233/(H233+H234+H235),"")</f>
        <v/>
      </c>
      <c r="O233" s="75">
        <f>IFERROR(IF(N233&lt;&gt;"",M233/K221,""),0)</f>
        <v/>
      </c>
    </row>
    <row r="234">
      <c r="B234" s="94" t="n"/>
      <c r="C234" s="81" t="n"/>
      <c r="D234" s="97" t="n"/>
      <c r="E234" s="84" t="n"/>
      <c r="F234" s="84" t="n"/>
      <c r="G234" s="97" t="n"/>
      <c r="H234" s="33" t="n"/>
      <c r="I234" s="60" t="n"/>
      <c r="J234" s="34" t="n"/>
      <c r="K234" s="35">
        <f>IF(J234&lt;&gt;"",IF(J234=$O$5,H234*I234,IF(J234=$O$6,((((H234*I234)-H234)/2)+H234),IF(J234=$O$7,H234,IF(J234=$O$8,0,IF(J234=$O$9,H234/2,IF(J234=$O$10,0,H234)))))),"")</f>
        <v/>
      </c>
      <c r="L234" s="98">
        <f>IF(K234&lt;&gt;"",IF(J234=$F$4,H234,(K234-H234)),"")</f>
        <v/>
      </c>
      <c r="M234" s="88" t="n"/>
      <c r="N234" s="88" t="n"/>
      <c r="O234" s="76" t="n"/>
    </row>
    <row r="235">
      <c r="B235" s="94" t="n"/>
      <c r="C235" s="81" t="n"/>
      <c r="D235" s="97" t="n"/>
      <c r="E235" s="84" t="n"/>
      <c r="F235" s="84" t="n"/>
      <c r="G235" s="97" t="n"/>
      <c r="H235" s="33" t="n"/>
      <c r="I235" s="60" t="n"/>
      <c r="J235" s="34" t="n"/>
      <c r="K235" s="35">
        <f>IF(J235&lt;&gt;"",IF(J235=$O$5,H235*I235,IF(J235=$O$6,((((H235*I235)-H235)/2)+H235),IF(J235=$O$7,H235,IF(J235=$O$8,0,IF(J235=$O$9,H235/2,IF(J235=$O$10,0,H235)))))),"")</f>
        <v/>
      </c>
      <c r="L235" s="98">
        <f>IF(K235&lt;&gt;"",IF(J235=$F$4,H235,(K235-H235)),"")</f>
        <v/>
      </c>
      <c r="M235" s="88" t="n"/>
      <c r="N235" s="88" t="n"/>
      <c r="O235" s="76" t="n"/>
    </row>
    <row r="236">
      <c r="B236" s="100">
        <f>IF(D236&lt;&gt;"",B233+1,"")</f>
        <v/>
      </c>
      <c r="C236" s="101" t="n"/>
      <c r="D236" s="103" t="n"/>
      <c r="E236" s="102" t="n"/>
      <c r="F236" s="103" t="n"/>
      <c r="G236" s="103" t="n"/>
      <c r="H236" s="42" t="n"/>
      <c r="I236" s="63" t="n"/>
      <c r="J236" s="43" t="n"/>
      <c r="K236" s="44">
        <f>IF(J236&lt;&gt;"",IF(J236=$O$5,H236*I236,IF(J236=$O$6,((((H236*I236)-H236)/2)+H236),IF(J236=$O$7,H236,IF(J236=$O$8,0,IF(J236=$O$9,H236/2,IF(J236=$O$10,0,H236)))))),"")</f>
        <v/>
      </c>
      <c r="L236" s="104">
        <f>IF(K236&lt;&gt;"",IF(J236=$F$4,H236,(K236-H236)),"")</f>
        <v/>
      </c>
      <c r="M236" s="104">
        <f>IF(L236&lt;&gt;"",IF(J236=$E$4,0,IF(J236=$F$4,0,SUM(L236:L238))),"")</f>
        <v/>
      </c>
      <c r="N236" s="105">
        <f>IF(M236&lt;&gt;"",M236/(H236+H237+H238),"")</f>
        <v/>
      </c>
      <c r="O236" s="106">
        <f>IFERROR(IF(N236&lt;&gt;"",M236/K224,""),0)</f>
        <v/>
      </c>
    </row>
    <row r="237">
      <c r="B237" s="94" t="n"/>
      <c r="C237" s="81" t="n"/>
      <c r="D237" s="103" t="n"/>
      <c r="E237" s="84" t="n"/>
      <c r="F237" s="84" t="n"/>
      <c r="G237" s="103" t="n"/>
      <c r="H237" s="42" t="n"/>
      <c r="I237" s="63" t="n"/>
      <c r="J237" s="43" t="n"/>
      <c r="K237" s="44">
        <f>IF(J237&lt;&gt;"",IF(J237=$O$5,H237*I237,IF(J237=$O$6,((((H237*I237)-H237)/2)+H237),IF(J237=$O$7,H237,IF(J237=$O$8,0,IF(J237=$O$9,H237/2,IF(J237=$O$10,0,H237)))))),"")</f>
        <v/>
      </c>
      <c r="L237" s="104">
        <f>IF(K237&lt;&gt;"",IF(J237=$F$4,H237,(K237-H237)),"")</f>
        <v/>
      </c>
      <c r="M237" s="88" t="n"/>
      <c r="N237" s="88" t="n"/>
      <c r="O237" s="76" t="n"/>
    </row>
    <row r="238">
      <c r="B238" s="94" t="n"/>
      <c r="C238" s="81" t="n"/>
      <c r="D238" s="103" t="n"/>
      <c r="E238" s="84" t="n"/>
      <c r="F238" s="84" t="n"/>
      <c r="G238" s="103" t="n"/>
      <c r="H238" s="42" t="n"/>
      <c r="I238" s="63" t="n"/>
      <c r="J238" s="43" t="n"/>
      <c r="K238" s="44">
        <f>IF(J238&lt;&gt;"",IF(J238=$O$5,H238*I238,IF(J238=$O$6,((((H238*I238)-H238)/2)+H238),IF(J238=$O$7,H238,IF(J238=$O$8,0,IF(J238=$O$9,H238/2,IF(J238=$O$10,0,H238)))))),"")</f>
        <v/>
      </c>
      <c r="L238" s="104">
        <f>IF(K238&lt;&gt;"",IF(J238=$F$4,H238,(K238-H238)),"")</f>
        <v/>
      </c>
      <c r="M238" s="88" t="n"/>
      <c r="N238" s="88" t="n"/>
      <c r="O238" s="76" t="n"/>
    </row>
    <row r="239">
      <c r="B239" s="93">
        <f>IF(D239&lt;&gt;"",B236+1,"")</f>
        <v/>
      </c>
      <c r="C239" s="95" t="n"/>
      <c r="D239" s="97" t="n"/>
      <c r="E239" s="96" t="n"/>
      <c r="F239" s="97" t="n"/>
      <c r="G239" s="97" t="n"/>
      <c r="H239" s="33" t="n"/>
      <c r="I239" s="60" t="n"/>
      <c r="J239" s="34" t="n"/>
      <c r="K239" s="35">
        <f>IF(J239&lt;&gt;"",IF(J239=$O$5,H239*I239,IF(J239=$O$6,((((H239*I239)-H239)/2)+H239),IF(J239=$O$7,H239,IF(J239=$O$8,0,IF(J239=$O$9,H239/2,IF(J239=$O$10,0,H239)))))),"")</f>
        <v/>
      </c>
      <c r="L239" s="98">
        <f>IF(K239&lt;&gt;"",IF(J239=$F$4,H239,(K239-H239)),"")</f>
        <v/>
      </c>
      <c r="M239" s="98">
        <f>IF(L239&lt;&gt;"",IF(J239=$E$4,0,IF(J239=$F$4,0,SUM(L239:L241))),"")</f>
        <v/>
      </c>
      <c r="N239" s="99">
        <f>IF(M239&lt;&gt;"",M239/(H239+H240+H241),"")</f>
        <v/>
      </c>
      <c r="O239" s="75">
        <f>IFERROR(IF(N239&lt;&gt;"",M239/K227,""),0)</f>
        <v/>
      </c>
    </row>
    <row r="240">
      <c r="B240" s="94" t="n"/>
      <c r="C240" s="81" t="n"/>
      <c r="D240" s="97" t="n"/>
      <c r="E240" s="84" t="n"/>
      <c r="F240" s="84" t="n"/>
      <c r="G240" s="97" t="n"/>
      <c r="H240" s="33" t="n"/>
      <c r="I240" s="60" t="n"/>
      <c r="J240" s="34" t="n"/>
      <c r="K240" s="35">
        <f>IF(J240&lt;&gt;"",IF(J240=$O$5,H240*I240,IF(J240=$O$6,((((H240*I240)-H240)/2)+H240),IF(J240=$O$7,H240,IF(J240=$O$8,0,IF(J240=$O$9,H240/2,IF(J240=$O$10,0,H240)))))),"")</f>
        <v/>
      </c>
      <c r="L240" s="98">
        <f>IF(K240&lt;&gt;"",IF(J240=$F$4,H240,(K240-H240)),"")</f>
        <v/>
      </c>
      <c r="M240" s="88" t="n"/>
      <c r="N240" s="88" t="n"/>
      <c r="O240" s="76" t="n"/>
    </row>
    <row r="241">
      <c r="B241" s="94" t="n"/>
      <c r="C241" s="81" t="n"/>
      <c r="D241" s="97" t="n"/>
      <c r="E241" s="84" t="n"/>
      <c r="F241" s="84" t="n"/>
      <c r="G241" s="97" t="n"/>
      <c r="H241" s="33" t="n"/>
      <c r="I241" s="60" t="n"/>
      <c r="J241" s="34" t="n"/>
      <c r="K241" s="35">
        <f>IF(J241&lt;&gt;"",IF(J241=$O$5,H241*I241,IF(J241=$O$6,((((H241*I241)-H241)/2)+H241),IF(J241=$O$7,H241,IF(J241=$O$8,0,IF(J241=$O$9,H241/2,IF(J241=$O$10,0,H241)))))),"")</f>
        <v/>
      </c>
      <c r="L241" s="98">
        <f>IF(K241&lt;&gt;"",IF(J241=$F$4,H241,(K241-H241)),"")</f>
        <v/>
      </c>
      <c r="M241" s="88" t="n"/>
      <c r="N241" s="88" t="n"/>
      <c r="O241" s="76" t="n"/>
    </row>
    <row r="242">
      <c r="B242" s="100">
        <f>IF(D242&lt;&gt;"",B239+1,"")</f>
        <v/>
      </c>
      <c r="C242" s="101" t="n"/>
      <c r="D242" s="103" t="n"/>
      <c r="E242" s="102" t="n"/>
      <c r="F242" s="103" t="n"/>
      <c r="G242" s="103" t="n"/>
      <c r="H242" s="42" t="n"/>
      <c r="I242" s="63" t="n"/>
      <c r="J242" s="43" t="n"/>
      <c r="K242" s="44">
        <f>IF(J242&lt;&gt;"",IF(J242=$O$5,H242*I242,IF(J242=$O$6,((((H242*I242)-H242)/2)+H242),IF(J242=$O$7,H242,IF(J242=$O$8,0,IF(J242=$O$9,H242/2,IF(J242=$O$10,0,H242)))))),"")</f>
        <v/>
      </c>
      <c r="L242" s="104">
        <f>IF(K242&lt;&gt;"",IF(J242=$F$4,H242,(K242-H242)),"")</f>
        <v/>
      </c>
      <c r="M242" s="104">
        <f>IF(L242&lt;&gt;"",IF(J242=$E$4,0,IF(J242=$F$4,0,SUM(L242:L244))),"")</f>
        <v/>
      </c>
      <c r="N242" s="105">
        <f>IF(M242&lt;&gt;"",M242/(H242+H243+H244),"")</f>
        <v/>
      </c>
      <c r="O242" s="106">
        <f>IFERROR(IF(N242&lt;&gt;"",M242/K230,""),0)</f>
        <v/>
      </c>
    </row>
    <row r="243">
      <c r="B243" s="94" t="n"/>
      <c r="C243" s="81" t="n"/>
      <c r="D243" s="103" t="n"/>
      <c r="E243" s="84" t="n"/>
      <c r="F243" s="84" t="n"/>
      <c r="G243" s="103" t="n"/>
      <c r="H243" s="42" t="n"/>
      <c r="I243" s="63" t="n"/>
      <c r="J243" s="43" t="n"/>
      <c r="K243" s="44">
        <f>IF(J243&lt;&gt;"",IF(J243=$O$5,H243*I243,IF(J243=$O$6,((((H243*I243)-H243)/2)+H243),IF(J243=$O$7,H243,IF(J243=$O$8,0,IF(J243=$O$9,H243/2,IF(J243=$O$10,0,H243)))))),"")</f>
        <v/>
      </c>
      <c r="L243" s="104">
        <f>IF(K243&lt;&gt;"",IF(J243=$F$4,H243,(K243-H243)),"")</f>
        <v/>
      </c>
      <c r="M243" s="88" t="n"/>
      <c r="N243" s="88" t="n"/>
      <c r="O243" s="76" t="n"/>
    </row>
    <row r="244">
      <c r="B244" s="94" t="n"/>
      <c r="C244" s="81" t="n"/>
      <c r="D244" s="103" t="n"/>
      <c r="E244" s="84" t="n"/>
      <c r="F244" s="84" t="n"/>
      <c r="G244" s="103" t="n"/>
      <c r="H244" s="42" t="n"/>
      <c r="I244" s="63" t="n"/>
      <c r="J244" s="43" t="n"/>
      <c r="K244" s="44">
        <f>IF(J244&lt;&gt;"",IF(J244=$O$5,H244*I244,IF(J244=$O$6,((((H244*I244)-H244)/2)+H244),IF(J244=$O$7,H244,IF(J244=$O$8,0,IF(J244=$O$9,H244/2,IF(J244=$O$10,0,H244)))))),"")</f>
        <v/>
      </c>
      <c r="L244" s="104">
        <f>IF(K244&lt;&gt;"",IF(J244=$F$4,H244,(K244-H244)),"")</f>
        <v/>
      </c>
      <c r="M244" s="88" t="n"/>
      <c r="N244" s="88" t="n"/>
      <c r="O244" s="76" t="n"/>
    </row>
    <row r="245">
      <c r="B245" s="93">
        <f>IF(D245&lt;&gt;"",B242+1,"")</f>
        <v/>
      </c>
      <c r="C245" s="95" t="n"/>
      <c r="D245" s="97" t="n"/>
      <c r="E245" s="96" t="n"/>
      <c r="F245" s="97" t="n"/>
      <c r="G245" s="97" t="n"/>
      <c r="H245" s="33" t="n"/>
      <c r="I245" s="60" t="n"/>
      <c r="J245" s="34" t="n"/>
      <c r="K245" s="35">
        <f>IF(J245&lt;&gt;"",IF(J245=$O$5,H245*I245,IF(J245=$O$6,((((H245*I245)-H245)/2)+H245),IF(J245=$O$7,H245,IF(J245=$O$8,0,IF(J245=$O$9,H245/2,IF(J245=$O$10,0,H245)))))),"")</f>
        <v/>
      </c>
      <c r="L245" s="98">
        <f>IF(K245&lt;&gt;"",IF(J245=$F$4,H245,(K245-H245)),"")</f>
        <v/>
      </c>
      <c r="M245" s="98">
        <f>IF(L245&lt;&gt;"",IF(J245=$E$4,0,IF(J245=$F$4,0,SUM(L245:L247))),"")</f>
        <v/>
      </c>
      <c r="N245" s="99">
        <f>IF(M245&lt;&gt;"",M245/(H245+H246+H247),"")</f>
        <v/>
      </c>
      <c r="O245" s="75">
        <f>IFERROR(IF(N245&lt;&gt;"",M245/K233,""),0)</f>
        <v/>
      </c>
    </row>
    <row r="246">
      <c r="B246" s="94" t="n"/>
      <c r="C246" s="81" t="n"/>
      <c r="D246" s="97" t="n"/>
      <c r="E246" s="84" t="n"/>
      <c r="F246" s="84" t="n"/>
      <c r="G246" s="97" t="n"/>
      <c r="H246" s="33" t="n"/>
      <c r="I246" s="60" t="n"/>
      <c r="J246" s="34" t="n"/>
      <c r="K246" s="35">
        <f>IF(J246&lt;&gt;"",IF(J246=$O$5,H246*I246,IF(J246=$O$6,((((H246*I246)-H246)/2)+H246),IF(J246=$O$7,H246,IF(J246=$O$8,0,IF(J246=$O$9,H246/2,IF(J246=$O$10,0,H246)))))),"")</f>
        <v/>
      </c>
      <c r="L246" s="98">
        <f>IF(K246&lt;&gt;"",IF(J246=$F$4,H246,(K246-H246)),"")</f>
        <v/>
      </c>
      <c r="M246" s="88" t="n"/>
      <c r="N246" s="88" t="n"/>
      <c r="O246" s="76" t="n"/>
    </row>
    <row r="247">
      <c r="B247" s="94" t="n"/>
      <c r="C247" s="81" t="n"/>
      <c r="D247" s="97" t="n"/>
      <c r="E247" s="84" t="n"/>
      <c r="F247" s="84" t="n"/>
      <c r="G247" s="97" t="n"/>
      <c r="H247" s="33" t="n"/>
      <c r="I247" s="60" t="n"/>
      <c r="J247" s="34" t="n"/>
      <c r="K247" s="35">
        <f>IF(J247&lt;&gt;"",IF(J247=$O$5,H247*I247,IF(J247=$O$6,((((H247*I247)-H247)/2)+H247),IF(J247=$O$7,H247,IF(J247=$O$8,0,IF(J247=$O$9,H247/2,IF(J247=$O$10,0,H247)))))),"")</f>
        <v/>
      </c>
      <c r="L247" s="98">
        <f>IF(K247&lt;&gt;"",IF(J247=$F$4,H247,(K247-H247)),"")</f>
        <v/>
      </c>
      <c r="M247" s="88" t="n"/>
      <c r="N247" s="88" t="n"/>
      <c r="O247" s="76" t="n"/>
    </row>
    <row r="248">
      <c r="B248" s="100">
        <f>IF(D248&lt;&gt;"",B245+1,"")</f>
        <v/>
      </c>
      <c r="C248" s="101" t="n"/>
      <c r="D248" s="103" t="n"/>
      <c r="E248" s="102" t="n"/>
      <c r="F248" s="103" t="n"/>
      <c r="G248" s="103" t="n"/>
      <c r="H248" s="42" t="n"/>
      <c r="I248" s="63" t="n"/>
      <c r="J248" s="43" t="n"/>
      <c r="K248" s="44">
        <f>IF(J248&lt;&gt;"",IF(J248=$O$5,H248*I248,IF(J248=$O$6,((((H248*I248)-H248)/2)+H248),IF(J248=$O$7,H248,IF(J248=$O$8,0,IF(J248=$O$9,H248/2,IF(J248=$O$10,0,H248)))))),"")</f>
        <v/>
      </c>
      <c r="L248" s="104">
        <f>IF(K248&lt;&gt;"",IF(J248=$F$4,H248,(K248-H248)),"")</f>
        <v/>
      </c>
      <c r="M248" s="104">
        <f>IF(L248&lt;&gt;"",IF(J248=$E$4,0,IF(J248=$F$4,0,SUM(L248:L250))),"")</f>
        <v/>
      </c>
      <c r="N248" s="105">
        <f>IF(M248&lt;&gt;"",M248/(H248+H249+H250),"")</f>
        <v/>
      </c>
      <c r="O248" s="106">
        <f>IFERROR(IF(N248&lt;&gt;"",M248/K236,""),0)</f>
        <v/>
      </c>
    </row>
    <row r="249">
      <c r="B249" s="94" t="n"/>
      <c r="C249" s="81" t="n"/>
      <c r="D249" s="103" t="n"/>
      <c r="E249" s="84" t="n"/>
      <c r="F249" s="84" t="n"/>
      <c r="G249" s="103" t="n"/>
      <c r="H249" s="42" t="n"/>
      <c r="I249" s="63" t="n"/>
      <c r="J249" s="43" t="n"/>
      <c r="K249" s="44">
        <f>IF(J249&lt;&gt;"",IF(J249=$O$5,H249*I249,IF(J249=$O$6,((((H249*I249)-H249)/2)+H249),IF(J249=$O$7,H249,IF(J249=$O$8,0,IF(J249=$O$9,H249/2,IF(J249=$O$10,0,H249)))))),"")</f>
        <v/>
      </c>
      <c r="L249" s="104">
        <f>IF(K249&lt;&gt;"",IF(J249=$F$4,H249,(K249-H249)),"")</f>
        <v/>
      </c>
      <c r="M249" s="88" t="n"/>
      <c r="N249" s="88" t="n"/>
      <c r="O249" s="76" t="n"/>
    </row>
    <row r="250">
      <c r="B250" s="94" t="n"/>
      <c r="C250" s="81" t="n"/>
      <c r="D250" s="103" t="n"/>
      <c r="E250" s="84" t="n"/>
      <c r="F250" s="84" t="n"/>
      <c r="G250" s="103" t="n"/>
      <c r="H250" s="42" t="n"/>
      <c r="I250" s="63" t="n"/>
      <c r="J250" s="43" t="n"/>
      <c r="K250" s="44">
        <f>IF(J250&lt;&gt;"",IF(J250=$O$5,H250*I250,IF(J250=$O$6,((((H250*I250)-H250)/2)+H250),IF(J250=$O$7,H250,IF(J250=$O$8,0,IF(J250=$O$9,H250/2,IF(J250=$O$10,0,H250)))))),"")</f>
        <v/>
      </c>
      <c r="L250" s="104">
        <f>IF(K250&lt;&gt;"",IF(J250=$F$4,H250,(K250-H250)),"")</f>
        <v/>
      </c>
      <c r="M250" s="88" t="n"/>
      <c r="N250" s="88" t="n"/>
      <c r="O250" s="76" t="n"/>
    </row>
    <row r="251">
      <c r="B251" s="93">
        <f>IF(D251&lt;&gt;"",B248+1,"")</f>
        <v/>
      </c>
      <c r="C251" s="95" t="n"/>
      <c r="D251" s="97" t="n"/>
      <c r="E251" s="96" t="n"/>
      <c r="F251" s="97" t="n"/>
      <c r="G251" s="97" t="n"/>
      <c r="H251" s="33" t="n"/>
      <c r="I251" s="60" t="n"/>
      <c r="J251" s="34" t="n"/>
      <c r="K251" s="35">
        <f>IF(J251&lt;&gt;"",IF(J251=$O$5,H251*I251,IF(J251=$O$6,((((H251*I251)-H251)/2)+H251),IF(J251=$O$7,H251,IF(J251=$O$8,0,IF(J251=$O$9,H251/2,IF(J251=$O$10,0,H251)))))),"")</f>
        <v/>
      </c>
      <c r="L251" s="98">
        <f>IF(K251&lt;&gt;"",IF(J251=$F$4,H251,(K251-H251)),"")</f>
        <v/>
      </c>
      <c r="M251" s="98">
        <f>IF(L251&lt;&gt;"",IF(J251=$E$4,0,IF(J251=$F$4,0,SUM(L251:L253))),"")</f>
        <v/>
      </c>
      <c r="N251" s="99">
        <f>IF(M251&lt;&gt;"",M251/(H251+H252+H253),"")</f>
        <v/>
      </c>
      <c r="O251" s="75">
        <f>IFERROR(IF(N251&lt;&gt;"",M251/K239,""),0)</f>
        <v/>
      </c>
    </row>
    <row r="252">
      <c r="B252" s="94" t="n"/>
      <c r="C252" s="81" t="n"/>
      <c r="D252" s="97" t="n"/>
      <c r="E252" s="84" t="n"/>
      <c r="F252" s="84" t="n"/>
      <c r="G252" s="97" t="n"/>
      <c r="H252" s="33" t="n"/>
      <c r="I252" s="60" t="n"/>
      <c r="J252" s="34" t="n"/>
      <c r="K252" s="35">
        <f>IF(J252&lt;&gt;"",IF(J252=$O$5,H252*I252,IF(J252=$O$6,((((H252*I252)-H252)/2)+H252),IF(J252=$O$7,H252,IF(J252=$O$8,0,IF(J252=$O$9,H252/2,IF(J252=$O$10,0,H252)))))),"")</f>
        <v/>
      </c>
      <c r="L252" s="98">
        <f>IF(K252&lt;&gt;"",IF(J252=$F$4,H252,(K252-H252)),"")</f>
        <v/>
      </c>
      <c r="M252" s="88" t="n"/>
      <c r="N252" s="88" t="n"/>
      <c r="O252" s="76" t="n"/>
    </row>
    <row r="253">
      <c r="B253" s="94" t="n"/>
      <c r="C253" s="81" t="n"/>
      <c r="D253" s="97" t="n"/>
      <c r="E253" s="84" t="n"/>
      <c r="F253" s="84" t="n"/>
      <c r="G253" s="97" t="n"/>
      <c r="H253" s="33" t="n"/>
      <c r="I253" s="60" t="n"/>
      <c r="J253" s="34" t="n"/>
      <c r="K253" s="35">
        <f>IF(J253&lt;&gt;"",IF(J253=$O$5,H253*I253,IF(J253=$O$6,((((H253*I253)-H253)/2)+H253),IF(J253=$O$7,H253,IF(J253=$O$8,0,IF(J253=$O$9,H253/2,IF(J253=$O$10,0,H253)))))),"")</f>
        <v/>
      </c>
      <c r="L253" s="98">
        <f>IF(K253&lt;&gt;"",IF(J253=$F$4,H253,(K253-H253)),"")</f>
        <v/>
      </c>
      <c r="M253" s="88" t="n"/>
      <c r="N253" s="88" t="n"/>
      <c r="O253" s="76" t="n"/>
    </row>
    <row r="254">
      <c r="B254" s="100">
        <f>IF(D254&lt;&gt;"",B251+1,"")</f>
        <v/>
      </c>
      <c r="C254" s="101" t="n"/>
      <c r="D254" s="103" t="n"/>
      <c r="E254" s="102" t="n"/>
      <c r="F254" s="103" t="n"/>
      <c r="G254" s="103" t="n"/>
      <c r="H254" s="42" t="n"/>
      <c r="I254" s="63" t="n"/>
      <c r="J254" s="43" t="n"/>
      <c r="K254" s="44">
        <f>IF(J254&lt;&gt;"",IF(J254=$O$5,H254*I254,IF(J254=$O$6,((((H254*I254)-H254)/2)+H254),IF(J254=$O$7,H254,IF(J254=$O$8,0,IF(J254=$O$9,H254/2,IF(J254=$O$10,0,H254)))))),"")</f>
        <v/>
      </c>
      <c r="L254" s="104">
        <f>IF(K254&lt;&gt;"",IF(J254=$F$4,H254,(K254-H254)),"")</f>
        <v/>
      </c>
      <c r="M254" s="104">
        <f>IF(L254&lt;&gt;"",IF(J254=$E$4,0,IF(J254=$F$4,0,SUM(L254:L256))),"")</f>
        <v/>
      </c>
      <c r="N254" s="105">
        <f>IF(M254&lt;&gt;"",M254/(H254+H255+H256),"")</f>
        <v/>
      </c>
      <c r="O254" s="106">
        <f>IFERROR(IF(N254&lt;&gt;"",M254/K242,""),0)</f>
        <v/>
      </c>
    </row>
    <row r="255">
      <c r="B255" s="94" t="n"/>
      <c r="C255" s="81" t="n"/>
      <c r="D255" s="103" t="n"/>
      <c r="E255" s="84" t="n"/>
      <c r="F255" s="84" t="n"/>
      <c r="G255" s="103" t="n"/>
      <c r="H255" s="42" t="n"/>
      <c r="I255" s="63" t="n"/>
      <c r="J255" s="43" t="n"/>
      <c r="K255" s="44">
        <f>IF(J255&lt;&gt;"",IF(J255=$O$5,H255*I255,IF(J255=$O$6,((((H255*I255)-H255)/2)+H255),IF(J255=$O$7,H255,IF(J255=$O$8,0,IF(J255=$O$9,H255/2,IF(J255=$O$10,0,H255)))))),"")</f>
        <v/>
      </c>
      <c r="L255" s="104">
        <f>IF(K255&lt;&gt;"",IF(J255=$F$4,H255,(K255-H255)),"")</f>
        <v/>
      </c>
      <c r="M255" s="88" t="n"/>
      <c r="N255" s="88" t="n"/>
      <c r="O255" s="76" t="n"/>
    </row>
    <row r="256">
      <c r="B256" s="94" t="n"/>
      <c r="C256" s="81" t="n"/>
      <c r="D256" s="103" t="n"/>
      <c r="E256" s="84" t="n"/>
      <c r="F256" s="84" t="n"/>
      <c r="G256" s="103" t="n"/>
      <c r="H256" s="42" t="n"/>
      <c r="I256" s="63" t="n"/>
      <c r="J256" s="43" t="n"/>
      <c r="K256" s="44">
        <f>IF(J256&lt;&gt;"",IF(J256=$O$5,H256*I256,IF(J256=$O$6,((((H256*I256)-H256)/2)+H256),IF(J256=$O$7,H256,IF(J256=$O$8,0,IF(J256=$O$9,H256/2,IF(J256=$O$10,0,H256)))))),"")</f>
        <v/>
      </c>
      <c r="L256" s="104">
        <f>IF(K256&lt;&gt;"",IF(J256=$F$4,H256,(K256-H256)),"")</f>
        <v/>
      </c>
      <c r="M256" s="88" t="n"/>
      <c r="N256" s="88" t="n"/>
      <c r="O256" s="76" t="n"/>
    </row>
    <row r="257">
      <c r="B257" s="93">
        <f>IF(D257&lt;&gt;"",B254+1,"")</f>
        <v/>
      </c>
      <c r="C257" s="95" t="n"/>
      <c r="D257" s="97" t="n"/>
      <c r="E257" s="96" t="n"/>
      <c r="F257" s="97" t="n"/>
      <c r="G257" s="97" t="n"/>
      <c r="H257" s="33" t="n"/>
      <c r="I257" s="60" t="n"/>
      <c r="J257" s="34" t="n"/>
      <c r="K257" s="35">
        <f>IF(J257&lt;&gt;"",IF(J257=$O$5,H257*I257,IF(J257=$O$6,((((H257*I257)-H257)/2)+H257),IF(J257=$O$7,H257,IF(J257=$O$8,0,IF(J257=$O$9,H257/2,IF(J257=$O$10,0,H257)))))),"")</f>
        <v/>
      </c>
      <c r="L257" s="98">
        <f>IF(K257&lt;&gt;"",IF(J257=$F$4,H257,(K257-H257)),"")</f>
        <v/>
      </c>
      <c r="M257" s="98">
        <f>IF(L257&lt;&gt;"",IF(J257=$E$4,0,IF(J257=$F$4,0,SUM(L257:L259))),"")</f>
        <v/>
      </c>
      <c r="N257" s="99">
        <f>IF(M257&lt;&gt;"",M257/(H257+H258+H259),"")</f>
        <v/>
      </c>
      <c r="O257" s="75">
        <f>IFERROR(IF(N257&lt;&gt;"",M257/K245,""),0)</f>
        <v/>
      </c>
    </row>
    <row r="258">
      <c r="B258" s="94" t="n"/>
      <c r="C258" s="81" t="n"/>
      <c r="D258" s="97" t="n"/>
      <c r="E258" s="84" t="n"/>
      <c r="F258" s="84" t="n"/>
      <c r="G258" s="97" t="n"/>
      <c r="H258" s="33" t="n"/>
      <c r="I258" s="60" t="n"/>
      <c r="J258" s="34" t="n"/>
      <c r="K258" s="35">
        <f>IF(J258&lt;&gt;"",IF(J258=$O$5,H258*I258,IF(J258=$O$6,((((H258*I258)-H258)/2)+H258),IF(J258=$O$7,H258,IF(J258=$O$8,0,IF(J258=$O$9,H258/2,IF(J258=$O$10,0,H258)))))),"")</f>
        <v/>
      </c>
      <c r="L258" s="98">
        <f>IF(K258&lt;&gt;"",IF(J258=$F$4,H258,(K258-H258)),"")</f>
        <v/>
      </c>
      <c r="M258" s="88" t="n"/>
      <c r="N258" s="88" t="n"/>
      <c r="O258" s="76" t="n"/>
    </row>
    <row r="259">
      <c r="B259" s="94" t="n"/>
      <c r="C259" s="81" t="n"/>
      <c r="D259" s="97" t="n"/>
      <c r="E259" s="84" t="n"/>
      <c r="F259" s="84" t="n"/>
      <c r="G259" s="97" t="n"/>
      <c r="H259" s="33" t="n"/>
      <c r="I259" s="60" t="n"/>
      <c r="J259" s="34" t="n"/>
      <c r="K259" s="35">
        <f>IF(J259&lt;&gt;"",IF(J259=$O$5,H259*I259,IF(J259=$O$6,((((H259*I259)-H259)/2)+H259),IF(J259=$O$7,H259,IF(J259=$O$8,0,IF(J259=$O$9,H259/2,IF(J259=$O$10,0,H259)))))),"")</f>
        <v/>
      </c>
      <c r="L259" s="98">
        <f>IF(K259&lt;&gt;"",IF(J259=$F$4,H259,(K259-H259)),"")</f>
        <v/>
      </c>
      <c r="M259" s="88" t="n"/>
      <c r="N259" s="88" t="n"/>
      <c r="O259" s="76" t="n"/>
    </row>
    <row r="260">
      <c r="B260" s="100">
        <f>IF(D260&lt;&gt;"",B257+1,"")</f>
        <v/>
      </c>
      <c r="C260" s="101" t="n"/>
      <c r="D260" s="103" t="n"/>
      <c r="E260" s="102" t="n"/>
      <c r="F260" s="103" t="n"/>
      <c r="G260" s="103" t="n"/>
      <c r="H260" s="42" t="n"/>
      <c r="I260" s="63" t="n"/>
      <c r="J260" s="43" t="n"/>
      <c r="K260" s="44">
        <f>IF(J260&lt;&gt;"",IF(J260=$O$5,H260*I260,IF(J260=$O$6,((((H260*I260)-H260)/2)+H260),IF(J260=$O$7,H260,IF(J260=$O$8,0,IF(J260=$O$9,H260/2,IF(J260=$O$10,0,H260)))))),"")</f>
        <v/>
      </c>
      <c r="L260" s="104">
        <f>IF(K260&lt;&gt;"",IF(J260=$F$4,H260,(K260-H260)),"")</f>
        <v/>
      </c>
      <c r="M260" s="104">
        <f>IF(L260&lt;&gt;"",IF(J260=$E$4,0,IF(J260=$F$4,0,SUM(L260:L262))),"")</f>
        <v/>
      </c>
      <c r="N260" s="105">
        <f>IF(M260&lt;&gt;"",M260/(H260+H261+H262),"")</f>
        <v/>
      </c>
      <c r="O260" s="106">
        <f>IFERROR(IF(N260&lt;&gt;"",M260/K248,""),0)</f>
        <v/>
      </c>
    </row>
    <row r="261">
      <c r="B261" s="94" t="n"/>
      <c r="C261" s="81" t="n"/>
      <c r="D261" s="103" t="n"/>
      <c r="E261" s="84" t="n"/>
      <c r="F261" s="84" t="n"/>
      <c r="G261" s="103" t="n"/>
      <c r="H261" s="42" t="n"/>
      <c r="I261" s="63" t="n"/>
      <c r="J261" s="43" t="n"/>
      <c r="K261" s="44">
        <f>IF(J261&lt;&gt;"",IF(J261=$O$5,H261*I261,IF(J261=$O$6,((((H261*I261)-H261)/2)+H261),IF(J261=$O$7,H261,IF(J261=$O$8,0,IF(J261=$O$9,H261/2,IF(J261=$O$10,0,H261)))))),"")</f>
        <v/>
      </c>
      <c r="L261" s="104">
        <f>IF(K261&lt;&gt;"",IF(J261=$F$4,H261,(K261-H261)),"")</f>
        <v/>
      </c>
      <c r="M261" s="88" t="n"/>
      <c r="N261" s="88" t="n"/>
      <c r="O261" s="76" t="n"/>
    </row>
    <row r="262">
      <c r="B262" s="94" t="n"/>
      <c r="C262" s="81" t="n"/>
      <c r="D262" s="103" t="n"/>
      <c r="E262" s="84" t="n"/>
      <c r="F262" s="84" t="n"/>
      <c r="G262" s="103" t="n"/>
      <c r="H262" s="42" t="n"/>
      <c r="I262" s="63" t="n"/>
      <c r="J262" s="43" t="n"/>
      <c r="K262" s="44">
        <f>IF(J262&lt;&gt;"",IF(J262=$O$5,H262*I262,IF(J262=$O$6,((((H262*I262)-H262)/2)+H262),IF(J262=$O$7,H262,IF(J262=$O$8,0,IF(J262=$O$9,H262/2,IF(J262=$O$10,0,H262)))))),"")</f>
        <v/>
      </c>
      <c r="L262" s="104">
        <f>IF(K262&lt;&gt;"",IF(J262=$F$4,H262,(K262-H262)),"")</f>
        <v/>
      </c>
      <c r="M262" s="88" t="n"/>
      <c r="N262" s="88" t="n"/>
      <c r="O262" s="76" t="n"/>
    </row>
    <row r="263">
      <c r="B263" s="93">
        <f>IF(D263&lt;&gt;"",B260+1,"")</f>
        <v/>
      </c>
      <c r="C263" s="95" t="n"/>
      <c r="D263" s="97" t="n"/>
      <c r="E263" s="96" t="n"/>
      <c r="F263" s="97" t="n"/>
      <c r="G263" s="97" t="n"/>
      <c r="H263" s="33" t="n"/>
      <c r="I263" s="60" t="n"/>
      <c r="J263" s="34" t="n"/>
      <c r="K263" s="35">
        <f>IF(J263&lt;&gt;"",IF(J263=$O$5,H263*I263,IF(J263=$O$6,((((H263*I263)-H263)/2)+H263),IF(J263=$O$7,H263,IF(J263=$O$8,0,IF(J263=$O$9,H263/2,IF(J263=$O$10,0,H263)))))),"")</f>
        <v/>
      </c>
      <c r="L263" s="98">
        <f>IF(K263&lt;&gt;"",IF(J263=$F$4,H263,(K263-H263)),"")</f>
        <v/>
      </c>
      <c r="M263" s="98">
        <f>IF(L263&lt;&gt;"",IF(J263=$E$4,0,IF(J263=$F$4,0,SUM(L263:L265))),"")</f>
        <v/>
      </c>
      <c r="N263" s="99">
        <f>IF(M263&lt;&gt;"",M263/(H263+H264+H265),"")</f>
        <v/>
      </c>
      <c r="O263" s="75">
        <f>IFERROR(IF(N263&lt;&gt;"",M263/K251,""),0)</f>
        <v/>
      </c>
    </row>
    <row r="264">
      <c r="B264" s="94" t="n"/>
      <c r="C264" s="81" t="n"/>
      <c r="D264" s="97" t="n"/>
      <c r="E264" s="84" t="n"/>
      <c r="F264" s="84" t="n"/>
      <c r="G264" s="97" t="n"/>
      <c r="H264" s="33" t="n"/>
      <c r="I264" s="60" t="n"/>
      <c r="J264" s="34" t="n"/>
      <c r="K264" s="35">
        <f>IF(J264&lt;&gt;"",IF(J264=$O$5,H264*I264,IF(J264=$O$6,((((H264*I264)-H264)/2)+H264),IF(J264=$O$7,H264,IF(J264=$O$8,0,IF(J264=$O$9,H264/2,IF(J264=$O$10,0,H264)))))),"")</f>
        <v/>
      </c>
      <c r="L264" s="98">
        <f>IF(K264&lt;&gt;"",IF(J264=$F$4,H264,(K264-H264)),"")</f>
        <v/>
      </c>
      <c r="M264" s="88" t="n"/>
      <c r="N264" s="88" t="n"/>
      <c r="O264" s="76" t="n"/>
    </row>
    <row r="265">
      <c r="B265" s="94" t="n"/>
      <c r="C265" s="81" t="n"/>
      <c r="D265" s="97" t="n"/>
      <c r="E265" s="84" t="n"/>
      <c r="F265" s="84" t="n"/>
      <c r="G265" s="97" t="n"/>
      <c r="H265" s="33" t="n"/>
      <c r="I265" s="60" t="n"/>
      <c r="J265" s="34" t="n"/>
      <c r="K265" s="35">
        <f>IF(J265&lt;&gt;"",IF(J265=$O$5,H265*I265,IF(J265=$O$6,((((H265*I265)-H265)/2)+H265),IF(J265=$O$7,H265,IF(J265=$O$8,0,IF(J265=$O$9,H265/2,IF(J265=$O$10,0,H265)))))),"")</f>
        <v/>
      </c>
      <c r="L265" s="98">
        <f>IF(K265&lt;&gt;"",IF(J265=$F$4,H265,(K265-H265)),"")</f>
        <v/>
      </c>
      <c r="M265" s="88" t="n"/>
      <c r="N265" s="88" t="n"/>
      <c r="O265" s="76" t="n"/>
    </row>
    <row r="266">
      <c r="B266" s="100">
        <f>IF(D266&lt;&gt;"",B263+1,"")</f>
        <v/>
      </c>
      <c r="C266" s="101" t="n"/>
      <c r="D266" s="103" t="n"/>
      <c r="E266" s="102" t="n"/>
      <c r="F266" s="103" t="n"/>
      <c r="G266" s="103" t="n"/>
      <c r="H266" s="42" t="n"/>
      <c r="I266" s="63" t="n"/>
      <c r="J266" s="43" t="n"/>
      <c r="K266" s="44">
        <f>IF(J266&lt;&gt;"",IF(J266=$O$5,H266*I266,IF(J266=$O$6,((((H266*I266)-H266)/2)+H266),IF(J266=$O$7,H266,IF(J266=$O$8,0,IF(J266=$O$9,H266/2,IF(J266=$O$10,0,H266)))))),"")</f>
        <v/>
      </c>
      <c r="L266" s="104">
        <f>IF(K266&lt;&gt;"",IF(J266=$F$4,H266,(K266-H266)),"")</f>
        <v/>
      </c>
      <c r="M266" s="104">
        <f>IF(L266&lt;&gt;"",IF(J266=$E$4,0,IF(J266=$F$4,0,SUM(L266:L268))),"")</f>
        <v/>
      </c>
      <c r="N266" s="105">
        <f>IF(M266&lt;&gt;"",M266/(H266+H267+H268),"")</f>
        <v/>
      </c>
      <c r="O266" s="106">
        <f>IFERROR(IF(N266&lt;&gt;"",M266/K254,""),0)</f>
        <v/>
      </c>
    </row>
    <row r="267">
      <c r="B267" s="94" t="n"/>
      <c r="C267" s="81" t="n"/>
      <c r="D267" s="103" t="n"/>
      <c r="E267" s="84" t="n"/>
      <c r="F267" s="84" t="n"/>
      <c r="G267" s="103" t="n"/>
      <c r="H267" s="42" t="n"/>
      <c r="I267" s="63" t="n"/>
      <c r="J267" s="43" t="n"/>
      <c r="K267" s="44">
        <f>IF(J267&lt;&gt;"",IF(J267=$O$5,H267*I267,IF(J267=$O$6,((((H267*I267)-H267)/2)+H267),IF(J267=$O$7,H267,IF(J267=$O$8,0,IF(J267=$O$9,H267/2,IF(J267=$O$10,0,H267)))))),"")</f>
        <v/>
      </c>
      <c r="L267" s="104">
        <f>IF(K267&lt;&gt;"",IF(J267=$F$4,H267,(K267-H267)),"")</f>
        <v/>
      </c>
      <c r="M267" s="88" t="n"/>
      <c r="N267" s="88" t="n"/>
      <c r="O267" s="76" t="n"/>
    </row>
    <row r="268">
      <c r="B268" s="94" t="n"/>
      <c r="C268" s="81" t="n"/>
      <c r="D268" s="103" t="n"/>
      <c r="E268" s="84" t="n"/>
      <c r="F268" s="84" t="n"/>
      <c r="G268" s="103" t="n"/>
      <c r="H268" s="42" t="n"/>
      <c r="I268" s="63" t="n"/>
      <c r="J268" s="43" t="n"/>
      <c r="K268" s="44">
        <f>IF(J268&lt;&gt;"",IF(J268=$O$5,H268*I268,IF(J268=$O$6,((((H268*I268)-H268)/2)+H268),IF(J268=$O$7,H268,IF(J268=$O$8,0,IF(J268=$O$9,H268/2,IF(J268=$O$10,0,H268)))))),"")</f>
        <v/>
      </c>
      <c r="L268" s="104">
        <f>IF(K268&lt;&gt;"",IF(J268=$F$4,H268,(K268-H268)),"")</f>
        <v/>
      </c>
      <c r="M268" s="88" t="n"/>
      <c r="N268" s="88" t="n"/>
      <c r="O268" s="76" t="n"/>
    </row>
    <row r="269">
      <c r="B269" s="93">
        <f>IF(D269&lt;&gt;"",B266+1,"")</f>
        <v/>
      </c>
      <c r="C269" s="95" t="n"/>
      <c r="D269" s="97" t="n"/>
      <c r="E269" s="96" t="n"/>
      <c r="F269" s="97" t="n"/>
      <c r="G269" s="97" t="n"/>
      <c r="H269" s="33" t="n"/>
      <c r="I269" s="60" t="n"/>
      <c r="J269" s="34" t="n"/>
      <c r="K269" s="35">
        <f>IF(J269&lt;&gt;"",IF(J269=$O$5,H269*I269,IF(J269=$O$6,((((H269*I269)-H269)/2)+H269),IF(J269=$O$7,H269,IF(J269=$O$8,0,IF(J269=$O$9,H269/2,IF(J269=$O$10,0,H269)))))),"")</f>
        <v/>
      </c>
      <c r="L269" s="98">
        <f>IF(K269&lt;&gt;"",IF(J269=$F$4,H269,(K269-H269)),"")</f>
        <v/>
      </c>
      <c r="M269" s="98">
        <f>IF(L269&lt;&gt;"",IF(J269=$E$4,0,IF(J269=$F$4,0,SUM(L269:L271))),"")</f>
        <v/>
      </c>
      <c r="N269" s="99">
        <f>IF(M269&lt;&gt;"",M269/(H269+H270+H271),"")</f>
        <v/>
      </c>
      <c r="O269" s="75">
        <f>IFERROR(IF(N269&lt;&gt;"",M269/K257,""),0)</f>
        <v/>
      </c>
    </row>
    <row r="270">
      <c r="B270" s="94" t="n"/>
      <c r="C270" s="81" t="n"/>
      <c r="D270" s="97" t="n"/>
      <c r="E270" s="84" t="n"/>
      <c r="F270" s="84" t="n"/>
      <c r="G270" s="97" t="n"/>
      <c r="H270" s="33" t="n"/>
      <c r="I270" s="60" t="n"/>
      <c r="J270" s="34" t="n"/>
      <c r="K270" s="35">
        <f>IF(J270&lt;&gt;"",IF(J270=$O$5,H270*I270,IF(J270=$O$6,((((H270*I270)-H270)/2)+H270),IF(J270=$O$7,H270,IF(J270=$O$8,0,IF(J270=$O$9,H270/2,IF(J270=$O$10,0,H270)))))),"")</f>
        <v/>
      </c>
      <c r="L270" s="98">
        <f>IF(K270&lt;&gt;"",IF(J270=$F$4,H270,(K270-H270)),"")</f>
        <v/>
      </c>
      <c r="M270" s="88" t="n"/>
      <c r="N270" s="88" t="n"/>
      <c r="O270" s="76" t="n"/>
    </row>
    <row r="271">
      <c r="B271" s="94" t="n"/>
      <c r="C271" s="81" t="n"/>
      <c r="D271" s="97" t="n"/>
      <c r="E271" s="84" t="n"/>
      <c r="F271" s="84" t="n"/>
      <c r="G271" s="97" t="n"/>
      <c r="H271" s="33" t="n"/>
      <c r="I271" s="60" t="n"/>
      <c r="J271" s="34" t="n"/>
      <c r="K271" s="35">
        <f>IF(J271&lt;&gt;"",IF(J271=$O$5,H271*I271,IF(J271=$O$6,((((H271*I271)-H271)/2)+H271),IF(J271=$O$7,H271,IF(J271=$O$8,0,IF(J271=$O$9,H271/2,IF(J271=$O$10,0,H271)))))),"")</f>
        <v/>
      </c>
      <c r="L271" s="98">
        <f>IF(K271&lt;&gt;"",IF(J271=$F$4,H271,(K271-H271)),"")</f>
        <v/>
      </c>
      <c r="M271" s="88" t="n"/>
      <c r="N271" s="88" t="n"/>
      <c r="O271" s="76" t="n"/>
    </row>
    <row r="272">
      <c r="B272" s="100">
        <f>IF(D272&lt;&gt;"",B269+1,"")</f>
        <v/>
      </c>
      <c r="C272" s="101" t="n"/>
      <c r="D272" s="103" t="n"/>
      <c r="E272" s="102" t="n"/>
      <c r="F272" s="103" t="n"/>
      <c r="G272" s="103" t="n"/>
      <c r="H272" s="42" t="n"/>
      <c r="I272" s="63" t="n"/>
      <c r="J272" s="43" t="n"/>
      <c r="K272" s="44">
        <f>IF(J272&lt;&gt;"",IF(J272=$O$5,H272*I272,IF(J272=$O$6,((((H272*I272)-H272)/2)+H272),IF(J272=$O$7,H272,IF(J272=$O$8,0,IF(J272=$O$9,H272/2,IF(J272=$O$10,0,H272)))))),"")</f>
        <v/>
      </c>
      <c r="L272" s="104">
        <f>IF(K272&lt;&gt;"",IF(J272=$F$4,H272,(K272-H272)),"")</f>
        <v/>
      </c>
      <c r="M272" s="104">
        <f>IF(L272&lt;&gt;"",IF(J272=$E$4,0,IF(J272=$F$4,0,SUM(L272:L274))),"")</f>
        <v/>
      </c>
      <c r="N272" s="105">
        <f>IF(M272&lt;&gt;"",M272/(H272+H273+H274),"")</f>
        <v/>
      </c>
      <c r="O272" s="106">
        <f>IFERROR(IF(N272&lt;&gt;"",M272/K260,""),0)</f>
        <v/>
      </c>
    </row>
    <row r="273">
      <c r="B273" s="94" t="n"/>
      <c r="C273" s="81" t="n"/>
      <c r="D273" s="103" t="n"/>
      <c r="E273" s="84" t="n"/>
      <c r="F273" s="84" t="n"/>
      <c r="G273" s="103" t="n"/>
      <c r="H273" s="42" t="n"/>
      <c r="I273" s="63" t="n"/>
      <c r="J273" s="43" t="n"/>
      <c r="K273" s="44">
        <f>IF(J273&lt;&gt;"",IF(J273=$O$5,H273*I273,IF(J273=$O$6,((((H273*I273)-H273)/2)+H273),IF(J273=$O$7,H273,IF(J273=$O$8,0,IF(J273=$O$9,H273/2,IF(J273=$O$10,0,H273)))))),"")</f>
        <v/>
      </c>
      <c r="L273" s="104">
        <f>IF(K273&lt;&gt;"",IF(J273=$F$4,H273,(K273-H273)),"")</f>
        <v/>
      </c>
      <c r="M273" s="88" t="n"/>
      <c r="N273" s="88" t="n"/>
      <c r="O273" s="76" t="n"/>
    </row>
    <row r="274">
      <c r="B274" s="94" t="n"/>
      <c r="C274" s="81" t="n"/>
      <c r="D274" s="103" t="n"/>
      <c r="E274" s="84" t="n"/>
      <c r="F274" s="84" t="n"/>
      <c r="G274" s="103" t="n"/>
      <c r="H274" s="42" t="n"/>
      <c r="I274" s="63" t="n"/>
      <c r="J274" s="43" t="n"/>
      <c r="K274" s="44">
        <f>IF(J274&lt;&gt;"",IF(J274=$O$5,H274*I274,IF(J274=$O$6,((((H274*I274)-H274)/2)+H274),IF(J274=$O$7,H274,IF(J274=$O$8,0,IF(J274=$O$9,H274/2,IF(J274=$O$10,0,H274)))))),"")</f>
        <v/>
      </c>
      <c r="L274" s="104">
        <f>IF(K274&lt;&gt;"",IF(J274=$F$4,H274,(K274-H274)),"")</f>
        <v/>
      </c>
      <c r="M274" s="88" t="n"/>
      <c r="N274" s="88" t="n"/>
      <c r="O274" s="76" t="n"/>
    </row>
    <row r="275">
      <c r="B275" s="93">
        <f>IF(D275&lt;&gt;"",B272+1,"")</f>
        <v/>
      </c>
      <c r="C275" s="95" t="n"/>
      <c r="D275" s="97" t="n"/>
      <c r="E275" s="96" t="n"/>
      <c r="F275" s="97" t="n"/>
      <c r="G275" s="97" t="n"/>
      <c r="H275" s="33" t="n"/>
      <c r="I275" s="60" t="n"/>
      <c r="J275" s="34" t="n"/>
      <c r="K275" s="35">
        <f>IF(J275&lt;&gt;"",IF(J275=$O$5,H275*I275,IF(J275=$O$6,((((H275*I275)-H275)/2)+H275),IF(J275=$O$7,H275,IF(J275=$O$8,0,IF(J275=$O$9,H275/2,IF(J275=$O$10,0,H275)))))),"")</f>
        <v/>
      </c>
      <c r="L275" s="98">
        <f>IF(K275&lt;&gt;"",IF(J275=$F$4,H275,(K275-H275)),"")</f>
        <v/>
      </c>
      <c r="M275" s="98">
        <f>IF(L275&lt;&gt;"",IF(J275=$E$4,0,IF(J275=$F$4,0,SUM(L275:L277))),"")</f>
        <v/>
      </c>
      <c r="N275" s="99">
        <f>IF(M275&lt;&gt;"",M275/(H275+H276+H277),"")</f>
        <v/>
      </c>
      <c r="O275" s="75">
        <f>IFERROR(IF(N275&lt;&gt;"",M275/K263,""),0)</f>
        <v/>
      </c>
    </row>
    <row r="276">
      <c r="B276" s="94" t="n"/>
      <c r="C276" s="81" t="n"/>
      <c r="D276" s="97" t="n"/>
      <c r="E276" s="84" t="n"/>
      <c r="F276" s="84" t="n"/>
      <c r="G276" s="97" t="n"/>
      <c r="H276" s="33" t="n"/>
      <c r="I276" s="60" t="n"/>
      <c r="J276" s="34" t="n"/>
      <c r="K276" s="35">
        <f>IF(J276&lt;&gt;"",IF(J276=$O$5,H276*I276,IF(J276=$O$6,((((H276*I276)-H276)/2)+H276),IF(J276=$O$7,H276,IF(J276=$O$8,0,IF(J276=$O$9,H276/2,IF(J276=$O$10,0,H276)))))),"")</f>
        <v/>
      </c>
      <c r="L276" s="98">
        <f>IF(K276&lt;&gt;"",IF(J276=$F$4,H276,(K276-H276)),"")</f>
        <v/>
      </c>
      <c r="M276" s="88" t="n"/>
      <c r="N276" s="88" t="n"/>
      <c r="O276" s="76" t="n"/>
    </row>
    <row r="277">
      <c r="B277" s="94" t="n"/>
      <c r="C277" s="81" t="n"/>
      <c r="D277" s="97" t="n"/>
      <c r="E277" s="84" t="n"/>
      <c r="F277" s="84" t="n"/>
      <c r="G277" s="97" t="n"/>
      <c r="H277" s="33" t="n"/>
      <c r="I277" s="60" t="n"/>
      <c r="J277" s="34" t="n"/>
      <c r="K277" s="35">
        <f>IF(J277&lt;&gt;"",IF(J277=$O$5,H277*I277,IF(J277=$O$6,((((H277*I277)-H277)/2)+H277),IF(J277=$O$7,H277,IF(J277=$O$8,0,IF(J277=$O$9,H277/2,IF(J277=$O$10,0,H277)))))),"")</f>
        <v/>
      </c>
      <c r="L277" s="98">
        <f>IF(K277&lt;&gt;"",IF(J277=$F$4,H277,(K277-H277)),"")</f>
        <v/>
      </c>
      <c r="M277" s="88" t="n"/>
      <c r="N277" s="88" t="n"/>
      <c r="O277" s="76" t="n"/>
    </row>
    <row r="278">
      <c r="B278" s="100">
        <f>IF(D278&lt;&gt;"",B275+1,"")</f>
        <v/>
      </c>
      <c r="C278" s="101" t="n"/>
      <c r="D278" s="103" t="n"/>
      <c r="E278" s="102" t="n"/>
      <c r="F278" s="103" t="n"/>
      <c r="G278" s="103" t="n"/>
      <c r="H278" s="42" t="n"/>
      <c r="I278" s="63" t="n"/>
      <c r="J278" s="43" t="n"/>
      <c r="K278" s="44">
        <f>IF(J278&lt;&gt;"",IF(J278=$O$5,H278*I278,IF(J278=$O$6,((((H278*I278)-H278)/2)+H278),IF(J278=$O$7,H278,IF(J278=$O$8,0,IF(J278=$O$9,H278/2,IF(J278=$O$10,0,H278)))))),"")</f>
        <v/>
      </c>
      <c r="L278" s="104">
        <f>IF(K278&lt;&gt;"",IF(J278=$F$4,H278,(K278-H278)),"")</f>
        <v/>
      </c>
      <c r="M278" s="104">
        <f>IF(L278&lt;&gt;"",IF(J278=$E$4,0,IF(J278=$F$4,0,SUM(L278:L280))),"")</f>
        <v/>
      </c>
      <c r="N278" s="105">
        <f>IF(M278&lt;&gt;"",M278/(H278+H279+H280),"")</f>
        <v/>
      </c>
      <c r="O278" s="106">
        <f>IFERROR(IF(N278&lt;&gt;"",M278/K266,""),0)</f>
        <v/>
      </c>
    </row>
    <row r="279">
      <c r="B279" s="94" t="n"/>
      <c r="C279" s="81" t="n"/>
      <c r="D279" s="103" t="n"/>
      <c r="E279" s="84" t="n"/>
      <c r="F279" s="84" t="n"/>
      <c r="G279" s="103" t="n"/>
      <c r="H279" s="42" t="n"/>
      <c r="I279" s="63" t="n"/>
      <c r="J279" s="43" t="n"/>
      <c r="K279" s="44">
        <f>IF(J279&lt;&gt;"",IF(J279=$O$5,H279*I279,IF(J279=$O$6,((((H279*I279)-H279)/2)+H279),IF(J279=$O$7,H279,IF(J279=$O$8,0,IF(J279=$O$9,H279/2,IF(J279=$O$10,0,H279)))))),"")</f>
        <v/>
      </c>
      <c r="L279" s="104">
        <f>IF(K279&lt;&gt;"",IF(J279=$F$4,H279,(K279-H279)),"")</f>
        <v/>
      </c>
      <c r="M279" s="88" t="n"/>
      <c r="N279" s="88" t="n"/>
      <c r="O279" s="76" t="n"/>
    </row>
    <row r="280">
      <c r="B280" s="94" t="n"/>
      <c r="C280" s="81" t="n"/>
      <c r="D280" s="103" t="n"/>
      <c r="E280" s="84" t="n"/>
      <c r="F280" s="84" t="n"/>
      <c r="G280" s="103" t="n"/>
      <c r="H280" s="42" t="n"/>
      <c r="I280" s="63" t="n"/>
      <c r="J280" s="43" t="n"/>
      <c r="K280" s="44">
        <f>IF(J280&lt;&gt;"",IF(J280=$O$5,H280*I280,IF(J280=$O$6,((((H280*I280)-H280)/2)+H280),IF(J280=$O$7,H280,IF(J280=$O$8,0,IF(J280=$O$9,H280/2,IF(J280=$O$10,0,H280)))))),"")</f>
        <v/>
      </c>
      <c r="L280" s="104">
        <f>IF(K280&lt;&gt;"",IF(J280=$F$4,H280,(K280-H280)),"")</f>
        <v/>
      </c>
      <c r="M280" s="88" t="n"/>
      <c r="N280" s="88" t="n"/>
      <c r="O280" s="76" t="n"/>
    </row>
    <row r="281">
      <c r="B281" s="93">
        <f>IF(D281&lt;&gt;"",B278+1,"")</f>
        <v/>
      </c>
      <c r="C281" s="95" t="n"/>
      <c r="D281" s="97" t="n"/>
      <c r="E281" s="96" t="n"/>
      <c r="F281" s="97" t="n"/>
      <c r="G281" s="97" t="n"/>
      <c r="H281" s="33" t="n"/>
      <c r="I281" s="60" t="n"/>
      <c r="J281" s="34" t="n"/>
      <c r="K281" s="35">
        <f>IF(J281&lt;&gt;"",IF(J281=$O$5,H281*I281,IF(J281=$O$6,((((H281*I281)-H281)/2)+H281),IF(J281=$O$7,H281,IF(J281=$O$8,0,IF(J281=$O$9,H281/2,IF(J281=$O$10,0,H281)))))),"")</f>
        <v/>
      </c>
      <c r="L281" s="98">
        <f>IF(K281&lt;&gt;"",IF(J281=$F$4,H281,(K281-H281)),"")</f>
        <v/>
      </c>
      <c r="M281" s="98">
        <f>IF(L281&lt;&gt;"",IF(J281=$E$4,0,IF(J281=$F$4,0,SUM(L281:L283))),"")</f>
        <v/>
      </c>
      <c r="N281" s="99">
        <f>IF(M281&lt;&gt;"",M281/(H281+H282+H283),"")</f>
        <v/>
      </c>
      <c r="O281" s="75">
        <f>IFERROR(IF(N281&lt;&gt;"",M281/K269,""),0)</f>
        <v/>
      </c>
    </row>
    <row r="282">
      <c r="B282" s="94" t="n"/>
      <c r="C282" s="81" t="n"/>
      <c r="D282" s="97" t="n"/>
      <c r="E282" s="84" t="n"/>
      <c r="F282" s="84" t="n"/>
      <c r="G282" s="97" t="n"/>
      <c r="H282" s="33" t="n"/>
      <c r="I282" s="60" t="n"/>
      <c r="J282" s="34" t="n"/>
      <c r="K282" s="35">
        <f>IF(J282&lt;&gt;"",IF(J282=$O$5,H282*I282,IF(J282=$O$6,((((H282*I282)-H282)/2)+H282),IF(J282=$O$7,H282,IF(J282=$O$8,0,IF(J282=$O$9,H282/2,IF(J282=$O$10,0,H282)))))),"")</f>
        <v/>
      </c>
      <c r="L282" s="98">
        <f>IF(K282&lt;&gt;"",IF(J282=$F$4,H282,(K282-H282)),"")</f>
        <v/>
      </c>
      <c r="M282" s="88" t="n"/>
      <c r="N282" s="88" t="n"/>
      <c r="O282" s="76" t="n"/>
    </row>
    <row r="283">
      <c r="B283" s="94" t="n"/>
      <c r="C283" s="81" t="n"/>
      <c r="D283" s="97" t="n"/>
      <c r="E283" s="84" t="n"/>
      <c r="F283" s="84" t="n"/>
      <c r="G283" s="97" t="n"/>
      <c r="H283" s="33" t="n"/>
      <c r="I283" s="60" t="n"/>
      <c r="J283" s="34" t="n"/>
      <c r="K283" s="35">
        <f>IF(J283&lt;&gt;"",IF(J283=$O$5,H283*I283,IF(J283=$O$6,((((H283*I283)-H283)/2)+H283),IF(J283=$O$7,H283,IF(J283=$O$8,0,IF(J283=$O$9,H283/2,IF(J283=$O$10,0,H283)))))),"")</f>
        <v/>
      </c>
      <c r="L283" s="98">
        <f>IF(K283&lt;&gt;"",IF(J283=$F$4,H283,(K283-H283)),"")</f>
        <v/>
      </c>
      <c r="M283" s="88" t="n"/>
      <c r="N283" s="88" t="n"/>
      <c r="O283" s="76" t="n"/>
    </row>
    <row r="284">
      <c r="B284" s="100">
        <f>IF(D284&lt;&gt;"",B281+1,"")</f>
        <v/>
      </c>
      <c r="C284" s="101" t="n"/>
      <c r="D284" s="103" t="n"/>
      <c r="E284" s="102" t="n"/>
      <c r="F284" s="103" t="n"/>
      <c r="G284" s="103" t="n"/>
      <c r="H284" s="42" t="n"/>
      <c r="I284" s="63" t="n"/>
      <c r="J284" s="43" t="n"/>
      <c r="K284" s="44">
        <f>IF(J284&lt;&gt;"",IF(J284=$O$5,H284*I284,IF(J284=$O$6,((((H284*I284)-H284)/2)+H284),IF(J284=$O$7,H284,IF(J284=$O$8,0,IF(J284=$O$9,H284/2,IF(J284=$O$10,0,H284)))))),"")</f>
        <v/>
      </c>
      <c r="L284" s="104">
        <f>IF(K284&lt;&gt;"",IF(J284=$F$4,H284,(K284-H284)),"")</f>
        <v/>
      </c>
      <c r="M284" s="104">
        <f>IF(L284&lt;&gt;"",IF(J284=$E$4,0,IF(J284=$F$4,0,SUM(L284:L286))),"")</f>
        <v/>
      </c>
      <c r="N284" s="105">
        <f>IF(M284&lt;&gt;"",M284/(H284+H285+H286),"")</f>
        <v/>
      </c>
      <c r="O284" s="106">
        <f>IFERROR(IF(N284&lt;&gt;"",M284/K272,""),0)</f>
        <v/>
      </c>
    </row>
    <row r="285">
      <c r="B285" s="94" t="n"/>
      <c r="C285" s="81" t="n"/>
      <c r="D285" s="103" t="n"/>
      <c r="E285" s="84" t="n"/>
      <c r="F285" s="84" t="n"/>
      <c r="G285" s="103" t="n"/>
      <c r="H285" s="42" t="n"/>
      <c r="I285" s="63" t="n"/>
      <c r="J285" s="43" t="n"/>
      <c r="K285" s="44">
        <f>IF(J285&lt;&gt;"",IF(J285=$O$5,H285*I285,IF(J285=$O$6,((((H285*I285)-H285)/2)+H285),IF(J285=$O$7,H285,IF(J285=$O$8,0,IF(J285=$O$9,H285/2,IF(J285=$O$10,0,H285)))))),"")</f>
        <v/>
      </c>
      <c r="L285" s="104">
        <f>IF(K285&lt;&gt;"",IF(J285=$F$4,H285,(K285-H285)),"")</f>
        <v/>
      </c>
      <c r="M285" s="88" t="n"/>
      <c r="N285" s="88" t="n"/>
      <c r="O285" s="76" t="n"/>
    </row>
    <row r="286">
      <c r="B286" s="94" t="n"/>
      <c r="C286" s="81" t="n"/>
      <c r="D286" s="103" t="n"/>
      <c r="E286" s="84" t="n"/>
      <c r="F286" s="84" t="n"/>
      <c r="G286" s="103" t="n"/>
      <c r="H286" s="42" t="n"/>
      <c r="I286" s="63" t="n"/>
      <c r="J286" s="43" t="n"/>
      <c r="K286" s="44">
        <f>IF(J286&lt;&gt;"",IF(J286=$O$5,H286*I286,IF(J286=$O$6,((((H286*I286)-H286)/2)+H286),IF(J286=$O$7,H286,IF(J286=$O$8,0,IF(J286=$O$9,H286/2,IF(J286=$O$10,0,H286)))))),"")</f>
        <v/>
      </c>
      <c r="L286" s="104">
        <f>IF(K286&lt;&gt;"",IF(J286=$F$4,H286,(K286-H286)),"")</f>
        <v/>
      </c>
      <c r="M286" s="88" t="n"/>
      <c r="N286" s="88" t="n"/>
      <c r="O286" s="76" t="n"/>
    </row>
    <row r="287">
      <c r="B287" s="93">
        <f>IF(D287&lt;&gt;"",B284+1,"")</f>
        <v/>
      </c>
      <c r="C287" s="95" t="n"/>
      <c r="D287" s="97" t="n"/>
      <c r="E287" s="96" t="n"/>
      <c r="F287" s="97" t="n"/>
      <c r="G287" s="97" t="n"/>
      <c r="H287" s="33" t="n"/>
      <c r="I287" s="60" t="n"/>
      <c r="J287" s="34" t="n"/>
      <c r="K287" s="35">
        <f>IF(J287&lt;&gt;"",IF(J287=$O$5,H287*I287,IF(J287=$O$6,((((H287*I287)-H287)/2)+H287),IF(J287=$O$7,H287,IF(J287=$O$8,0,IF(J287=$O$9,H287/2,IF(J287=$O$10,0,H287)))))),"")</f>
        <v/>
      </c>
      <c r="L287" s="98">
        <f>IF(K287&lt;&gt;"",IF(J287=$F$4,H287,(K287-H287)),"")</f>
        <v/>
      </c>
      <c r="M287" s="98">
        <f>IF(L287&lt;&gt;"",IF(J287=$E$4,0,IF(J287=$F$4,0,SUM(L287:L289))),"")</f>
        <v/>
      </c>
      <c r="N287" s="99">
        <f>IF(M287&lt;&gt;"",M287/(H287+H288+H289),"")</f>
        <v/>
      </c>
      <c r="O287" s="75">
        <f>IFERROR(IF(N287&lt;&gt;"",M287/K275,""),0)</f>
        <v/>
      </c>
    </row>
    <row r="288">
      <c r="B288" s="94" t="n"/>
      <c r="C288" s="81" t="n"/>
      <c r="D288" s="97" t="n"/>
      <c r="E288" s="84" t="n"/>
      <c r="F288" s="84" t="n"/>
      <c r="G288" s="97" t="n"/>
      <c r="H288" s="33" t="n"/>
      <c r="I288" s="60" t="n"/>
      <c r="J288" s="34" t="n"/>
      <c r="K288" s="35">
        <f>IF(J288&lt;&gt;"",IF(J288=$O$5,H288*I288,IF(J288=$O$6,((((H288*I288)-H288)/2)+H288),IF(J288=$O$7,H288,IF(J288=$O$8,0,IF(J288=$O$9,H288/2,IF(J288=$O$10,0,H288)))))),"")</f>
        <v/>
      </c>
      <c r="L288" s="98">
        <f>IF(K288&lt;&gt;"",IF(J288=$F$4,H288,(K288-H288)),"")</f>
        <v/>
      </c>
      <c r="M288" s="88" t="n"/>
      <c r="N288" s="88" t="n"/>
      <c r="O288" s="76" t="n"/>
    </row>
    <row r="289">
      <c r="B289" s="94" t="n"/>
      <c r="C289" s="81" t="n"/>
      <c r="D289" s="97" t="n"/>
      <c r="E289" s="84" t="n"/>
      <c r="F289" s="84" t="n"/>
      <c r="G289" s="97" t="n"/>
      <c r="H289" s="33" t="n"/>
      <c r="I289" s="60" t="n"/>
      <c r="J289" s="34" t="n"/>
      <c r="K289" s="35">
        <f>IF(J289&lt;&gt;"",IF(J289=$O$5,H289*I289,IF(J289=$O$6,((((H289*I289)-H289)/2)+H289),IF(J289=$O$7,H289,IF(J289=$O$8,0,IF(J289=$O$9,H289/2,IF(J289=$O$10,0,H289)))))),"")</f>
        <v/>
      </c>
      <c r="L289" s="98">
        <f>IF(K289&lt;&gt;"",IF(J289=$F$4,H289,(K289-H289)),"")</f>
        <v/>
      </c>
      <c r="M289" s="88" t="n"/>
      <c r="N289" s="88" t="n"/>
      <c r="O289" s="76" t="n"/>
    </row>
    <row r="290">
      <c r="B290" s="100">
        <f>IF(D290&lt;&gt;"",B287+1,"")</f>
        <v/>
      </c>
      <c r="C290" s="101" t="n"/>
      <c r="D290" s="103" t="n"/>
      <c r="E290" s="102" t="n"/>
      <c r="F290" s="103" t="n"/>
      <c r="G290" s="103" t="n"/>
      <c r="H290" s="42" t="n"/>
      <c r="I290" s="63" t="n"/>
      <c r="J290" s="43" t="n"/>
      <c r="K290" s="44">
        <f>IF(J290&lt;&gt;"",IF(J290=$O$5,H290*I290,IF(J290=$O$6,((((H290*I290)-H290)/2)+H290),IF(J290=$O$7,H290,IF(J290=$O$8,0,IF(J290=$O$9,H290/2,IF(J290=$O$10,0,H290)))))),"")</f>
        <v/>
      </c>
      <c r="L290" s="104">
        <f>IF(K290&lt;&gt;"",IF(J290=$F$4,H290,(K290-H290)),"")</f>
        <v/>
      </c>
      <c r="M290" s="104">
        <f>IF(L290&lt;&gt;"",IF(J290=$E$4,0,IF(J290=$F$4,0,SUM(L290:L292))),"")</f>
        <v/>
      </c>
      <c r="N290" s="105">
        <f>IF(M290&lt;&gt;"",M290/(H290+H291+H292),"")</f>
        <v/>
      </c>
      <c r="O290" s="106">
        <f>IFERROR(IF(N290&lt;&gt;"",M290/K278,""),0)</f>
        <v/>
      </c>
    </row>
    <row r="291">
      <c r="B291" s="94" t="n"/>
      <c r="C291" s="81" t="n"/>
      <c r="D291" s="103" t="n"/>
      <c r="E291" s="84" t="n"/>
      <c r="F291" s="84" t="n"/>
      <c r="G291" s="103" t="n"/>
      <c r="H291" s="42" t="n"/>
      <c r="I291" s="63" t="n"/>
      <c r="J291" s="43" t="n"/>
      <c r="K291" s="44">
        <f>IF(J291&lt;&gt;"",IF(J291=$O$5,H291*I291,IF(J291=$O$6,((((H291*I291)-H291)/2)+H291),IF(J291=$O$7,H291,IF(J291=$O$8,0,IF(J291=$O$9,H291/2,IF(J291=$O$10,0,H291)))))),"")</f>
        <v/>
      </c>
      <c r="L291" s="104">
        <f>IF(K291&lt;&gt;"",IF(J291=$F$4,H291,(K291-H291)),"")</f>
        <v/>
      </c>
      <c r="M291" s="88" t="n"/>
      <c r="N291" s="88" t="n"/>
      <c r="O291" s="76" t="n"/>
    </row>
    <row r="292">
      <c r="B292" s="94" t="n"/>
      <c r="C292" s="81" t="n"/>
      <c r="D292" s="103" t="n"/>
      <c r="E292" s="84" t="n"/>
      <c r="F292" s="84" t="n"/>
      <c r="G292" s="103" t="n"/>
      <c r="H292" s="42" t="n"/>
      <c r="I292" s="63" t="n"/>
      <c r="J292" s="43" t="n"/>
      <c r="K292" s="44">
        <f>IF(J292&lt;&gt;"",IF(J292=$O$5,H292*I292,IF(J292=$O$6,((((H292*I292)-H292)/2)+H292),IF(J292=$O$7,H292,IF(J292=$O$8,0,IF(J292=$O$9,H292/2,IF(J292=$O$10,0,H292)))))),"")</f>
        <v/>
      </c>
      <c r="L292" s="104">
        <f>IF(K292&lt;&gt;"",IF(J292=$F$4,H292,(K292-H292)),"")</f>
        <v/>
      </c>
      <c r="M292" s="88" t="n"/>
      <c r="N292" s="88" t="n"/>
      <c r="O292" s="76" t="n"/>
    </row>
    <row r="293">
      <c r="B293" s="93">
        <f>IF(D293&lt;&gt;"",B290+1,"")</f>
        <v/>
      </c>
      <c r="C293" s="95" t="n"/>
      <c r="D293" s="97" t="n"/>
      <c r="E293" s="96" t="n"/>
      <c r="F293" s="97" t="n"/>
      <c r="G293" s="97" t="n"/>
      <c r="H293" s="33" t="n"/>
      <c r="I293" s="60" t="n"/>
      <c r="J293" s="34" t="n"/>
      <c r="K293" s="35">
        <f>IF(J293&lt;&gt;"",IF(J293=$O$5,H293*I293,IF(J293=$O$6,((((H293*I293)-H293)/2)+H293),IF(J293=$O$7,H293,IF(J293=$O$8,0,IF(J293=$O$9,H293/2,IF(J293=$O$10,0,H293)))))),"")</f>
        <v/>
      </c>
      <c r="L293" s="98">
        <f>IF(K293&lt;&gt;"",IF(J293=$F$4,H293,(K293-H293)),"")</f>
        <v/>
      </c>
      <c r="M293" s="98">
        <f>IF(L293&lt;&gt;"",IF(J293=$E$4,0,IF(J293=$F$4,0,SUM(L293:L295))),"")</f>
        <v/>
      </c>
      <c r="N293" s="99">
        <f>IF(M293&lt;&gt;"",M293/(H293+H294+H295),"")</f>
        <v/>
      </c>
      <c r="O293" s="75">
        <f>IFERROR(IF(N293&lt;&gt;"",M293/K281,""),0)</f>
        <v/>
      </c>
    </row>
    <row r="294">
      <c r="B294" s="94" t="n"/>
      <c r="C294" s="81" t="n"/>
      <c r="D294" s="97" t="n"/>
      <c r="E294" s="84" t="n"/>
      <c r="F294" s="84" t="n"/>
      <c r="G294" s="97" t="n"/>
      <c r="H294" s="33" t="n"/>
      <c r="I294" s="60" t="n"/>
      <c r="J294" s="34" t="n"/>
      <c r="K294" s="35">
        <f>IF(J294&lt;&gt;"",IF(J294=$O$5,H294*I294,IF(J294=$O$6,((((H294*I294)-H294)/2)+H294),IF(J294=$O$7,H294,IF(J294=$O$8,0,IF(J294=$O$9,H294/2,IF(J294=$O$10,0,H294)))))),"")</f>
        <v/>
      </c>
      <c r="L294" s="98">
        <f>IF(K294&lt;&gt;"",IF(J294=$F$4,H294,(K294-H294)),"")</f>
        <v/>
      </c>
      <c r="M294" s="88" t="n"/>
      <c r="N294" s="88" t="n"/>
      <c r="O294" s="76" t="n"/>
    </row>
    <row r="295">
      <c r="B295" s="94" t="n"/>
      <c r="C295" s="81" t="n"/>
      <c r="D295" s="97" t="n"/>
      <c r="E295" s="84" t="n"/>
      <c r="F295" s="84" t="n"/>
      <c r="G295" s="97" t="n"/>
      <c r="H295" s="33" t="n"/>
      <c r="I295" s="60" t="n"/>
      <c r="J295" s="34" t="n"/>
      <c r="K295" s="35">
        <f>IF(J295&lt;&gt;"",IF(J295=$O$5,H295*I295,IF(J295=$O$6,((((H295*I295)-H295)/2)+H295),IF(J295=$O$7,H295,IF(J295=$O$8,0,IF(J295=$O$9,H295/2,IF(J295=$O$10,0,H295)))))),"")</f>
        <v/>
      </c>
      <c r="L295" s="98">
        <f>IF(K295&lt;&gt;"",IF(J295=$F$4,H295,(K295-H295)),"")</f>
        <v/>
      </c>
      <c r="M295" s="88" t="n"/>
      <c r="N295" s="88" t="n"/>
      <c r="O295" s="76" t="n"/>
    </row>
    <row r="296">
      <c r="B296" s="100">
        <f>IF(D296&lt;&gt;"",B293+1,"")</f>
        <v/>
      </c>
      <c r="C296" s="101" t="n"/>
      <c r="D296" s="103" t="n"/>
      <c r="E296" s="102" t="n"/>
      <c r="F296" s="103" t="n"/>
      <c r="G296" s="103" t="n"/>
      <c r="H296" s="42" t="n"/>
      <c r="I296" s="63" t="n"/>
      <c r="J296" s="43" t="n"/>
      <c r="K296" s="44">
        <f>IF(J296&lt;&gt;"",IF(J296=$O$5,H296*I296,IF(J296=$O$6,((((H296*I296)-H296)/2)+H296),IF(J296=$O$7,H296,IF(J296=$O$8,0,IF(J296=$O$9,H296/2,IF(J296=$O$10,0,H296)))))),"")</f>
        <v/>
      </c>
      <c r="L296" s="104">
        <f>IF(K296&lt;&gt;"",IF(J296=$F$4,H296,(K296-H296)),"")</f>
        <v/>
      </c>
      <c r="M296" s="104">
        <f>IF(L296&lt;&gt;"",IF(J296=$E$4,0,IF(J296=$F$4,0,SUM(L296:L298))),"")</f>
        <v/>
      </c>
      <c r="N296" s="105">
        <f>IF(M296&lt;&gt;"",M296/(H296+H297+H298),"")</f>
        <v/>
      </c>
      <c r="O296" s="106">
        <f>IFERROR(IF(N296&lt;&gt;"",M296/K284,""),0)</f>
        <v/>
      </c>
    </row>
    <row r="297">
      <c r="B297" s="94" t="n"/>
      <c r="C297" s="81" t="n"/>
      <c r="D297" s="103" t="n"/>
      <c r="E297" s="84" t="n"/>
      <c r="F297" s="84" t="n"/>
      <c r="G297" s="103" t="n"/>
      <c r="H297" s="42" t="n"/>
      <c r="I297" s="63" t="n"/>
      <c r="J297" s="43" t="n"/>
      <c r="K297" s="44">
        <f>IF(J297&lt;&gt;"",IF(J297=$O$5,H297*I297,IF(J297=$O$6,((((H297*I297)-H297)/2)+H297),IF(J297=$O$7,H297,IF(J297=$O$8,0,IF(J297=$O$9,H297/2,IF(J297=$O$10,0,H297)))))),"")</f>
        <v/>
      </c>
      <c r="L297" s="104">
        <f>IF(K297&lt;&gt;"",IF(J297=$F$4,H297,(K297-H297)),"")</f>
        <v/>
      </c>
      <c r="M297" s="88" t="n"/>
      <c r="N297" s="88" t="n"/>
      <c r="O297" s="76" t="n"/>
    </row>
    <row r="298">
      <c r="B298" s="94" t="n"/>
      <c r="C298" s="81" t="n"/>
      <c r="D298" s="103" t="n"/>
      <c r="E298" s="84" t="n"/>
      <c r="F298" s="84" t="n"/>
      <c r="G298" s="103" t="n"/>
      <c r="H298" s="42" t="n"/>
      <c r="I298" s="63" t="n"/>
      <c r="J298" s="43" t="n"/>
      <c r="K298" s="44">
        <f>IF(J298&lt;&gt;"",IF(J298=$O$5,H298*I298,IF(J298=$O$6,((((H298*I298)-H298)/2)+H298),IF(J298=$O$7,H298,IF(J298=$O$8,0,IF(J298=$O$9,H298/2,IF(J298=$O$10,0,H298)))))),"")</f>
        <v/>
      </c>
      <c r="L298" s="104">
        <f>IF(K298&lt;&gt;"",IF(J298=$F$4,H298,(K298-H298)),"")</f>
        <v/>
      </c>
      <c r="M298" s="88" t="n"/>
      <c r="N298" s="88" t="n"/>
      <c r="O298" s="76" t="n"/>
    </row>
    <row r="299">
      <c r="B299" s="93">
        <f>IF(D299&lt;&gt;"",B296+1,"")</f>
        <v/>
      </c>
      <c r="C299" s="95" t="n"/>
      <c r="D299" s="97" t="n"/>
      <c r="E299" s="96" t="n"/>
      <c r="F299" s="97" t="n"/>
      <c r="G299" s="97" t="n"/>
      <c r="H299" s="33" t="n"/>
      <c r="I299" s="60" t="n"/>
      <c r="J299" s="34" t="n"/>
      <c r="K299" s="35">
        <f>IF(J299&lt;&gt;"",IF(J299=$O$5,H299*I299,IF(J299=$O$6,((((H299*I299)-H299)/2)+H299),IF(J299=$O$7,H299,IF(J299=$O$8,0,IF(J299=$O$9,H299/2,IF(J299=$O$10,0,H299)))))),"")</f>
        <v/>
      </c>
      <c r="L299" s="98">
        <f>IF(K299&lt;&gt;"",IF(J299=$F$4,H299,(K299-H299)),"")</f>
        <v/>
      </c>
      <c r="M299" s="98">
        <f>IF(L299&lt;&gt;"",IF(J299=$E$4,0,IF(J299=$F$4,0,SUM(L299:L301))),"")</f>
        <v/>
      </c>
      <c r="N299" s="99">
        <f>IF(M299&lt;&gt;"",M299/(H299+H300+H301),"")</f>
        <v/>
      </c>
      <c r="O299" s="75">
        <f>IFERROR(IF(N299&lt;&gt;"",M299/K287,""),0)</f>
        <v/>
      </c>
    </row>
    <row r="300">
      <c r="B300" s="94" t="n"/>
      <c r="C300" s="81" t="n"/>
      <c r="D300" s="97" t="n"/>
      <c r="E300" s="84" t="n"/>
      <c r="F300" s="84" t="n"/>
      <c r="G300" s="97" t="n"/>
      <c r="H300" s="33" t="n"/>
      <c r="I300" s="60" t="n"/>
      <c r="J300" s="34" t="n"/>
      <c r="K300" s="35">
        <f>IF(J300&lt;&gt;"",IF(J300=$O$5,H300*I300,IF(J300=$O$6,((((H300*I300)-H300)/2)+H300),IF(J300=$O$7,H300,IF(J300=$O$8,0,IF(J300=$O$9,H300/2,IF(J300=$O$10,0,H300)))))),"")</f>
        <v/>
      </c>
      <c r="L300" s="98">
        <f>IF(K300&lt;&gt;"",IF(J300=$F$4,H300,(K300-H300)),"")</f>
        <v/>
      </c>
      <c r="M300" s="88" t="n"/>
      <c r="N300" s="88" t="n"/>
      <c r="O300" s="76" t="n"/>
    </row>
    <row r="301">
      <c r="B301" s="94" t="n"/>
      <c r="C301" s="81" t="n"/>
      <c r="D301" s="97" t="n"/>
      <c r="E301" s="84" t="n"/>
      <c r="F301" s="84" t="n"/>
      <c r="G301" s="97" t="n"/>
      <c r="H301" s="33" t="n"/>
      <c r="I301" s="60" t="n"/>
      <c r="J301" s="34" t="n"/>
      <c r="K301" s="35">
        <f>IF(J301&lt;&gt;"",IF(J301=$O$5,H301*I301,IF(J301=$O$6,((((H301*I301)-H301)/2)+H301),IF(J301=$O$7,H301,IF(J301=$O$8,0,IF(J301=$O$9,H301/2,IF(J301=$O$10,0,H301)))))),"")</f>
        <v/>
      </c>
      <c r="L301" s="98">
        <f>IF(K301&lt;&gt;"",IF(J301=$F$4,H301,(K301-H301)),"")</f>
        <v/>
      </c>
      <c r="M301" s="88" t="n"/>
      <c r="N301" s="88" t="n"/>
      <c r="O301" s="76" t="n"/>
    </row>
    <row r="302">
      <c r="B302" s="100">
        <f>IF(D302&lt;&gt;"",B299+1,"")</f>
        <v/>
      </c>
      <c r="C302" s="101" t="n"/>
      <c r="D302" s="103" t="n"/>
      <c r="E302" s="102" t="n"/>
      <c r="F302" s="103" t="n"/>
      <c r="G302" s="103" t="n"/>
      <c r="H302" s="42" t="n"/>
      <c r="I302" s="63" t="n"/>
      <c r="J302" s="43" t="n"/>
      <c r="K302" s="44">
        <f>IF(J302&lt;&gt;"",IF(J302=$O$5,H302*I302,IF(J302=$O$6,((((H302*I302)-H302)/2)+H302),IF(J302=$O$7,H302,IF(J302=$O$8,0,IF(J302=$O$9,H302/2,IF(J302=$O$10,0,H302)))))),"")</f>
        <v/>
      </c>
      <c r="L302" s="104">
        <f>IF(K302&lt;&gt;"",IF(J302=$F$4,H302,(K302-H302)),"")</f>
        <v/>
      </c>
      <c r="M302" s="104">
        <f>IF(L302&lt;&gt;"",IF(J302=$E$4,0,IF(J302=$F$4,0,SUM(L302:L304))),"")</f>
        <v/>
      </c>
      <c r="N302" s="105">
        <f>IF(M302&lt;&gt;"",M302/(H302+H303+H304),"")</f>
        <v/>
      </c>
      <c r="O302" s="106">
        <f>IFERROR(IF(N302&lt;&gt;"",M302/K290,""),0)</f>
        <v/>
      </c>
    </row>
    <row r="303">
      <c r="B303" s="94" t="n"/>
      <c r="C303" s="81" t="n"/>
      <c r="D303" s="103" t="n"/>
      <c r="E303" s="84" t="n"/>
      <c r="F303" s="84" t="n"/>
      <c r="G303" s="103" t="n"/>
      <c r="H303" s="42" t="n"/>
      <c r="I303" s="63" t="n"/>
      <c r="J303" s="43" t="n"/>
      <c r="K303" s="44">
        <f>IF(J303&lt;&gt;"",IF(J303=$O$5,H303*I303,IF(J303=$O$6,((((H303*I303)-H303)/2)+H303),IF(J303=$O$7,H303,IF(J303=$O$8,0,IF(J303=$O$9,H303/2,IF(J303=$O$10,0,H303)))))),"")</f>
        <v/>
      </c>
      <c r="L303" s="104">
        <f>IF(K303&lt;&gt;"",IF(J303=$F$4,H303,(K303-H303)),"")</f>
        <v/>
      </c>
      <c r="M303" s="88" t="n"/>
      <c r="N303" s="88" t="n"/>
      <c r="O303" s="76" t="n"/>
    </row>
    <row r="304">
      <c r="B304" s="94" t="n"/>
      <c r="C304" s="81" t="n"/>
      <c r="D304" s="103" t="n"/>
      <c r="E304" s="84" t="n"/>
      <c r="F304" s="84" t="n"/>
      <c r="G304" s="103" t="n"/>
      <c r="H304" s="42" t="n"/>
      <c r="I304" s="63" t="n"/>
      <c r="J304" s="43" t="n"/>
      <c r="K304" s="44">
        <f>IF(J304&lt;&gt;"",IF(J304=$O$5,H304*I304,IF(J304=$O$6,((((H304*I304)-H304)/2)+H304),IF(J304=$O$7,H304,IF(J304=$O$8,0,IF(J304=$O$9,H304/2,IF(J304=$O$10,0,H304)))))),"")</f>
        <v/>
      </c>
      <c r="L304" s="104">
        <f>IF(K304&lt;&gt;"",IF(J304=$F$4,H304,(K304-H304)),"")</f>
        <v/>
      </c>
      <c r="M304" s="88" t="n"/>
      <c r="N304" s="88" t="n"/>
      <c r="O304" s="76" t="n"/>
    </row>
    <row r="305">
      <c r="B305" s="93">
        <f>IF(D305&lt;&gt;"",B302+1,"")</f>
        <v/>
      </c>
      <c r="C305" s="95" t="n"/>
      <c r="D305" s="97" t="n"/>
      <c r="E305" s="96" t="n"/>
      <c r="F305" s="97" t="n"/>
      <c r="G305" s="97" t="n"/>
      <c r="H305" s="33" t="n"/>
      <c r="I305" s="60" t="n"/>
      <c r="J305" s="34" t="n"/>
      <c r="K305" s="35">
        <f>IF(J305&lt;&gt;"",IF(J305=$O$5,H305*I305,IF(J305=$O$6,((((H305*I305)-H305)/2)+H305),IF(J305=$O$7,H305,IF(J305=$O$8,0,IF(J305=$O$9,H305/2,IF(J305=$O$10,0,H305)))))),"")</f>
        <v/>
      </c>
      <c r="L305" s="98">
        <f>IF(K305&lt;&gt;"",IF(J305=$F$4,H305,(K305-H305)),"")</f>
        <v/>
      </c>
      <c r="M305" s="98">
        <f>IF(L305&lt;&gt;"",IF(J305=$E$4,0,IF(J305=$F$4,0,SUM(L305:L307))),"")</f>
        <v/>
      </c>
      <c r="N305" s="99">
        <f>IF(M305&lt;&gt;"",M305/(H305+H306+H307),"")</f>
        <v/>
      </c>
      <c r="O305" s="75">
        <f>IFERROR(IF(N305&lt;&gt;"",M305/K293,""),0)</f>
        <v/>
      </c>
    </row>
    <row r="306">
      <c r="B306" s="94" t="n"/>
      <c r="C306" s="81" t="n"/>
      <c r="D306" s="97" t="n"/>
      <c r="E306" s="84" t="n"/>
      <c r="F306" s="84" t="n"/>
      <c r="G306" s="97" t="n"/>
      <c r="H306" s="33" t="n"/>
      <c r="I306" s="60" t="n"/>
      <c r="J306" s="34" t="n"/>
      <c r="K306" s="35">
        <f>IF(J306&lt;&gt;"",IF(J306=$O$5,H306*I306,IF(J306=$O$6,((((H306*I306)-H306)/2)+H306),IF(J306=$O$7,H306,IF(J306=$O$8,0,IF(J306=$O$9,H306/2,IF(J306=$O$10,0,H306)))))),"")</f>
        <v/>
      </c>
      <c r="L306" s="98">
        <f>IF(K306&lt;&gt;"",IF(J306=$F$4,H306,(K306-H306)),"")</f>
        <v/>
      </c>
      <c r="M306" s="88" t="n"/>
      <c r="N306" s="88" t="n"/>
      <c r="O306" s="76" t="n"/>
    </row>
    <row r="307">
      <c r="B307" s="94" t="n"/>
      <c r="C307" s="81" t="n"/>
      <c r="D307" s="97" t="n"/>
      <c r="E307" s="84" t="n"/>
      <c r="F307" s="84" t="n"/>
      <c r="G307" s="97" t="n"/>
      <c r="H307" s="33" t="n"/>
      <c r="I307" s="60" t="n"/>
      <c r="J307" s="34" t="n"/>
      <c r="K307" s="35">
        <f>IF(J307&lt;&gt;"",IF(J307=$O$5,H307*I307,IF(J307=$O$6,((((H307*I307)-H307)/2)+H307),IF(J307=$O$7,H307,IF(J307=$O$8,0,IF(J307=$O$9,H307/2,IF(J307=$O$10,0,H307)))))),"")</f>
        <v/>
      </c>
      <c r="L307" s="98">
        <f>IF(K307&lt;&gt;"",IF(J307=$F$4,H307,(K307-H307)),"")</f>
        <v/>
      </c>
      <c r="M307" s="88" t="n"/>
      <c r="N307" s="88" t="n"/>
      <c r="O307" s="76" t="n"/>
    </row>
    <row r="308">
      <c r="B308" s="100">
        <f>IF(D308&lt;&gt;"",B305+1,"")</f>
        <v/>
      </c>
      <c r="C308" s="101" t="n"/>
      <c r="D308" s="103" t="n"/>
      <c r="E308" s="102" t="n"/>
      <c r="F308" s="103" t="n"/>
      <c r="G308" s="103" t="n"/>
      <c r="H308" s="42" t="n"/>
      <c r="I308" s="63" t="n"/>
      <c r="J308" s="43" t="n"/>
      <c r="K308" s="44">
        <f>IF(J308&lt;&gt;"",IF(J308=$O$5,H308*I308,IF(J308=$O$6,((((H308*I308)-H308)/2)+H308),IF(J308=$O$7,H308,IF(J308=$O$8,0,IF(J308=$O$9,H308/2,IF(J308=$O$10,0,H308)))))),"")</f>
        <v/>
      </c>
      <c r="L308" s="104">
        <f>IF(K308&lt;&gt;"",IF(J308=$F$4,H308,(K308-H308)),"")</f>
        <v/>
      </c>
      <c r="M308" s="104">
        <f>IF(L308&lt;&gt;"",IF(J308=$E$4,0,IF(J308=$F$4,0,SUM(L308:L310))),"")</f>
        <v/>
      </c>
      <c r="N308" s="105">
        <f>IF(M308&lt;&gt;"",M308/(H308+H309+H310),"")</f>
        <v/>
      </c>
      <c r="O308" s="106">
        <f>IFERROR(IF(N308&lt;&gt;"",M308/K296,""),0)</f>
        <v/>
      </c>
    </row>
    <row r="309">
      <c r="B309" s="94" t="n"/>
      <c r="C309" s="81" t="n"/>
      <c r="D309" s="103" t="n"/>
      <c r="E309" s="84" t="n"/>
      <c r="F309" s="84" t="n"/>
      <c r="G309" s="103" t="n"/>
      <c r="H309" s="42" t="n"/>
      <c r="I309" s="63" t="n"/>
      <c r="J309" s="43" t="n"/>
      <c r="K309" s="44">
        <f>IF(J309&lt;&gt;"",IF(J309=$O$5,H309*I309,IF(J309=$O$6,((((H309*I309)-H309)/2)+H309),IF(J309=$O$7,H309,IF(J309=$O$8,0,IF(J309=$O$9,H309/2,IF(J309=$O$10,0,H309)))))),"")</f>
        <v/>
      </c>
      <c r="L309" s="104">
        <f>IF(K309&lt;&gt;"",IF(J309=$F$4,H309,(K309-H309)),"")</f>
        <v/>
      </c>
      <c r="M309" s="88" t="n"/>
      <c r="N309" s="88" t="n"/>
      <c r="O309" s="76" t="n"/>
    </row>
    <row r="310">
      <c r="B310" s="94" t="n"/>
      <c r="C310" s="81" t="n"/>
      <c r="D310" s="103" t="n"/>
      <c r="E310" s="84" t="n"/>
      <c r="F310" s="84" t="n"/>
      <c r="G310" s="103" t="n"/>
      <c r="H310" s="42" t="n"/>
      <c r="I310" s="63" t="n"/>
      <c r="J310" s="43" t="n"/>
      <c r="K310" s="44">
        <f>IF(J310&lt;&gt;"",IF(J310=$O$5,H310*I310,IF(J310=$O$6,((((H310*I310)-H310)/2)+H310),IF(J310=$O$7,H310,IF(J310=$O$8,0,IF(J310=$O$9,H310/2,IF(J310=$O$10,0,H310)))))),"")</f>
        <v/>
      </c>
      <c r="L310" s="104">
        <f>IF(K310&lt;&gt;"",IF(J310=$F$4,H310,(K310-H310)),"")</f>
        <v/>
      </c>
      <c r="M310" s="88" t="n"/>
      <c r="N310" s="88" t="n"/>
      <c r="O310" s="76" t="n"/>
    </row>
    <row r="311">
      <c r="B311" s="93">
        <f>IF(D311&lt;&gt;"",B308+1,"")</f>
        <v/>
      </c>
      <c r="C311" s="95" t="n"/>
      <c r="D311" s="97" t="n"/>
      <c r="E311" s="96" t="n"/>
      <c r="F311" s="97" t="n"/>
      <c r="G311" s="97" t="n"/>
      <c r="H311" s="33" t="n"/>
      <c r="I311" s="60" t="n"/>
      <c r="J311" s="34" t="n"/>
      <c r="K311" s="35">
        <f>IF(J311&lt;&gt;"",IF(J311=$O$5,H311*I311,IF(J311=$O$6,((((H311*I311)-H311)/2)+H311),IF(J311=$O$7,H311,IF(J311=$O$8,0,IF(J311=$O$9,H311/2,IF(J311=$O$10,0,H311)))))),"")</f>
        <v/>
      </c>
      <c r="L311" s="98">
        <f>IF(K311&lt;&gt;"",IF(J311=$F$4,H311,(K311-H311)),"")</f>
        <v/>
      </c>
      <c r="M311" s="98">
        <f>IF(L311&lt;&gt;"",IF(J311=$E$4,0,IF(J311=$F$4,0,SUM(L311:L313))),"")</f>
        <v/>
      </c>
      <c r="N311" s="99">
        <f>IF(M311&lt;&gt;"",M311/(H311+H312+H313),"")</f>
        <v/>
      </c>
      <c r="O311" s="75">
        <f>IFERROR(IF(N311&lt;&gt;"",M311/K299,""),0)</f>
        <v/>
      </c>
    </row>
    <row r="312">
      <c r="B312" s="94" t="n"/>
      <c r="C312" s="81" t="n"/>
      <c r="D312" s="97" t="n"/>
      <c r="E312" s="84" t="n"/>
      <c r="F312" s="84" t="n"/>
      <c r="G312" s="97" t="n"/>
      <c r="H312" s="33" t="n"/>
      <c r="I312" s="60" t="n"/>
      <c r="J312" s="34" t="n"/>
      <c r="K312" s="35">
        <f>IF(J312&lt;&gt;"",IF(J312=$O$5,H312*I312,IF(J312=$O$6,((((H312*I312)-H312)/2)+H312),IF(J312=$O$7,H312,IF(J312=$O$8,0,IF(J312=$O$9,H312/2,IF(J312=$O$10,0,H312)))))),"")</f>
        <v/>
      </c>
      <c r="L312" s="98">
        <f>IF(K312&lt;&gt;"",IF(J312=$F$4,H312,(K312-H312)),"")</f>
        <v/>
      </c>
      <c r="M312" s="88" t="n"/>
      <c r="N312" s="88" t="n"/>
      <c r="O312" s="76" t="n"/>
    </row>
    <row r="313">
      <c r="B313" s="94" t="n"/>
      <c r="C313" s="81" t="n"/>
      <c r="D313" s="97" t="n"/>
      <c r="E313" s="84" t="n"/>
      <c r="F313" s="84" t="n"/>
      <c r="G313" s="97" t="n"/>
      <c r="H313" s="33" t="n"/>
      <c r="I313" s="60" t="n"/>
      <c r="J313" s="34" t="n"/>
      <c r="K313" s="35">
        <f>IF(J313&lt;&gt;"",IF(J313=$O$5,H313*I313,IF(J313=$O$6,((((H313*I313)-H313)/2)+H313),IF(J313=$O$7,H313,IF(J313=$O$8,0,IF(J313=$O$9,H313/2,IF(J313=$O$10,0,H313)))))),"")</f>
        <v/>
      </c>
      <c r="L313" s="98">
        <f>IF(K313&lt;&gt;"",IF(J313=$F$4,H313,(K313-H313)),"")</f>
        <v/>
      </c>
      <c r="M313" s="88" t="n"/>
      <c r="N313" s="88" t="n"/>
      <c r="O313" s="76" t="n"/>
    </row>
    <row r="314">
      <c r="B314" s="100">
        <f>IF(D314&lt;&gt;"",B311+1,"")</f>
        <v/>
      </c>
      <c r="C314" s="101" t="n"/>
      <c r="D314" s="103" t="n"/>
      <c r="E314" s="102" t="n"/>
      <c r="F314" s="103" t="n"/>
      <c r="G314" s="103" t="n"/>
      <c r="H314" s="42" t="n"/>
      <c r="I314" s="63" t="n"/>
      <c r="J314" s="43" t="n"/>
      <c r="K314" s="44">
        <f>IF(J314&lt;&gt;"",IF(J314=$O$5,H314*I314,IF(J314=$O$6,((((H314*I314)-H314)/2)+H314),IF(J314=$O$7,H314,IF(J314=$O$8,0,IF(J314=$O$9,H314/2,IF(J314=$O$10,0,H314)))))),"")</f>
        <v/>
      </c>
      <c r="L314" s="104">
        <f>IF(K314&lt;&gt;"",IF(J314=$F$4,H314,(K314-H314)),"")</f>
        <v/>
      </c>
      <c r="M314" s="104">
        <f>IF(L314&lt;&gt;"",IF(J314=$E$4,0,IF(J314=$F$4,0,SUM(L314:L316))),"")</f>
        <v/>
      </c>
      <c r="N314" s="105">
        <f>IF(M314&lt;&gt;"",M314/(H314+H315+H316),"")</f>
        <v/>
      </c>
      <c r="O314" s="106">
        <f>IFERROR(IF(N314&lt;&gt;"",M314/K302,""),0)</f>
        <v/>
      </c>
    </row>
    <row r="315">
      <c r="B315" s="94" t="n"/>
      <c r="C315" s="81" t="n"/>
      <c r="D315" s="103" t="n"/>
      <c r="E315" s="84" t="n"/>
      <c r="F315" s="84" t="n"/>
      <c r="G315" s="103" t="n"/>
      <c r="H315" s="42" t="n"/>
      <c r="I315" s="63" t="n"/>
      <c r="J315" s="43" t="n"/>
      <c r="K315" s="44">
        <f>IF(J315&lt;&gt;"",IF(J315=$O$5,H315*I315,IF(J315=$O$6,((((H315*I315)-H315)/2)+H315),IF(J315=$O$7,H315,IF(J315=$O$8,0,IF(J315=$O$9,H315/2,IF(J315=$O$10,0,H315)))))),"")</f>
        <v/>
      </c>
      <c r="L315" s="104">
        <f>IF(K315&lt;&gt;"",IF(J315=$F$4,H315,(K315-H315)),"")</f>
        <v/>
      </c>
      <c r="M315" s="88" t="n"/>
      <c r="N315" s="88" t="n"/>
      <c r="O315" s="76" t="n"/>
    </row>
    <row r="316">
      <c r="B316" s="94" t="n"/>
      <c r="C316" s="81" t="n"/>
      <c r="D316" s="103" t="n"/>
      <c r="E316" s="84" t="n"/>
      <c r="F316" s="84" t="n"/>
      <c r="G316" s="103" t="n"/>
      <c r="H316" s="42" t="n"/>
      <c r="I316" s="63" t="n"/>
      <c r="J316" s="43" t="n"/>
      <c r="K316" s="44">
        <f>IF(J316&lt;&gt;"",IF(J316=$O$5,H316*I316,IF(J316=$O$6,((((H316*I316)-H316)/2)+H316),IF(J316=$O$7,H316,IF(J316=$O$8,0,IF(J316=$O$9,H316/2,IF(J316=$O$10,0,H316)))))),"")</f>
        <v/>
      </c>
      <c r="L316" s="104">
        <f>IF(K316&lt;&gt;"",IF(J316=$F$4,H316,(K316-H316)),"")</f>
        <v/>
      </c>
      <c r="M316" s="88" t="n"/>
      <c r="N316" s="88" t="n"/>
      <c r="O316" s="76" t="n"/>
    </row>
    <row r="317">
      <c r="B317" s="93">
        <f>IF(D317&lt;&gt;"",B314+1,"")</f>
        <v/>
      </c>
      <c r="C317" s="95" t="n"/>
      <c r="D317" s="97" t="n"/>
      <c r="E317" s="96" t="n"/>
      <c r="F317" s="97" t="n"/>
      <c r="G317" s="97" t="n"/>
      <c r="H317" s="33" t="n"/>
      <c r="I317" s="60" t="n"/>
      <c r="J317" s="34" t="n"/>
      <c r="K317" s="35">
        <f>IF(J317&lt;&gt;"",IF(J317=$O$5,H317*I317,IF(J317=$O$6,((((H317*I317)-H317)/2)+H317),IF(J317=$O$7,H317,IF(J317=$O$8,0,IF(J317=$O$9,H317/2,IF(J317=$O$10,0,H317)))))),"")</f>
        <v/>
      </c>
      <c r="L317" s="98">
        <f>IF(K317&lt;&gt;"",IF(J317=$F$4,H317,(K317-H317)),"")</f>
        <v/>
      </c>
      <c r="M317" s="98">
        <f>IF(L317&lt;&gt;"",IF(J317=$E$4,0,IF(J317=$F$4,0,SUM(L317:L319))),"")</f>
        <v/>
      </c>
      <c r="N317" s="99">
        <f>IF(M317&lt;&gt;"",M317/(H317+H318+H319),"")</f>
        <v/>
      </c>
      <c r="O317" s="75">
        <f>IFERROR(IF(N317&lt;&gt;"",M317/K305,""),0)</f>
        <v/>
      </c>
    </row>
    <row r="318">
      <c r="B318" s="94" t="n"/>
      <c r="C318" s="81" t="n"/>
      <c r="D318" s="97" t="n"/>
      <c r="E318" s="84" t="n"/>
      <c r="F318" s="84" t="n"/>
      <c r="G318" s="97" t="n"/>
      <c r="H318" s="33" t="n"/>
      <c r="I318" s="60" t="n"/>
      <c r="J318" s="34" t="n"/>
      <c r="K318" s="35">
        <f>IF(J318&lt;&gt;"",IF(J318=$O$5,H318*I318,IF(J318=$O$6,((((H318*I318)-H318)/2)+H318),IF(J318=$O$7,H318,IF(J318=$O$8,0,IF(J318=$O$9,H318/2,IF(J318=$O$10,0,H318)))))),"")</f>
        <v/>
      </c>
      <c r="L318" s="98">
        <f>IF(K318&lt;&gt;"",IF(J318=$F$4,H318,(K318-H318)),"")</f>
        <v/>
      </c>
      <c r="M318" s="88" t="n"/>
      <c r="N318" s="88" t="n"/>
      <c r="O318" s="76" t="n"/>
    </row>
    <row r="319">
      <c r="B319" s="94" t="n"/>
      <c r="C319" s="81" t="n"/>
      <c r="D319" s="97" t="n"/>
      <c r="E319" s="84" t="n"/>
      <c r="F319" s="84" t="n"/>
      <c r="G319" s="97" t="n"/>
      <c r="H319" s="33" t="n"/>
      <c r="I319" s="60" t="n"/>
      <c r="J319" s="34" t="n"/>
      <c r="K319" s="35">
        <f>IF(J319&lt;&gt;"",IF(J319=$O$5,H319*I319,IF(J319=$O$6,((((H319*I319)-H319)/2)+H319),IF(J319=$O$7,H319,IF(J319=$O$8,0,IF(J319=$O$9,H319/2,IF(J319=$O$10,0,H319)))))),"")</f>
        <v/>
      </c>
      <c r="L319" s="98">
        <f>IF(K319&lt;&gt;"",IF(J319=$F$4,H319,(K319-H319)),"")</f>
        <v/>
      </c>
      <c r="M319" s="88" t="n"/>
      <c r="N319" s="88" t="n"/>
      <c r="O319" s="76" t="n"/>
    </row>
    <row r="320">
      <c r="B320" s="100">
        <f>IF(D320&lt;&gt;"",B317+1,"")</f>
        <v/>
      </c>
      <c r="C320" s="101" t="n"/>
      <c r="D320" s="103" t="n"/>
      <c r="E320" s="102" t="n"/>
      <c r="F320" s="103" t="n"/>
      <c r="G320" s="103" t="n"/>
      <c r="H320" s="42" t="n"/>
      <c r="I320" s="63" t="n"/>
      <c r="J320" s="43" t="n"/>
      <c r="K320" s="44">
        <f>IF(J320&lt;&gt;"",IF(J320=$O$5,H320*I320,IF(J320=$O$6,((((H320*I320)-H320)/2)+H320),IF(J320=$O$7,H320,IF(J320=$O$8,0,IF(J320=$O$9,H320/2,IF(J320=$O$10,0,H320)))))),"")</f>
        <v/>
      </c>
      <c r="L320" s="104">
        <f>IF(K320&lt;&gt;"",IF(J320=$F$4,H320,(K320-H320)),"")</f>
        <v/>
      </c>
      <c r="M320" s="104">
        <f>IF(L320&lt;&gt;"",IF(J320=$E$4,0,IF(J320=$F$4,0,SUM(L320:L322))),"")</f>
        <v/>
      </c>
      <c r="N320" s="105">
        <f>IF(M320&lt;&gt;"",M320/(H320+H321+H322),"")</f>
        <v/>
      </c>
      <c r="O320" s="106">
        <f>IFERROR(IF(N320&lt;&gt;"",M320/K308,""),0)</f>
        <v/>
      </c>
    </row>
    <row r="321">
      <c r="B321" s="94" t="n"/>
      <c r="C321" s="81" t="n"/>
      <c r="D321" s="103" t="n"/>
      <c r="E321" s="84" t="n"/>
      <c r="F321" s="84" t="n"/>
      <c r="G321" s="103" t="n"/>
      <c r="H321" s="42" t="n"/>
      <c r="I321" s="63" t="n"/>
      <c r="J321" s="43" t="n"/>
      <c r="K321" s="44">
        <f>IF(J321&lt;&gt;"",IF(J321=$O$5,H321*I321,IF(J321=$O$6,((((H321*I321)-H321)/2)+H321),IF(J321=$O$7,H321,IF(J321=$O$8,0,IF(J321=$O$9,H321/2,IF(J321=$O$10,0,H321)))))),"")</f>
        <v/>
      </c>
      <c r="L321" s="104">
        <f>IF(K321&lt;&gt;"",IF(J321=$F$4,H321,(K321-H321)),"")</f>
        <v/>
      </c>
      <c r="M321" s="88" t="n"/>
      <c r="N321" s="88" t="n"/>
      <c r="O321" s="76" t="n"/>
    </row>
    <row r="322">
      <c r="B322" s="94" t="n"/>
      <c r="C322" s="81" t="n"/>
      <c r="D322" s="103" t="n"/>
      <c r="E322" s="84" t="n"/>
      <c r="F322" s="84" t="n"/>
      <c r="G322" s="103" t="n"/>
      <c r="H322" s="42" t="n"/>
      <c r="I322" s="63" t="n"/>
      <c r="J322" s="43" t="n"/>
      <c r="K322" s="44">
        <f>IF(J322&lt;&gt;"",IF(J322=$O$5,H322*I322,IF(J322=$O$6,((((H322*I322)-H322)/2)+H322),IF(J322=$O$7,H322,IF(J322=$O$8,0,IF(J322=$O$9,H322/2,IF(J322=$O$10,0,H322)))))),"")</f>
        <v/>
      </c>
      <c r="L322" s="104">
        <f>IF(K322&lt;&gt;"",IF(J322=$F$4,H322,(K322-H322)),"")</f>
        <v/>
      </c>
      <c r="M322" s="88" t="n"/>
      <c r="N322" s="88" t="n"/>
      <c r="O322" s="76" t="n"/>
    </row>
    <row r="323">
      <c r="B323" s="93">
        <f>IF(D323&lt;&gt;"",B320+1,"")</f>
        <v/>
      </c>
      <c r="C323" s="95" t="n"/>
      <c r="D323" s="97" t="n"/>
      <c r="E323" s="96" t="n"/>
      <c r="F323" s="97" t="n"/>
      <c r="G323" s="97" t="n"/>
      <c r="H323" s="33" t="n"/>
      <c r="I323" s="60" t="n"/>
      <c r="J323" s="34" t="n"/>
      <c r="K323" s="35">
        <f>IF(J323&lt;&gt;"",IF(J323=$O$5,H323*I323,IF(J323=$O$6,((((H323*I323)-H323)/2)+H323),IF(J323=$O$7,H323,IF(J323=$O$8,0,IF(J323=$O$9,H323/2,IF(J323=$O$10,0,H323)))))),"")</f>
        <v/>
      </c>
      <c r="L323" s="98">
        <f>IF(K323&lt;&gt;"",IF(J323=$F$4,H323,(K323-H323)),"")</f>
        <v/>
      </c>
      <c r="M323" s="98">
        <f>IF(L323&lt;&gt;"",IF(J323=$E$4,0,IF(J323=$F$4,0,SUM(L323:L325))),"")</f>
        <v/>
      </c>
      <c r="N323" s="99">
        <f>IF(M323&lt;&gt;"",M323/(H323+H324+H325),"")</f>
        <v/>
      </c>
      <c r="O323" s="75">
        <f>IFERROR(IF(N323&lt;&gt;"",M323/K311,""),0)</f>
        <v/>
      </c>
    </row>
    <row r="324">
      <c r="B324" s="94" t="n"/>
      <c r="C324" s="81" t="n"/>
      <c r="D324" s="97" t="n"/>
      <c r="E324" s="84" t="n"/>
      <c r="F324" s="84" t="n"/>
      <c r="G324" s="97" t="n"/>
      <c r="H324" s="33" t="n"/>
      <c r="I324" s="60" t="n"/>
      <c r="J324" s="34" t="n"/>
      <c r="K324" s="35">
        <f>IF(J324&lt;&gt;"",IF(J324=$O$5,H324*I324,IF(J324=$O$6,((((H324*I324)-H324)/2)+H324),IF(J324=$O$7,H324,IF(J324=$O$8,0,IF(J324=$O$9,H324/2,IF(J324=$O$10,0,H324)))))),"")</f>
        <v/>
      </c>
      <c r="L324" s="98">
        <f>IF(K324&lt;&gt;"",IF(J324=$F$4,H324,(K324-H324)),"")</f>
        <v/>
      </c>
      <c r="M324" s="88" t="n"/>
      <c r="N324" s="88" t="n"/>
      <c r="O324" s="76" t="n"/>
    </row>
    <row r="325">
      <c r="B325" s="94" t="n"/>
      <c r="C325" s="81" t="n"/>
      <c r="D325" s="97" t="n"/>
      <c r="E325" s="84" t="n"/>
      <c r="F325" s="84" t="n"/>
      <c r="G325" s="97" t="n"/>
      <c r="H325" s="33" t="n"/>
      <c r="I325" s="60" t="n"/>
      <c r="J325" s="34" t="n"/>
      <c r="K325" s="35">
        <f>IF(J325&lt;&gt;"",IF(J325=$O$5,H325*I325,IF(J325=$O$6,((((H325*I325)-H325)/2)+H325),IF(J325=$O$7,H325,IF(J325=$O$8,0,IF(J325=$O$9,H325/2,IF(J325=$O$10,0,H325)))))),"")</f>
        <v/>
      </c>
      <c r="L325" s="98">
        <f>IF(K325&lt;&gt;"",IF(J325=$F$4,H325,(K325-H325)),"")</f>
        <v/>
      </c>
      <c r="M325" s="88" t="n"/>
      <c r="N325" s="88" t="n"/>
      <c r="O325" s="76" t="n"/>
    </row>
    <row r="326">
      <c r="B326" s="100">
        <f>IF(D326&lt;&gt;"",B323+1,"")</f>
        <v/>
      </c>
      <c r="C326" s="101" t="n"/>
      <c r="D326" s="103" t="n"/>
      <c r="E326" s="102" t="n"/>
      <c r="F326" s="103" t="n"/>
      <c r="G326" s="103" t="n"/>
      <c r="H326" s="42" t="n"/>
      <c r="I326" s="63" t="n"/>
      <c r="J326" s="43" t="n"/>
      <c r="K326" s="44">
        <f>IF(J326&lt;&gt;"",IF(J326=$O$5,H326*I326,IF(J326=$O$6,((((H326*I326)-H326)/2)+H326),IF(J326=$O$7,H326,IF(J326=$O$8,0,IF(J326=$O$9,H326/2,IF(J326=$O$10,0,H326)))))),"")</f>
        <v/>
      </c>
      <c r="L326" s="104">
        <f>IF(K326&lt;&gt;"",IF(J326=$F$4,H326,(K326-H326)),"")</f>
        <v/>
      </c>
      <c r="M326" s="104">
        <f>IF(L326&lt;&gt;"",IF(J326=$E$4,0,IF(J326=$F$4,0,SUM(L326:L328))),"")</f>
        <v/>
      </c>
      <c r="N326" s="105">
        <f>IF(M326&lt;&gt;"",M326/(H326+H327+H328),"")</f>
        <v/>
      </c>
      <c r="O326" s="106">
        <f>IFERROR(IF(N326&lt;&gt;"",M326/K314,""),0)</f>
        <v/>
      </c>
    </row>
    <row r="327">
      <c r="B327" s="94" t="n"/>
      <c r="C327" s="81" t="n"/>
      <c r="D327" s="103" t="n"/>
      <c r="E327" s="84" t="n"/>
      <c r="F327" s="84" t="n"/>
      <c r="G327" s="103" t="n"/>
      <c r="H327" s="42" t="n"/>
      <c r="I327" s="63" t="n"/>
      <c r="J327" s="43" t="n"/>
      <c r="K327" s="44">
        <f>IF(J327&lt;&gt;"",IF(J327=$O$5,H327*I327,IF(J327=$O$6,((((H327*I327)-H327)/2)+H327),IF(J327=$O$7,H327,IF(J327=$O$8,0,IF(J327=$O$9,H327/2,IF(J327=$O$10,0,H327)))))),"")</f>
        <v/>
      </c>
      <c r="L327" s="104">
        <f>IF(K327&lt;&gt;"",IF(J327=$F$4,H327,(K327-H327)),"")</f>
        <v/>
      </c>
      <c r="M327" s="88" t="n"/>
      <c r="N327" s="88" t="n"/>
      <c r="O327" s="76" t="n"/>
    </row>
    <row r="328">
      <c r="B328" s="94" t="n"/>
      <c r="C328" s="81" t="n"/>
      <c r="D328" s="103" t="n"/>
      <c r="E328" s="84" t="n"/>
      <c r="F328" s="84" t="n"/>
      <c r="G328" s="103" t="n"/>
      <c r="H328" s="42" t="n"/>
      <c r="I328" s="63" t="n"/>
      <c r="J328" s="43" t="n"/>
      <c r="K328" s="44">
        <f>IF(J328&lt;&gt;"",IF(J328=$O$5,H328*I328,IF(J328=$O$6,((((H328*I328)-H328)/2)+H328),IF(J328=$O$7,H328,IF(J328=$O$8,0,IF(J328=$O$9,H328/2,IF(J328=$O$10,0,H328)))))),"")</f>
        <v/>
      </c>
      <c r="L328" s="104">
        <f>IF(K328&lt;&gt;"",IF(J328=$F$4,H328,(K328-H328)),"")</f>
        <v/>
      </c>
      <c r="M328" s="88" t="n"/>
      <c r="N328" s="88" t="n"/>
      <c r="O328" s="76" t="n"/>
    </row>
    <row r="329">
      <c r="B329" s="93">
        <f>IF(D329&lt;&gt;"",B326+1,"")</f>
        <v/>
      </c>
      <c r="C329" s="95" t="n"/>
      <c r="D329" s="97" t="n"/>
      <c r="E329" s="96" t="n"/>
      <c r="F329" s="97" t="n"/>
      <c r="G329" s="97" t="n"/>
      <c r="H329" s="33" t="n"/>
      <c r="I329" s="60" t="n"/>
      <c r="J329" s="34" t="n"/>
      <c r="K329" s="35">
        <f>IF(J329&lt;&gt;"",IF(J329=$O$5,H329*I329,IF(J329=$O$6,((((H329*I329)-H329)/2)+H329),IF(J329=$O$7,H329,IF(J329=$O$8,0,IF(J329=$O$9,H329/2,IF(J329=$O$10,0,H329)))))),"")</f>
        <v/>
      </c>
      <c r="L329" s="98">
        <f>IF(K329&lt;&gt;"",IF(J329=$F$4,H329,(K329-H329)),"")</f>
        <v/>
      </c>
      <c r="M329" s="98">
        <f>IF(L329&lt;&gt;"",IF(J329=$E$4,0,IF(J329=$F$4,0,SUM(L329:L331))),"")</f>
        <v/>
      </c>
      <c r="N329" s="99">
        <f>IF(M329&lt;&gt;"",M329/(H329+H330+H331),"")</f>
        <v/>
      </c>
      <c r="O329" s="75">
        <f>IFERROR(IF(N329&lt;&gt;"",M329/K317,""),0)</f>
        <v/>
      </c>
    </row>
    <row r="330">
      <c r="B330" s="94" t="n"/>
      <c r="C330" s="81" t="n"/>
      <c r="D330" s="97" t="n"/>
      <c r="E330" s="84" t="n"/>
      <c r="F330" s="84" t="n"/>
      <c r="G330" s="97" t="n"/>
      <c r="H330" s="33" t="n"/>
      <c r="I330" s="60" t="n"/>
      <c r="J330" s="34" t="n"/>
      <c r="K330" s="35">
        <f>IF(J330&lt;&gt;"",IF(J330=$O$5,H330*I330,IF(J330=$O$6,((((H330*I330)-H330)/2)+H330),IF(J330=$O$7,H330,IF(J330=$O$8,0,IF(J330=$O$9,H330/2,IF(J330=$O$10,0,H330)))))),"")</f>
        <v/>
      </c>
      <c r="L330" s="98">
        <f>IF(K330&lt;&gt;"",IF(J330=$F$4,H330,(K330-H330)),"")</f>
        <v/>
      </c>
      <c r="M330" s="88" t="n"/>
      <c r="N330" s="88" t="n"/>
      <c r="O330" s="76" t="n"/>
    </row>
    <row r="331">
      <c r="B331" s="94" t="n"/>
      <c r="C331" s="81" t="n"/>
      <c r="D331" s="97" t="n"/>
      <c r="E331" s="84" t="n"/>
      <c r="F331" s="84" t="n"/>
      <c r="G331" s="97" t="n"/>
      <c r="H331" s="33" t="n"/>
      <c r="I331" s="60" t="n"/>
      <c r="J331" s="34" t="n"/>
      <c r="K331" s="35">
        <f>IF(J331&lt;&gt;"",IF(J331=$O$5,H331*I331,IF(J331=$O$6,((((H331*I331)-H331)/2)+H331),IF(J331=$O$7,H331,IF(J331=$O$8,0,IF(J331=$O$9,H331/2,IF(J331=$O$10,0,H331)))))),"")</f>
        <v/>
      </c>
      <c r="L331" s="98">
        <f>IF(K331&lt;&gt;"",IF(J331=$F$4,H331,(K331-H331)),"")</f>
        <v/>
      </c>
      <c r="M331" s="88" t="n"/>
      <c r="N331" s="88" t="n"/>
      <c r="O331" s="76" t="n"/>
    </row>
    <row r="332">
      <c r="B332" s="100">
        <f>IF(D332&lt;&gt;"",B329+1,"")</f>
        <v/>
      </c>
      <c r="C332" s="101" t="n"/>
      <c r="D332" s="103" t="n"/>
      <c r="E332" s="102" t="n"/>
      <c r="F332" s="103" t="n"/>
      <c r="G332" s="103" t="n"/>
      <c r="H332" s="42" t="n"/>
      <c r="I332" s="63" t="n"/>
      <c r="J332" s="43" t="n"/>
      <c r="K332" s="44">
        <f>IF(J332&lt;&gt;"",IF(J332=$O$5,H332*I332,IF(J332=$O$6,((((H332*I332)-H332)/2)+H332),IF(J332=$O$7,H332,IF(J332=$O$8,0,IF(J332=$O$9,H332/2,IF(J332=$O$10,0,H332)))))),"")</f>
        <v/>
      </c>
      <c r="L332" s="104">
        <f>IF(K332&lt;&gt;"",IF(J332=$F$4,H332,(K332-H332)),"")</f>
        <v/>
      </c>
      <c r="M332" s="104">
        <f>IF(L332&lt;&gt;"",IF(J332=$E$4,0,IF(J332=$F$4,0,SUM(L332:L334))),"")</f>
        <v/>
      </c>
      <c r="N332" s="105">
        <f>IF(M332&lt;&gt;"",M332/(H332+H333+H334),"")</f>
        <v/>
      </c>
      <c r="O332" s="106">
        <f>IFERROR(IF(N332&lt;&gt;"",M332/K320,""),0)</f>
        <v/>
      </c>
    </row>
    <row r="333">
      <c r="B333" s="94" t="n"/>
      <c r="C333" s="81" t="n"/>
      <c r="D333" s="103" t="n"/>
      <c r="E333" s="84" t="n"/>
      <c r="F333" s="84" t="n"/>
      <c r="G333" s="103" t="n"/>
      <c r="H333" s="42" t="n"/>
      <c r="I333" s="63" t="n"/>
      <c r="J333" s="43" t="n"/>
      <c r="K333" s="44">
        <f>IF(J333&lt;&gt;"",IF(J333=$O$5,H333*I333,IF(J333=$O$6,((((H333*I333)-H333)/2)+H333),IF(J333=$O$7,H333,IF(J333=$O$8,0,IF(J333=$O$9,H333/2,IF(J333=$O$10,0,H333)))))),"")</f>
        <v/>
      </c>
      <c r="L333" s="104">
        <f>IF(K333&lt;&gt;"",IF(J333=$F$4,H333,(K333-H333)),"")</f>
        <v/>
      </c>
      <c r="M333" s="88" t="n"/>
      <c r="N333" s="88" t="n"/>
      <c r="O333" s="76" t="n"/>
    </row>
    <row r="334">
      <c r="B334" s="94" t="n"/>
      <c r="C334" s="81" t="n"/>
      <c r="D334" s="103" t="n"/>
      <c r="E334" s="84" t="n"/>
      <c r="F334" s="84" t="n"/>
      <c r="G334" s="103" t="n"/>
      <c r="H334" s="42" t="n"/>
      <c r="I334" s="63" t="n"/>
      <c r="J334" s="43" t="n"/>
      <c r="K334" s="44">
        <f>IF(J334&lt;&gt;"",IF(J334=$O$5,H334*I334,IF(J334=$O$6,((((H334*I334)-H334)/2)+H334),IF(J334=$O$7,H334,IF(J334=$O$8,0,IF(J334=$O$9,H334/2,IF(J334=$O$10,0,H334)))))),"")</f>
        <v/>
      </c>
      <c r="L334" s="104">
        <f>IF(K334&lt;&gt;"",IF(J334=$F$4,H334,(K334-H334)),"")</f>
        <v/>
      </c>
      <c r="M334" s="88" t="n"/>
      <c r="N334" s="88" t="n"/>
      <c r="O334" s="76" t="n"/>
    </row>
    <row r="335">
      <c r="B335" s="93">
        <f>IF(D335&lt;&gt;"",B332+1,"")</f>
        <v/>
      </c>
      <c r="C335" s="95" t="n"/>
      <c r="D335" s="97" t="n"/>
      <c r="E335" s="96" t="n"/>
      <c r="F335" s="97" t="n"/>
      <c r="G335" s="97" t="n"/>
      <c r="H335" s="33" t="n"/>
      <c r="I335" s="60" t="n"/>
      <c r="J335" s="34" t="n"/>
      <c r="K335" s="35">
        <f>IF(J335&lt;&gt;"",IF(J335=$O$5,H335*I335,IF(J335=$O$6,((((H335*I335)-H335)/2)+H335),IF(J335=$O$7,H335,IF(J335=$O$8,0,IF(J335=$O$9,H335/2,IF(J335=$O$10,0,H335)))))),"")</f>
        <v/>
      </c>
      <c r="L335" s="98">
        <f>IF(K335&lt;&gt;"",IF(J335=$F$4,H335,(K335-H335)),"")</f>
        <v/>
      </c>
      <c r="M335" s="98">
        <f>IF(L335&lt;&gt;"",IF(J335=$E$4,0,IF(J335=$F$4,0,SUM(L335:L337))),"")</f>
        <v/>
      </c>
      <c r="N335" s="99">
        <f>IF(M335&lt;&gt;"",M335/(H335+H336+H337),"")</f>
        <v/>
      </c>
      <c r="O335" s="75">
        <f>IFERROR(IF(N335&lt;&gt;"",M335/K323,""),0)</f>
        <v/>
      </c>
    </row>
    <row r="336">
      <c r="B336" s="94" t="n"/>
      <c r="C336" s="81" t="n"/>
      <c r="D336" s="97" t="n"/>
      <c r="E336" s="84" t="n"/>
      <c r="F336" s="84" t="n"/>
      <c r="G336" s="97" t="n"/>
      <c r="H336" s="33" t="n"/>
      <c r="I336" s="60" t="n"/>
      <c r="J336" s="34" t="n"/>
      <c r="K336" s="35">
        <f>IF(J336&lt;&gt;"",IF(J336=$O$5,H336*I336,IF(J336=$O$6,((((H336*I336)-H336)/2)+H336),IF(J336=$O$7,H336,IF(J336=$O$8,0,IF(J336=$O$9,H336/2,IF(J336=$O$10,0,H336)))))),"")</f>
        <v/>
      </c>
      <c r="L336" s="98">
        <f>IF(K336&lt;&gt;"",IF(J336=$F$4,H336,(K336-H336)),"")</f>
        <v/>
      </c>
      <c r="M336" s="88" t="n"/>
      <c r="N336" s="88" t="n"/>
      <c r="O336" s="76" t="n"/>
    </row>
    <row r="337">
      <c r="B337" s="94" t="n"/>
      <c r="C337" s="81" t="n"/>
      <c r="D337" s="97" t="n"/>
      <c r="E337" s="84" t="n"/>
      <c r="F337" s="84" t="n"/>
      <c r="G337" s="97" t="n"/>
      <c r="H337" s="33" t="n"/>
      <c r="I337" s="60" t="n"/>
      <c r="J337" s="34" t="n"/>
      <c r="K337" s="35">
        <f>IF(J337&lt;&gt;"",IF(J337=$O$5,H337*I337,IF(J337=$O$6,((((H337*I337)-H337)/2)+H337),IF(J337=$O$7,H337,IF(J337=$O$8,0,IF(J337=$O$9,H337/2,IF(J337=$O$10,0,H337)))))),"")</f>
        <v/>
      </c>
      <c r="L337" s="98">
        <f>IF(K337&lt;&gt;"",IF(J337=$F$4,H337,(K337-H337)),"")</f>
        <v/>
      </c>
      <c r="M337" s="88" t="n"/>
      <c r="N337" s="88" t="n"/>
      <c r="O337" s="76" t="n"/>
    </row>
    <row r="338">
      <c r="B338" s="100">
        <f>IF(D338&lt;&gt;"",B335+1,"")</f>
        <v/>
      </c>
      <c r="C338" s="101" t="n"/>
      <c r="D338" s="103" t="n"/>
      <c r="E338" s="102" t="n"/>
      <c r="F338" s="103" t="n"/>
      <c r="G338" s="103" t="n"/>
      <c r="H338" s="42" t="n"/>
      <c r="I338" s="63" t="n"/>
      <c r="J338" s="43" t="n"/>
      <c r="K338" s="44">
        <f>IF(J338&lt;&gt;"",IF(J338=$O$5,H338*I338,IF(J338=$O$6,((((H338*I338)-H338)/2)+H338),IF(J338=$O$7,H338,IF(J338=$O$8,0,IF(J338=$O$9,H338/2,IF(J338=$O$10,0,H338)))))),"")</f>
        <v/>
      </c>
      <c r="L338" s="104">
        <f>IF(K338&lt;&gt;"",IF(J338=$F$4,H338,(K338-H338)),"")</f>
        <v/>
      </c>
      <c r="M338" s="104">
        <f>IF(L338&lt;&gt;"",IF(J338=$E$4,0,IF(J338=$F$4,0,SUM(L338:L340))),"")</f>
        <v/>
      </c>
      <c r="N338" s="105">
        <f>IF(M338&lt;&gt;"",M338/(H338+H339+H340),"")</f>
        <v/>
      </c>
      <c r="O338" s="106">
        <f>IFERROR(IF(N338&lt;&gt;"",M338/K326,""),0)</f>
        <v/>
      </c>
    </row>
    <row r="339">
      <c r="B339" s="94" t="n"/>
      <c r="C339" s="81" t="n"/>
      <c r="D339" s="103" t="n"/>
      <c r="E339" s="84" t="n"/>
      <c r="F339" s="84" t="n"/>
      <c r="G339" s="103" t="n"/>
      <c r="H339" s="42" t="n"/>
      <c r="I339" s="63" t="n"/>
      <c r="J339" s="43" t="n"/>
      <c r="K339" s="44">
        <f>IF(J339&lt;&gt;"",IF(J339=$O$5,H339*I339,IF(J339=$O$6,((((H339*I339)-H339)/2)+H339),IF(J339=$O$7,H339,IF(J339=$O$8,0,IF(J339=$O$9,H339/2,IF(J339=$O$10,0,H339)))))),"")</f>
        <v/>
      </c>
      <c r="L339" s="104">
        <f>IF(K339&lt;&gt;"",IF(J339=$F$4,H339,(K339-H339)),"")</f>
        <v/>
      </c>
      <c r="M339" s="88" t="n"/>
      <c r="N339" s="88" t="n"/>
      <c r="O339" s="76" t="n"/>
    </row>
    <row r="340">
      <c r="B340" s="94" t="n"/>
      <c r="C340" s="81" t="n"/>
      <c r="D340" s="103" t="n"/>
      <c r="E340" s="84" t="n"/>
      <c r="F340" s="84" t="n"/>
      <c r="G340" s="103" t="n"/>
      <c r="H340" s="42" t="n"/>
      <c r="I340" s="63" t="n"/>
      <c r="J340" s="43" t="n"/>
      <c r="K340" s="44">
        <f>IF(J340&lt;&gt;"",IF(J340=$O$5,H340*I340,IF(J340=$O$6,((((H340*I340)-H340)/2)+H340),IF(J340=$O$7,H340,IF(J340=$O$8,0,IF(J340=$O$9,H340/2,IF(J340=$O$10,0,H340)))))),"")</f>
        <v/>
      </c>
      <c r="L340" s="104">
        <f>IF(K340&lt;&gt;"",IF(J340=$F$4,H340,(K340-H340)),"")</f>
        <v/>
      </c>
      <c r="M340" s="88" t="n"/>
      <c r="N340" s="88" t="n"/>
      <c r="O340" s="76" t="n"/>
    </row>
    <row r="341">
      <c r="B341" s="93">
        <f>IF(D341&lt;&gt;"",B338+1,"")</f>
        <v/>
      </c>
      <c r="C341" s="95" t="n"/>
      <c r="D341" s="97" t="n"/>
      <c r="E341" s="96" t="n"/>
      <c r="F341" s="97" t="n"/>
      <c r="G341" s="97" t="n"/>
      <c r="H341" s="33" t="n"/>
      <c r="I341" s="60" t="n"/>
      <c r="J341" s="34" t="n"/>
      <c r="K341" s="35">
        <f>IF(J341&lt;&gt;"",IF(J341=$O$5,H341*I341,IF(J341=$O$6,((((H341*I341)-H341)/2)+H341),IF(J341=$O$7,H341,IF(J341=$O$8,0,IF(J341=$O$9,H341/2,IF(J341=$O$10,0,H341)))))),"")</f>
        <v/>
      </c>
      <c r="L341" s="98">
        <f>IF(K341&lt;&gt;"",IF(J341=$F$4,H341,(K341-H341)),"")</f>
        <v/>
      </c>
      <c r="M341" s="98">
        <f>IF(L341&lt;&gt;"",IF(J341=$E$4,0,IF(J341=$F$4,0,SUM(L341:L343))),"")</f>
        <v/>
      </c>
      <c r="N341" s="99">
        <f>IF(M341&lt;&gt;"",M341/(H341+H342+H343),"")</f>
        <v/>
      </c>
      <c r="O341" s="75">
        <f>IFERROR(IF(N341&lt;&gt;"",M341/K329,""),0)</f>
        <v/>
      </c>
    </row>
    <row r="342">
      <c r="B342" s="94" t="n"/>
      <c r="C342" s="81" t="n"/>
      <c r="D342" s="97" t="n"/>
      <c r="E342" s="84" t="n"/>
      <c r="F342" s="84" t="n"/>
      <c r="G342" s="97" t="n"/>
      <c r="H342" s="33" t="n"/>
      <c r="I342" s="60" t="n"/>
      <c r="J342" s="34" t="n"/>
      <c r="K342" s="35">
        <f>IF(J342&lt;&gt;"",IF(J342=$O$5,H342*I342,IF(J342=$O$6,((((H342*I342)-H342)/2)+H342),IF(J342=$O$7,H342,IF(J342=$O$8,0,IF(J342=$O$9,H342/2,IF(J342=$O$10,0,H342)))))),"")</f>
        <v/>
      </c>
      <c r="L342" s="98">
        <f>IF(K342&lt;&gt;"",IF(J342=$F$4,H342,(K342-H342)),"")</f>
        <v/>
      </c>
      <c r="M342" s="88" t="n"/>
      <c r="N342" s="88" t="n"/>
      <c r="O342" s="76" t="n"/>
    </row>
    <row r="343">
      <c r="B343" s="94" t="n"/>
      <c r="C343" s="81" t="n"/>
      <c r="D343" s="97" t="n"/>
      <c r="E343" s="84" t="n"/>
      <c r="F343" s="84" t="n"/>
      <c r="G343" s="97" t="n"/>
      <c r="H343" s="33" t="n"/>
      <c r="I343" s="60" t="n"/>
      <c r="J343" s="34" t="n"/>
      <c r="K343" s="35">
        <f>IF(J343&lt;&gt;"",IF(J343=$O$5,H343*I343,IF(J343=$O$6,((((H343*I343)-H343)/2)+H343),IF(J343=$O$7,H343,IF(J343=$O$8,0,IF(J343=$O$9,H343/2,IF(J343=$O$10,0,H343)))))),"")</f>
        <v/>
      </c>
      <c r="L343" s="98">
        <f>IF(K343&lt;&gt;"",IF(J343=$F$4,H343,(K343-H343)),"")</f>
        <v/>
      </c>
      <c r="M343" s="88" t="n"/>
      <c r="N343" s="88" t="n"/>
      <c r="O343" s="76" t="n"/>
    </row>
    <row r="344">
      <c r="B344" s="100">
        <f>IF(D344&lt;&gt;"",B341+1,"")</f>
        <v/>
      </c>
      <c r="C344" s="101" t="n"/>
      <c r="D344" s="103" t="n"/>
      <c r="E344" s="102" t="n"/>
      <c r="F344" s="103" t="n"/>
      <c r="G344" s="103" t="n"/>
      <c r="H344" s="42" t="n"/>
      <c r="I344" s="63" t="n"/>
      <c r="J344" s="43" t="n"/>
      <c r="K344" s="44">
        <f>IF(J344&lt;&gt;"",IF(J344=$O$5,H344*I344,IF(J344=$O$6,((((H344*I344)-H344)/2)+H344),IF(J344=$O$7,H344,IF(J344=$O$8,0,IF(J344=$O$9,H344/2,IF(J344=$O$10,0,H344)))))),"")</f>
        <v/>
      </c>
      <c r="L344" s="104">
        <f>IF(K344&lt;&gt;"",IF(J344=$F$4,H344,(K344-H344)),"")</f>
        <v/>
      </c>
      <c r="M344" s="104">
        <f>IF(L344&lt;&gt;"",IF(J344=$E$4,0,IF(J344=$F$4,0,SUM(L344:L346))),"")</f>
        <v/>
      </c>
      <c r="N344" s="105">
        <f>IF(M344&lt;&gt;"",M344/(H344+H345+H346),"")</f>
        <v/>
      </c>
      <c r="O344" s="106">
        <f>IFERROR(IF(N344&lt;&gt;"",M344/K332,""),0)</f>
        <v/>
      </c>
    </row>
    <row r="345">
      <c r="B345" s="94" t="n"/>
      <c r="C345" s="81" t="n"/>
      <c r="D345" s="103" t="n"/>
      <c r="E345" s="84" t="n"/>
      <c r="F345" s="84" t="n"/>
      <c r="G345" s="103" t="n"/>
      <c r="H345" s="42" t="n"/>
      <c r="I345" s="63" t="n"/>
      <c r="J345" s="43" t="n"/>
      <c r="K345" s="44">
        <f>IF(J345&lt;&gt;"",IF(J345=$O$5,H345*I345,IF(J345=$O$6,((((H345*I345)-H345)/2)+H345),IF(J345=$O$7,H345,IF(J345=$O$8,0,IF(J345=$O$9,H345/2,IF(J345=$O$10,0,H345)))))),"")</f>
        <v/>
      </c>
      <c r="L345" s="104">
        <f>IF(K345&lt;&gt;"",IF(J345=$F$4,H345,(K345-H345)),"")</f>
        <v/>
      </c>
      <c r="M345" s="88" t="n"/>
      <c r="N345" s="88" t="n"/>
      <c r="O345" s="76" t="n"/>
    </row>
    <row r="346">
      <c r="B346" s="94" t="n"/>
      <c r="C346" s="81" t="n"/>
      <c r="D346" s="103" t="n"/>
      <c r="E346" s="84" t="n"/>
      <c r="F346" s="84" t="n"/>
      <c r="G346" s="103" t="n"/>
      <c r="H346" s="42" t="n"/>
      <c r="I346" s="63" t="n"/>
      <c r="J346" s="43" t="n"/>
      <c r="K346" s="44">
        <f>IF(J346&lt;&gt;"",IF(J346=$O$5,H346*I346,IF(J346=$O$6,((((H346*I346)-H346)/2)+H346),IF(J346=$O$7,H346,IF(J346=$O$8,0,IF(J346=$O$9,H346/2,IF(J346=$O$10,0,H346)))))),"")</f>
        <v/>
      </c>
      <c r="L346" s="104">
        <f>IF(K346&lt;&gt;"",IF(J346=$F$4,H346,(K346-H346)),"")</f>
        <v/>
      </c>
      <c r="M346" s="88" t="n"/>
      <c r="N346" s="88" t="n"/>
      <c r="O346" s="76" t="n"/>
    </row>
    <row r="347">
      <c r="B347" s="93">
        <f>IF(D347&lt;&gt;"",B344+1,"")</f>
        <v/>
      </c>
      <c r="C347" s="95" t="n"/>
      <c r="D347" s="97" t="n"/>
      <c r="E347" s="96" t="n"/>
      <c r="F347" s="97" t="n"/>
      <c r="G347" s="97" t="n"/>
      <c r="H347" s="33" t="n"/>
      <c r="I347" s="60" t="n"/>
      <c r="J347" s="34" t="n"/>
      <c r="K347" s="35">
        <f>IF(J347&lt;&gt;"",IF(J347=$O$5,H347*I347,IF(J347=$O$6,((((H347*I347)-H347)/2)+H347),IF(J347=$O$7,H347,IF(J347=$O$8,0,IF(J347=$O$9,H347/2,IF(J347=$O$10,0,H347)))))),"")</f>
        <v/>
      </c>
      <c r="L347" s="98">
        <f>IF(K347&lt;&gt;"",IF(J347=$F$4,H347,(K347-H347)),"")</f>
        <v/>
      </c>
      <c r="M347" s="98">
        <f>IF(L347&lt;&gt;"",IF(J347=$E$4,0,IF(J347=$F$4,0,SUM(L347:L349))),"")</f>
        <v/>
      </c>
      <c r="N347" s="99">
        <f>IF(M347&lt;&gt;"",M347/(H347+H348+H349),"")</f>
        <v/>
      </c>
      <c r="O347" s="75">
        <f>IFERROR(IF(N347&lt;&gt;"",M347/K335,""),0)</f>
        <v/>
      </c>
    </row>
    <row r="348">
      <c r="B348" s="94" t="n"/>
      <c r="C348" s="81" t="n"/>
      <c r="D348" s="97" t="n"/>
      <c r="E348" s="84" t="n"/>
      <c r="F348" s="84" t="n"/>
      <c r="G348" s="97" t="n"/>
      <c r="H348" s="33" t="n"/>
      <c r="I348" s="60" t="n"/>
      <c r="J348" s="34" t="n"/>
      <c r="K348" s="35">
        <f>IF(J348&lt;&gt;"",IF(J348=$O$5,H348*I348,IF(J348=$O$6,((((H348*I348)-H348)/2)+H348),IF(J348=$O$7,H348,IF(J348=$O$8,0,IF(J348=$O$9,H348/2,IF(J348=$O$10,0,H348)))))),"")</f>
        <v/>
      </c>
      <c r="L348" s="98">
        <f>IF(K348&lt;&gt;"",IF(J348=$F$4,H348,(K348-H348)),"")</f>
        <v/>
      </c>
      <c r="M348" s="88" t="n"/>
      <c r="N348" s="88" t="n"/>
      <c r="O348" s="76" t="n"/>
    </row>
    <row r="349">
      <c r="B349" s="94" t="n"/>
      <c r="C349" s="81" t="n"/>
      <c r="D349" s="97" t="n"/>
      <c r="E349" s="84" t="n"/>
      <c r="F349" s="84" t="n"/>
      <c r="G349" s="97" t="n"/>
      <c r="H349" s="33" t="n"/>
      <c r="I349" s="60" t="n"/>
      <c r="J349" s="34" t="n"/>
      <c r="K349" s="35">
        <f>IF(J349&lt;&gt;"",IF(J349=$O$5,H349*I349,IF(J349=$O$6,((((H349*I349)-H349)/2)+H349),IF(J349=$O$7,H349,IF(J349=$O$8,0,IF(J349=$O$9,H349/2,IF(J349=$O$10,0,H349)))))),"")</f>
        <v/>
      </c>
      <c r="L349" s="98">
        <f>IF(K349&lt;&gt;"",IF(J349=$F$4,H349,(K349-H349)),"")</f>
        <v/>
      </c>
      <c r="M349" s="88" t="n"/>
      <c r="N349" s="88" t="n"/>
      <c r="O349" s="76" t="n"/>
    </row>
    <row r="350">
      <c r="B350" s="100">
        <f>IF(D350&lt;&gt;"",B347+1,"")</f>
        <v/>
      </c>
      <c r="C350" s="101" t="n"/>
      <c r="D350" s="103" t="n"/>
      <c r="E350" s="102" t="n"/>
      <c r="F350" s="103" t="n"/>
      <c r="G350" s="103" t="n"/>
      <c r="H350" s="42" t="n"/>
      <c r="I350" s="63" t="n"/>
      <c r="J350" s="43" t="n"/>
      <c r="K350" s="44">
        <f>IF(J350&lt;&gt;"",IF(J350=$O$5,H350*I350,IF(J350=$O$6,((((H350*I350)-H350)/2)+H350),IF(J350=$O$7,H350,IF(J350=$O$8,0,IF(J350=$O$9,H350/2,IF(J350=$O$10,0,H350)))))),"")</f>
        <v/>
      </c>
      <c r="L350" s="104">
        <f>IF(K350&lt;&gt;"",IF(J350=$F$4,H350,(K350-H350)),"")</f>
        <v/>
      </c>
      <c r="M350" s="104">
        <f>IF(L350&lt;&gt;"",IF(J350=$E$4,0,IF(J350=$F$4,0,SUM(L350:L352))),"")</f>
        <v/>
      </c>
      <c r="N350" s="105">
        <f>IF(M350&lt;&gt;"",M350/(H350+H351+H352),"")</f>
        <v/>
      </c>
      <c r="O350" s="106">
        <f>IFERROR(IF(N350&lt;&gt;"",M350/K338,""),0)</f>
        <v/>
      </c>
    </row>
    <row r="351">
      <c r="B351" s="94" t="n"/>
      <c r="C351" s="81" t="n"/>
      <c r="D351" s="103" t="n"/>
      <c r="E351" s="84" t="n"/>
      <c r="F351" s="84" t="n"/>
      <c r="G351" s="103" t="n"/>
      <c r="H351" s="42" t="n"/>
      <c r="I351" s="63" t="n"/>
      <c r="J351" s="43" t="n"/>
      <c r="K351" s="44">
        <f>IF(J351&lt;&gt;"",IF(J351=$O$5,H351*I351,IF(J351=$O$6,((((H351*I351)-H351)/2)+H351),IF(J351=$O$7,H351,IF(J351=$O$8,0,IF(J351=$O$9,H351/2,IF(J351=$O$10,0,H351)))))),"")</f>
        <v/>
      </c>
      <c r="L351" s="104">
        <f>IF(K351&lt;&gt;"",IF(J351=$F$4,H351,(K351-H351)),"")</f>
        <v/>
      </c>
      <c r="M351" s="88" t="n"/>
      <c r="N351" s="88" t="n"/>
      <c r="O351" s="76" t="n"/>
    </row>
    <row r="352">
      <c r="B352" s="94" t="n"/>
      <c r="C352" s="81" t="n"/>
      <c r="D352" s="103" t="n"/>
      <c r="E352" s="84" t="n"/>
      <c r="F352" s="84" t="n"/>
      <c r="G352" s="103" t="n"/>
      <c r="H352" s="42" t="n"/>
      <c r="I352" s="63" t="n"/>
      <c r="J352" s="43" t="n"/>
      <c r="K352" s="44">
        <f>IF(J352&lt;&gt;"",IF(J352=$O$5,H352*I352,IF(J352=$O$6,((((H352*I352)-H352)/2)+H352),IF(J352=$O$7,H352,IF(J352=$O$8,0,IF(J352=$O$9,H352/2,IF(J352=$O$10,0,H352)))))),"")</f>
        <v/>
      </c>
      <c r="L352" s="104">
        <f>IF(K352&lt;&gt;"",IF(J352=$F$4,H352,(K352-H352)),"")</f>
        <v/>
      </c>
      <c r="M352" s="88" t="n"/>
      <c r="N352" s="88" t="n"/>
      <c r="O352" s="76" t="n"/>
    </row>
    <row r="353">
      <c r="B353" s="93">
        <f>IF(D353&lt;&gt;"",B350+1,"")</f>
        <v/>
      </c>
      <c r="C353" s="95" t="n"/>
      <c r="D353" s="97" t="n"/>
      <c r="E353" s="96" t="n"/>
      <c r="F353" s="97" t="n"/>
      <c r="G353" s="97" t="n"/>
      <c r="H353" s="33" t="n"/>
      <c r="I353" s="60" t="n"/>
      <c r="J353" s="34" t="n"/>
      <c r="K353" s="35">
        <f>IF(J353&lt;&gt;"",IF(J353=$O$5,H353*I353,IF(J353=$O$6,((((H353*I353)-H353)/2)+H353),IF(J353=$O$7,H353,IF(J353=$O$8,0,IF(J353=$O$9,H353/2,IF(J353=$O$10,0,H353)))))),"")</f>
        <v/>
      </c>
      <c r="L353" s="98">
        <f>IF(K353&lt;&gt;"",IF(J353=$F$4,H353,(K353-H353)),"")</f>
        <v/>
      </c>
      <c r="M353" s="98">
        <f>IF(L353&lt;&gt;"",IF(J353=$E$4,0,IF(J353=$F$4,0,SUM(L353:L355))),"")</f>
        <v/>
      </c>
      <c r="N353" s="99">
        <f>IF(M353&lt;&gt;"",M353/(H353+H354+H355),"")</f>
        <v/>
      </c>
      <c r="O353" s="75">
        <f>IFERROR(IF(N353&lt;&gt;"",M353/K341,""),0)</f>
        <v/>
      </c>
    </row>
    <row r="354">
      <c r="B354" s="94" t="n"/>
      <c r="C354" s="81" t="n"/>
      <c r="D354" s="97" t="n"/>
      <c r="E354" s="84" t="n"/>
      <c r="F354" s="84" t="n"/>
      <c r="G354" s="97" t="n"/>
      <c r="H354" s="33" t="n"/>
      <c r="I354" s="60" t="n"/>
      <c r="J354" s="34" t="n"/>
      <c r="K354" s="35">
        <f>IF(J354&lt;&gt;"",IF(J354=$O$5,H354*I354,IF(J354=$O$6,((((H354*I354)-H354)/2)+H354),IF(J354=$O$7,H354,IF(J354=$O$8,0,IF(J354=$O$9,H354/2,IF(J354=$O$10,0,H354)))))),"")</f>
        <v/>
      </c>
      <c r="L354" s="98">
        <f>IF(K354&lt;&gt;"",IF(J354=$F$4,H354,(K354-H354)),"")</f>
        <v/>
      </c>
      <c r="M354" s="88" t="n"/>
      <c r="N354" s="88" t="n"/>
      <c r="O354" s="76" t="n"/>
    </row>
    <row r="355">
      <c r="B355" s="94" t="n"/>
      <c r="C355" s="81" t="n"/>
      <c r="D355" s="97" t="n"/>
      <c r="E355" s="84" t="n"/>
      <c r="F355" s="84" t="n"/>
      <c r="G355" s="97" t="n"/>
      <c r="H355" s="33" t="n"/>
      <c r="I355" s="60" t="n"/>
      <c r="J355" s="34" t="n"/>
      <c r="K355" s="35">
        <f>IF(J355&lt;&gt;"",IF(J355=$O$5,H355*I355,IF(J355=$O$6,((((H355*I355)-H355)/2)+H355),IF(J355=$O$7,H355,IF(J355=$O$8,0,IF(J355=$O$9,H355/2,IF(J355=$O$10,0,H355)))))),"")</f>
        <v/>
      </c>
      <c r="L355" s="98">
        <f>IF(K355&lt;&gt;"",IF(J355=$F$4,H355,(K355-H355)),"")</f>
        <v/>
      </c>
      <c r="M355" s="88" t="n"/>
      <c r="N355" s="88" t="n"/>
      <c r="O355" s="76" t="n"/>
    </row>
    <row r="356">
      <c r="B356" s="100">
        <f>IF(D356&lt;&gt;"",B353+1,"")</f>
        <v/>
      </c>
      <c r="C356" s="101" t="n"/>
      <c r="D356" s="103" t="n"/>
      <c r="E356" s="102" t="n"/>
      <c r="F356" s="103" t="n"/>
      <c r="G356" s="103" t="n"/>
      <c r="H356" s="42" t="n"/>
      <c r="I356" s="63" t="n"/>
      <c r="J356" s="43" t="n"/>
      <c r="K356" s="44">
        <f>IF(J356&lt;&gt;"",IF(J356=$O$5,H356*I356,IF(J356=$O$6,((((H356*I356)-H356)/2)+H356),IF(J356=$O$7,H356,IF(J356=$O$8,0,IF(J356=$O$9,H356/2,IF(J356=$O$10,0,H356)))))),"")</f>
        <v/>
      </c>
      <c r="L356" s="104">
        <f>IF(K356&lt;&gt;"",IF(J356=$F$4,H356,(K356-H356)),"")</f>
        <v/>
      </c>
      <c r="M356" s="104">
        <f>IF(L356&lt;&gt;"",IF(J356=$E$4,0,IF(J356=$F$4,0,SUM(L356:L358))),"")</f>
        <v/>
      </c>
      <c r="N356" s="105">
        <f>IF(M356&lt;&gt;"",M356/(H356+H357+H358),"")</f>
        <v/>
      </c>
      <c r="O356" s="106">
        <f>IFERROR(IF(N356&lt;&gt;"",M356/K344,""),0)</f>
        <v/>
      </c>
    </row>
    <row r="357">
      <c r="B357" s="94" t="n"/>
      <c r="C357" s="81" t="n"/>
      <c r="D357" s="103" t="n"/>
      <c r="E357" s="84" t="n"/>
      <c r="F357" s="84" t="n"/>
      <c r="G357" s="103" t="n"/>
      <c r="H357" s="42" t="n"/>
      <c r="I357" s="63" t="n"/>
      <c r="J357" s="43" t="n"/>
      <c r="K357" s="44">
        <f>IF(J357&lt;&gt;"",IF(J357=$O$5,H357*I357,IF(J357=$O$6,((((H357*I357)-H357)/2)+H357),IF(J357=$O$7,H357,IF(J357=$O$8,0,IF(J357=$O$9,H357/2,IF(J357=$O$10,0,H357)))))),"")</f>
        <v/>
      </c>
      <c r="L357" s="104">
        <f>IF(K357&lt;&gt;"",IF(J357=$F$4,H357,(K357-H357)),"")</f>
        <v/>
      </c>
      <c r="M357" s="88" t="n"/>
      <c r="N357" s="88" t="n"/>
      <c r="O357" s="76" t="n"/>
    </row>
    <row r="358">
      <c r="B358" s="94" t="n"/>
      <c r="C358" s="81" t="n"/>
      <c r="D358" s="103" t="n"/>
      <c r="E358" s="84" t="n"/>
      <c r="F358" s="84" t="n"/>
      <c r="G358" s="103" t="n"/>
      <c r="H358" s="42" t="n"/>
      <c r="I358" s="63" t="n"/>
      <c r="J358" s="43" t="n"/>
      <c r="K358" s="44">
        <f>IF(J358&lt;&gt;"",IF(J358=$O$5,H358*I358,IF(J358=$O$6,((((H358*I358)-H358)/2)+H358),IF(J358=$O$7,H358,IF(J358=$O$8,0,IF(J358=$O$9,H358/2,IF(J358=$O$10,0,H358)))))),"")</f>
        <v/>
      </c>
      <c r="L358" s="104">
        <f>IF(K358&lt;&gt;"",IF(J358=$F$4,H358,(K358-H358)),"")</f>
        <v/>
      </c>
      <c r="M358" s="88" t="n"/>
      <c r="N358" s="88" t="n"/>
      <c r="O358" s="76" t="n"/>
    </row>
    <row r="359">
      <c r="B359" s="93">
        <f>IF(D359&lt;&gt;"",B356+1,"")</f>
        <v/>
      </c>
      <c r="C359" s="95" t="n"/>
      <c r="D359" s="97" t="n"/>
      <c r="E359" s="96" t="n"/>
      <c r="F359" s="97" t="n"/>
      <c r="G359" s="97" t="n"/>
      <c r="H359" s="33" t="n"/>
      <c r="I359" s="60" t="n"/>
      <c r="J359" s="34" t="n"/>
      <c r="K359" s="35">
        <f>IF(J359&lt;&gt;"",IF(J359=$O$5,H359*I359,IF(J359=$O$6,((((H359*I359)-H359)/2)+H359),IF(J359=$O$7,H359,IF(J359=$O$8,0,IF(J359=$O$9,H359/2,IF(J359=$O$10,0,H359)))))),"")</f>
        <v/>
      </c>
      <c r="L359" s="98">
        <f>IF(K359&lt;&gt;"",IF(J359=$F$4,H359,(K359-H359)),"")</f>
        <v/>
      </c>
      <c r="M359" s="98">
        <f>IF(L359&lt;&gt;"",IF(J359=$E$4,0,IF(J359=$F$4,0,SUM(L359:L361))),"")</f>
        <v/>
      </c>
      <c r="N359" s="99">
        <f>IF(M359&lt;&gt;"",M359/(H359+H360+H361),"")</f>
        <v/>
      </c>
      <c r="O359" s="75">
        <f>IFERROR(IF(N359&lt;&gt;"",M359/K347,""),0)</f>
        <v/>
      </c>
    </row>
    <row r="360">
      <c r="B360" s="94" t="n"/>
      <c r="C360" s="81" t="n"/>
      <c r="D360" s="97" t="n"/>
      <c r="E360" s="84" t="n"/>
      <c r="F360" s="84" t="n"/>
      <c r="G360" s="97" t="n"/>
      <c r="H360" s="33" t="n"/>
      <c r="I360" s="60" t="n"/>
      <c r="J360" s="34" t="n"/>
      <c r="K360" s="35">
        <f>IF(J360&lt;&gt;"",IF(J360=$O$5,H360*I360,IF(J360=$O$6,((((H360*I360)-H360)/2)+H360),IF(J360=$O$7,H360,IF(J360=$O$8,0,IF(J360=$O$9,H360/2,IF(J360=$O$10,0,H360)))))),"")</f>
        <v/>
      </c>
      <c r="L360" s="98">
        <f>IF(K360&lt;&gt;"",IF(J360=$F$4,H360,(K360-H360)),"")</f>
        <v/>
      </c>
      <c r="M360" s="88" t="n"/>
      <c r="N360" s="88" t="n"/>
      <c r="O360" s="76" t="n"/>
    </row>
    <row r="361">
      <c r="B361" s="94" t="n"/>
      <c r="C361" s="81" t="n"/>
      <c r="D361" s="97" t="n"/>
      <c r="E361" s="84" t="n"/>
      <c r="F361" s="84" t="n"/>
      <c r="G361" s="97" t="n"/>
      <c r="H361" s="33" t="n"/>
      <c r="I361" s="60" t="n"/>
      <c r="J361" s="34" t="n"/>
      <c r="K361" s="35">
        <f>IF(J361&lt;&gt;"",IF(J361=$O$5,H361*I361,IF(J361=$O$6,((((H361*I361)-H361)/2)+H361),IF(J361=$O$7,H361,IF(J361=$O$8,0,IF(J361=$O$9,H361/2,IF(J361=$O$10,0,H361)))))),"")</f>
        <v/>
      </c>
      <c r="L361" s="98">
        <f>IF(K361&lt;&gt;"",IF(J361=$F$4,H361,(K361-H361)),"")</f>
        <v/>
      </c>
      <c r="M361" s="88" t="n"/>
      <c r="N361" s="88" t="n"/>
      <c r="O361" s="76" t="n"/>
    </row>
    <row r="362">
      <c r="B362" s="100">
        <f>IF(D362&lt;&gt;"",B359+1,"")</f>
        <v/>
      </c>
      <c r="C362" s="101" t="n"/>
      <c r="D362" s="103" t="n"/>
      <c r="E362" s="102" t="n"/>
      <c r="F362" s="103" t="n"/>
      <c r="G362" s="103" t="n"/>
      <c r="H362" s="42" t="n"/>
      <c r="I362" s="63" t="n"/>
      <c r="J362" s="43" t="n"/>
      <c r="K362" s="44">
        <f>IF(J362&lt;&gt;"",IF(J362=$O$5,H362*I362,IF(J362=$O$6,((((H362*I362)-H362)/2)+H362),IF(J362=$O$7,H362,IF(J362=$O$8,0,IF(J362=$O$9,H362/2,IF(J362=$O$10,0,H362)))))),"")</f>
        <v/>
      </c>
      <c r="L362" s="104">
        <f>IF(K362&lt;&gt;"",IF(J362=$F$4,H362,(K362-H362)),"")</f>
        <v/>
      </c>
      <c r="M362" s="104">
        <f>IF(L362&lt;&gt;"",IF(J362=$E$4,0,IF(J362=$F$4,0,SUM(L362:L364))),"")</f>
        <v/>
      </c>
      <c r="N362" s="105">
        <f>IF(M362&lt;&gt;"",M362/(H362+H363+H364),"")</f>
        <v/>
      </c>
      <c r="O362" s="106">
        <f>IFERROR(IF(N362&lt;&gt;"",M362/K350,""),0)</f>
        <v/>
      </c>
    </row>
    <row r="363">
      <c r="B363" s="94" t="n"/>
      <c r="C363" s="81" t="n"/>
      <c r="D363" s="103" t="n"/>
      <c r="E363" s="84" t="n"/>
      <c r="F363" s="84" t="n"/>
      <c r="G363" s="103" t="n"/>
      <c r="H363" s="42" t="n"/>
      <c r="I363" s="63" t="n"/>
      <c r="J363" s="43" t="n"/>
      <c r="K363" s="44">
        <f>IF(J363&lt;&gt;"",IF(J363=$O$5,H363*I363,IF(J363=$O$6,((((H363*I363)-H363)/2)+H363),IF(J363=$O$7,H363,IF(J363=$O$8,0,IF(J363=$O$9,H363/2,IF(J363=$O$10,0,H363)))))),"")</f>
        <v/>
      </c>
      <c r="L363" s="104">
        <f>IF(K363&lt;&gt;"",IF(J363=$F$4,H363,(K363-H363)),"")</f>
        <v/>
      </c>
      <c r="M363" s="88" t="n"/>
      <c r="N363" s="88" t="n"/>
      <c r="O363" s="76" t="n"/>
    </row>
    <row r="364">
      <c r="B364" s="94" t="n"/>
      <c r="C364" s="81" t="n"/>
      <c r="D364" s="103" t="n"/>
      <c r="E364" s="84" t="n"/>
      <c r="F364" s="84" t="n"/>
      <c r="G364" s="103" t="n"/>
      <c r="H364" s="42" t="n"/>
      <c r="I364" s="63" t="n"/>
      <c r="J364" s="43" t="n"/>
      <c r="K364" s="44">
        <f>IF(J364&lt;&gt;"",IF(J364=$O$5,H364*I364,IF(J364=$O$6,((((H364*I364)-H364)/2)+H364),IF(J364=$O$7,H364,IF(J364=$O$8,0,IF(J364=$O$9,H364/2,IF(J364=$O$10,0,H364)))))),"")</f>
        <v/>
      </c>
      <c r="L364" s="104">
        <f>IF(K364&lt;&gt;"",IF(J364=$F$4,H364,(K364-H364)),"")</f>
        <v/>
      </c>
      <c r="M364" s="88" t="n"/>
      <c r="N364" s="88" t="n"/>
      <c r="O364" s="76" t="n"/>
    </row>
    <row r="365">
      <c r="B365" s="93">
        <f>IF(D365&lt;&gt;"",B362+1,"")</f>
        <v/>
      </c>
      <c r="C365" s="95" t="n"/>
      <c r="D365" s="97" t="n"/>
      <c r="E365" s="96" t="n"/>
      <c r="F365" s="97" t="n"/>
      <c r="G365" s="97" t="n"/>
      <c r="H365" s="33" t="n"/>
      <c r="I365" s="60" t="n"/>
      <c r="J365" s="34" t="n"/>
      <c r="K365" s="35">
        <f>IF(J365&lt;&gt;"",IF(J365=$O$5,H365*I365,IF(J365=$O$6,((((H365*I365)-H365)/2)+H365),IF(J365=$O$7,H365,IF(J365=$O$8,0,IF(J365=$O$9,H365/2,IF(J365=$O$10,0,H365)))))),"")</f>
        <v/>
      </c>
      <c r="L365" s="98">
        <f>IF(K365&lt;&gt;"",IF(J365=$F$4,H365,(K365-H365)),"")</f>
        <v/>
      </c>
      <c r="M365" s="98">
        <f>IF(L365&lt;&gt;"",IF(J365=$E$4,0,IF(J365=$F$4,0,SUM(L365:L367))),"")</f>
        <v/>
      </c>
      <c r="N365" s="99">
        <f>IF(M365&lt;&gt;"",M365/(H365+H366+H367),"")</f>
        <v/>
      </c>
      <c r="O365" s="75">
        <f>IFERROR(IF(N365&lt;&gt;"",M365/K353,""),0)</f>
        <v/>
      </c>
    </row>
    <row r="366">
      <c r="B366" s="94" t="n"/>
      <c r="C366" s="81" t="n"/>
      <c r="D366" s="97" t="n"/>
      <c r="E366" s="84" t="n"/>
      <c r="F366" s="84" t="n"/>
      <c r="G366" s="97" t="n"/>
      <c r="H366" s="33" t="n"/>
      <c r="I366" s="60" t="n"/>
      <c r="J366" s="34" t="n"/>
      <c r="K366" s="35">
        <f>IF(J366&lt;&gt;"",IF(J366=$O$5,H366*I366,IF(J366=$O$6,((((H366*I366)-H366)/2)+H366),IF(J366=$O$7,H366,IF(J366=$O$8,0,IF(J366=$O$9,H366/2,IF(J366=$O$10,0,H366)))))),"")</f>
        <v/>
      </c>
      <c r="L366" s="98">
        <f>IF(K366&lt;&gt;"",IF(J366=$F$4,H366,(K366-H366)),"")</f>
        <v/>
      </c>
      <c r="M366" s="88" t="n"/>
      <c r="N366" s="88" t="n"/>
      <c r="O366" s="76" t="n"/>
    </row>
    <row r="367">
      <c r="B367" s="94" t="n"/>
      <c r="C367" s="81" t="n"/>
      <c r="D367" s="97" t="n"/>
      <c r="E367" s="84" t="n"/>
      <c r="F367" s="84" t="n"/>
      <c r="G367" s="97" t="n"/>
      <c r="H367" s="33" t="n"/>
      <c r="I367" s="60" t="n"/>
      <c r="J367" s="34" t="n"/>
      <c r="K367" s="35">
        <f>IF(J367&lt;&gt;"",IF(J367=$O$5,H367*I367,IF(J367=$O$6,((((H367*I367)-H367)/2)+H367),IF(J367=$O$7,H367,IF(J367=$O$8,0,IF(J367=$O$9,H367/2,IF(J367=$O$10,0,H367)))))),"")</f>
        <v/>
      </c>
      <c r="L367" s="98">
        <f>IF(K367&lt;&gt;"",IF(J367=$F$4,H367,(K367-H367)),"")</f>
        <v/>
      </c>
      <c r="M367" s="88" t="n"/>
      <c r="N367" s="88" t="n"/>
      <c r="O367" s="76" t="n"/>
    </row>
    <row r="368">
      <c r="B368" s="100">
        <f>IF(D368&lt;&gt;"",B365+1,"")</f>
        <v/>
      </c>
      <c r="C368" s="101" t="n"/>
      <c r="D368" s="103" t="n"/>
      <c r="E368" s="102" t="n"/>
      <c r="F368" s="103" t="n"/>
      <c r="G368" s="103" t="n"/>
      <c r="H368" s="42" t="n"/>
      <c r="I368" s="63" t="n"/>
      <c r="J368" s="43" t="n"/>
      <c r="K368" s="44">
        <f>IF(J368&lt;&gt;"",IF(J368=$O$5,H368*I368,IF(J368=$O$6,((((H368*I368)-H368)/2)+H368),IF(J368=$O$7,H368,IF(J368=$O$8,0,IF(J368=$O$9,H368/2,IF(J368=$O$10,0,H368)))))),"")</f>
        <v/>
      </c>
      <c r="L368" s="104">
        <f>IF(K368&lt;&gt;"",IF(J368=$F$4,H368,(K368-H368)),"")</f>
        <v/>
      </c>
      <c r="M368" s="104">
        <f>IF(L368&lt;&gt;"",IF(J368=$E$4,0,IF(J368=$F$4,0,SUM(L368:L370))),"")</f>
        <v/>
      </c>
      <c r="N368" s="105">
        <f>IF(M368&lt;&gt;"",M368/(H368+H369+H370),"")</f>
        <v/>
      </c>
      <c r="O368" s="106">
        <f>IFERROR(IF(N368&lt;&gt;"",M368/K356,""),0)</f>
        <v/>
      </c>
    </row>
    <row r="369">
      <c r="B369" s="94" t="n"/>
      <c r="C369" s="81" t="n"/>
      <c r="D369" s="103" t="n"/>
      <c r="E369" s="84" t="n"/>
      <c r="F369" s="84" t="n"/>
      <c r="G369" s="103" t="n"/>
      <c r="H369" s="42" t="n"/>
      <c r="I369" s="63" t="n"/>
      <c r="J369" s="43" t="n"/>
      <c r="K369" s="44">
        <f>IF(J369&lt;&gt;"",IF(J369=$O$5,H369*I369,IF(J369=$O$6,((((H369*I369)-H369)/2)+H369),IF(J369=$O$7,H369,IF(J369=$O$8,0,IF(J369=$O$9,H369/2,IF(J369=$O$10,0,H369)))))),"")</f>
        <v/>
      </c>
      <c r="L369" s="104">
        <f>IF(K369&lt;&gt;"",IF(J369=$F$4,H369,(K369-H369)),"")</f>
        <v/>
      </c>
      <c r="M369" s="88" t="n"/>
      <c r="N369" s="88" t="n"/>
      <c r="O369" s="76" t="n"/>
    </row>
    <row r="370">
      <c r="B370" s="94" t="n"/>
      <c r="C370" s="81" t="n"/>
      <c r="D370" s="103" t="n"/>
      <c r="E370" s="84" t="n"/>
      <c r="F370" s="84" t="n"/>
      <c r="G370" s="103" t="n"/>
      <c r="H370" s="42" t="n"/>
      <c r="I370" s="63" t="n"/>
      <c r="J370" s="43" t="n"/>
      <c r="K370" s="44">
        <f>IF(J370&lt;&gt;"",IF(J370=$O$5,H370*I370,IF(J370=$O$6,((((H370*I370)-H370)/2)+H370),IF(J370=$O$7,H370,IF(J370=$O$8,0,IF(J370=$O$9,H370/2,IF(J370=$O$10,0,H370)))))),"")</f>
        <v/>
      </c>
      <c r="L370" s="104">
        <f>IF(K370&lt;&gt;"",IF(J370=$F$4,H370,(K370-H370)),"")</f>
        <v/>
      </c>
      <c r="M370" s="88" t="n"/>
      <c r="N370" s="88" t="n"/>
      <c r="O370" s="76" t="n"/>
    </row>
    <row r="371">
      <c r="B371" s="93">
        <f>IF(D371&lt;&gt;"",B368+1,"")</f>
        <v/>
      </c>
      <c r="C371" s="95" t="n"/>
      <c r="D371" s="97" t="n"/>
      <c r="E371" s="96" t="n"/>
      <c r="F371" s="97" t="n"/>
      <c r="G371" s="97" t="n"/>
      <c r="H371" s="33" t="n"/>
      <c r="I371" s="60" t="n"/>
      <c r="J371" s="34" t="n"/>
      <c r="K371" s="35">
        <f>IF(J371&lt;&gt;"",IF(J371=$O$5,H371*I371,IF(J371=$O$6,((((H371*I371)-H371)/2)+H371),IF(J371=$O$7,H371,IF(J371=$O$8,0,IF(J371=$O$9,H371/2,IF(J371=$O$10,0,H371)))))),"")</f>
        <v/>
      </c>
      <c r="L371" s="98">
        <f>IF(K371&lt;&gt;"",IF(J371=$F$4,H371,(K371-H371)),"")</f>
        <v/>
      </c>
      <c r="M371" s="98">
        <f>IF(L371&lt;&gt;"",IF(J371=$E$4,0,IF(J371=$F$4,0,SUM(L371:L373))),"")</f>
        <v/>
      </c>
      <c r="N371" s="99">
        <f>IF(M371&lt;&gt;"",M371/(H371+H372+H373),"")</f>
        <v/>
      </c>
      <c r="O371" s="75">
        <f>IFERROR(IF(N371&lt;&gt;"",M371/K359,""),0)</f>
        <v/>
      </c>
    </row>
    <row r="372">
      <c r="B372" s="94" t="n"/>
      <c r="C372" s="81" t="n"/>
      <c r="D372" s="97" t="n"/>
      <c r="E372" s="84" t="n"/>
      <c r="F372" s="84" t="n"/>
      <c r="G372" s="97" t="n"/>
      <c r="H372" s="33" t="n"/>
      <c r="I372" s="60" t="n"/>
      <c r="J372" s="34" t="n"/>
      <c r="K372" s="35">
        <f>IF(J372&lt;&gt;"",IF(J372=$O$5,H372*I372,IF(J372=$O$6,((((H372*I372)-H372)/2)+H372),IF(J372=$O$7,H372,IF(J372=$O$8,0,IF(J372=$O$9,H372/2,IF(J372=$O$10,0,H372)))))),"")</f>
        <v/>
      </c>
      <c r="L372" s="98">
        <f>IF(K372&lt;&gt;"",IF(J372=$F$4,H372,(K372-H372)),"")</f>
        <v/>
      </c>
      <c r="M372" s="88" t="n"/>
      <c r="N372" s="88" t="n"/>
      <c r="O372" s="76" t="n"/>
    </row>
    <row r="373">
      <c r="B373" s="94" t="n"/>
      <c r="C373" s="81" t="n"/>
      <c r="D373" s="97" t="n"/>
      <c r="E373" s="84" t="n"/>
      <c r="F373" s="84" t="n"/>
      <c r="G373" s="97" t="n"/>
      <c r="H373" s="33" t="n"/>
      <c r="I373" s="60" t="n"/>
      <c r="J373" s="34" t="n"/>
      <c r="K373" s="35">
        <f>IF(J373&lt;&gt;"",IF(J373=$O$5,H373*I373,IF(J373=$O$6,((((H373*I373)-H373)/2)+H373),IF(J373=$O$7,H373,IF(J373=$O$8,0,IF(J373=$O$9,H373/2,IF(J373=$O$10,0,H373)))))),"")</f>
        <v/>
      </c>
      <c r="L373" s="98">
        <f>IF(K373&lt;&gt;"",IF(J373=$F$4,H373,(K373-H373)),"")</f>
        <v/>
      </c>
      <c r="M373" s="88" t="n"/>
      <c r="N373" s="88" t="n"/>
      <c r="O373" s="76" t="n"/>
    </row>
    <row r="374">
      <c r="B374" s="100">
        <f>IF(D374&lt;&gt;"",B371+1,"")</f>
        <v/>
      </c>
      <c r="C374" s="101" t="n"/>
      <c r="D374" s="103" t="n"/>
      <c r="E374" s="102" t="n"/>
      <c r="F374" s="103" t="n"/>
      <c r="G374" s="103" t="n"/>
      <c r="H374" s="42" t="n"/>
      <c r="I374" s="63" t="n"/>
      <c r="J374" s="43" t="n"/>
      <c r="K374" s="44">
        <f>IF(J374&lt;&gt;"",IF(J374=$O$5,H374*I374,IF(J374=$O$6,((((H374*I374)-H374)/2)+H374),IF(J374=$O$7,H374,IF(J374=$O$8,0,IF(J374=$O$9,H374/2,IF(J374=$O$10,0,H374)))))),"")</f>
        <v/>
      </c>
      <c r="L374" s="104">
        <f>IF(K374&lt;&gt;"",IF(J374=$F$4,H374,(K374-H374)),"")</f>
        <v/>
      </c>
      <c r="M374" s="104">
        <f>IF(L374&lt;&gt;"",IF(J374=$E$4,0,IF(J374=$F$4,0,SUM(L374:L376))),"")</f>
        <v/>
      </c>
      <c r="N374" s="105">
        <f>IF(M374&lt;&gt;"",M374/(H374+H375+H376),"")</f>
        <v/>
      </c>
      <c r="O374" s="106">
        <f>IFERROR(IF(N374&lt;&gt;"",M374/K362,""),0)</f>
        <v/>
      </c>
    </row>
    <row r="375">
      <c r="B375" s="94" t="n"/>
      <c r="C375" s="81" t="n"/>
      <c r="D375" s="103" t="n"/>
      <c r="E375" s="84" t="n"/>
      <c r="F375" s="84" t="n"/>
      <c r="G375" s="103" t="n"/>
      <c r="H375" s="42" t="n"/>
      <c r="I375" s="63" t="n"/>
      <c r="J375" s="43" t="n"/>
      <c r="K375" s="44">
        <f>IF(J375&lt;&gt;"",IF(J375=$O$5,H375*I375,IF(J375=$O$6,((((H375*I375)-H375)/2)+H375),IF(J375=$O$7,H375,IF(J375=$O$8,0,IF(J375=$O$9,H375/2,IF(J375=$O$10,0,H375)))))),"")</f>
        <v/>
      </c>
      <c r="L375" s="104">
        <f>IF(K375&lt;&gt;"",IF(J375=$F$4,H375,(K375-H375)),"")</f>
        <v/>
      </c>
      <c r="M375" s="88" t="n"/>
      <c r="N375" s="88" t="n"/>
      <c r="O375" s="76" t="n"/>
    </row>
    <row r="376">
      <c r="B376" s="94" t="n"/>
      <c r="C376" s="81" t="n"/>
      <c r="D376" s="103" t="n"/>
      <c r="E376" s="84" t="n"/>
      <c r="F376" s="84" t="n"/>
      <c r="G376" s="103" t="n"/>
      <c r="H376" s="42" t="n"/>
      <c r="I376" s="63" t="n"/>
      <c r="J376" s="43" t="n"/>
      <c r="K376" s="44">
        <f>IF(J376&lt;&gt;"",IF(J376=$O$5,H376*I376,IF(J376=$O$6,((((H376*I376)-H376)/2)+H376),IF(J376=$O$7,H376,IF(J376=$O$8,0,IF(J376=$O$9,H376/2,IF(J376=$O$10,0,H376)))))),"")</f>
        <v/>
      </c>
      <c r="L376" s="104">
        <f>IF(K376&lt;&gt;"",IF(J376=$F$4,H376,(K376-H376)),"")</f>
        <v/>
      </c>
      <c r="M376" s="88" t="n"/>
      <c r="N376" s="88" t="n"/>
      <c r="O376" s="76" t="n"/>
    </row>
    <row r="377">
      <c r="B377" s="93">
        <f>IF(D377&lt;&gt;"",B374+1,"")</f>
        <v/>
      </c>
      <c r="C377" s="95" t="n"/>
      <c r="D377" s="97" t="n"/>
      <c r="E377" s="96" t="n"/>
      <c r="F377" s="97" t="n"/>
      <c r="G377" s="97" t="n"/>
      <c r="H377" s="33" t="n"/>
      <c r="I377" s="60" t="n"/>
      <c r="J377" s="34" t="n"/>
      <c r="K377" s="35">
        <f>IF(J377&lt;&gt;"",IF(J377=$O$5,H377*I377,IF(J377=$O$6,((((H377*I377)-H377)/2)+H377),IF(J377=$O$7,H377,IF(J377=$O$8,0,IF(J377=$O$9,H377/2,IF(J377=$O$10,0,H377)))))),"")</f>
        <v/>
      </c>
      <c r="L377" s="98">
        <f>IF(K377&lt;&gt;"",IF(J377=$F$4,H377,(K377-H377)),"")</f>
        <v/>
      </c>
      <c r="M377" s="98">
        <f>IF(L377&lt;&gt;"",IF(J377=$E$4,0,IF(J377=$F$4,0,SUM(L377:L379))),"")</f>
        <v/>
      </c>
      <c r="N377" s="99">
        <f>IF(M377&lt;&gt;"",M377/(H377+H378+H379),"")</f>
        <v/>
      </c>
      <c r="O377" s="75">
        <f>IFERROR(IF(N377&lt;&gt;"",M377/K365,""),0)</f>
        <v/>
      </c>
    </row>
    <row r="378">
      <c r="B378" s="94" t="n"/>
      <c r="C378" s="81" t="n"/>
      <c r="D378" s="97" t="n"/>
      <c r="E378" s="84" t="n"/>
      <c r="F378" s="84" t="n"/>
      <c r="G378" s="97" t="n"/>
      <c r="H378" s="33" t="n"/>
      <c r="I378" s="60" t="n"/>
      <c r="J378" s="34" t="n"/>
      <c r="K378" s="35">
        <f>IF(J378&lt;&gt;"",IF(J378=$O$5,H378*I378,IF(J378=$O$6,((((H378*I378)-H378)/2)+H378),IF(J378=$O$7,H378,IF(J378=$O$8,0,IF(J378=$O$9,H378/2,IF(J378=$O$10,0,H378)))))),"")</f>
        <v/>
      </c>
      <c r="L378" s="98">
        <f>IF(K378&lt;&gt;"",IF(J378=$F$4,H378,(K378-H378)),"")</f>
        <v/>
      </c>
      <c r="M378" s="88" t="n"/>
      <c r="N378" s="88" t="n"/>
      <c r="O378" s="76" t="n"/>
    </row>
    <row r="379">
      <c r="B379" s="94" t="n"/>
      <c r="C379" s="81" t="n"/>
      <c r="D379" s="97" t="n"/>
      <c r="E379" s="84" t="n"/>
      <c r="F379" s="84" t="n"/>
      <c r="G379" s="97" t="n"/>
      <c r="H379" s="33" t="n"/>
      <c r="I379" s="60" t="n"/>
      <c r="J379" s="34" t="n"/>
      <c r="K379" s="35">
        <f>IF(J379&lt;&gt;"",IF(J379=$O$5,H379*I379,IF(J379=$O$6,((((H379*I379)-H379)/2)+H379),IF(J379=$O$7,H379,IF(J379=$O$8,0,IF(J379=$O$9,H379/2,IF(J379=$O$10,0,H379)))))),"")</f>
        <v/>
      </c>
      <c r="L379" s="98">
        <f>IF(K379&lt;&gt;"",IF(J379=$F$4,H379,(K379-H379)),"")</f>
        <v/>
      </c>
      <c r="M379" s="88" t="n"/>
      <c r="N379" s="88" t="n"/>
      <c r="O379" s="76" t="n"/>
    </row>
    <row r="380">
      <c r="B380" s="100">
        <f>IF(D380&lt;&gt;"",B377+1,"")</f>
        <v/>
      </c>
      <c r="C380" s="101" t="n"/>
      <c r="D380" s="103" t="n"/>
      <c r="E380" s="102" t="n"/>
      <c r="F380" s="103" t="n"/>
      <c r="G380" s="103" t="n"/>
      <c r="H380" s="42" t="n"/>
      <c r="I380" s="63" t="n"/>
      <c r="J380" s="43" t="n"/>
      <c r="K380" s="44">
        <f>IF(J380&lt;&gt;"",IF(J380=$O$5,H380*I380,IF(J380=$O$6,((((H380*I380)-H380)/2)+H380),IF(J380=$O$7,H380,IF(J380=$O$8,0,IF(J380=$O$9,H380/2,IF(J380=$O$10,0,H380)))))),"")</f>
        <v/>
      </c>
      <c r="L380" s="104">
        <f>IF(K380&lt;&gt;"",IF(J380=$F$4,H380,(K380-H380)),"")</f>
        <v/>
      </c>
      <c r="M380" s="104">
        <f>IF(L380&lt;&gt;"",IF(J380=$E$4,0,IF(J380=$F$4,0,SUM(L380:L382))),"")</f>
        <v/>
      </c>
      <c r="N380" s="105">
        <f>IF(M380&lt;&gt;"",M380/(H380+H381+H382),"")</f>
        <v/>
      </c>
      <c r="O380" s="106">
        <f>IFERROR(IF(N380&lt;&gt;"",M380/K368,""),0)</f>
        <v/>
      </c>
    </row>
    <row r="381">
      <c r="B381" s="94" t="n"/>
      <c r="C381" s="81" t="n"/>
      <c r="D381" s="103" t="n"/>
      <c r="E381" s="84" t="n"/>
      <c r="F381" s="84" t="n"/>
      <c r="G381" s="103" t="n"/>
      <c r="H381" s="42" t="n"/>
      <c r="I381" s="63" t="n"/>
      <c r="J381" s="43" t="n"/>
      <c r="K381" s="44">
        <f>IF(J381&lt;&gt;"",IF(J381=$O$5,H381*I381,IF(J381=$O$6,((((H381*I381)-H381)/2)+H381),IF(J381=$O$7,H381,IF(J381=$O$8,0,IF(J381=$O$9,H381/2,IF(J381=$O$10,0,H381)))))),"")</f>
        <v/>
      </c>
      <c r="L381" s="104">
        <f>IF(K381&lt;&gt;"",IF(J381=$F$4,H381,(K381-H381)),"")</f>
        <v/>
      </c>
      <c r="M381" s="88" t="n"/>
      <c r="N381" s="88" t="n"/>
      <c r="O381" s="76" t="n"/>
    </row>
    <row r="382">
      <c r="B382" s="94" t="n"/>
      <c r="C382" s="81" t="n"/>
      <c r="D382" s="103" t="n"/>
      <c r="E382" s="84" t="n"/>
      <c r="F382" s="84" t="n"/>
      <c r="G382" s="103" t="n"/>
      <c r="H382" s="42" t="n"/>
      <c r="I382" s="63" t="n"/>
      <c r="J382" s="43" t="n"/>
      <c r="K382" s="44">
        <f>IF(J382&lt;&gt;"",IF(J382=$O$5,H382*I382,IF(J382=$O$6,((((H382*I382)-H382)/2)+H382),IF(J382=$O$7,H382,IF(J382=$O$8,0,IF(J382=$O$9,H382/2,IF(J382=$O$10,0,H382)))))),"")</f>
        <v/>
      </c>
      <c r="L382" s="104">
        <f>IF(K382&lt;&gt;"",IF(J382=$F$4,H382,(K382-H382)),"")</f>
        <v/>
      </c>
      <c r="M382" s="88" t="n"/>
      <c r="N382" s="88" t="n"/>
      <c r="O382" s="76" t="n"/>
    </row>
    <row r="383">
      <c r="B383" s="93">
        <f>IF(D383&lt;&gt;"",B380+1,"")</f>
        <v/>
      </c>
      <c r="C383" s="95" t="n"/>
      <c r="D383" s="97" t="n"/>
      <c r="E383" s="96" t="n"/>
      <c r="F383" s="97" t="n"/>
      <c r="G383" s="97" t="n"/>
      <c r="H383" s="33" t="n"/>
      <c r="I383" s="60" t="n"/>
      <c r="J383" s="34" t="n"/>
      <c r="K383" s="35">
        <f>IF(J383&lt;&gt;"",IF(J383=$O$5,H383*I383,IF(J383=$O$6,((((H383*I383)-H383)/2)+H383),IF(J383=$O$7,H383,IF(J383=$O$8,0,IF(J383=$O$9,H383/2,IF(J383=$O$10,0,H383)))))),"")</f>
        <v/>
      </c>
      <c r="L383" s="98">
        <f>IF(K383&lt;&gt;"",IF(J383=$F$4,H383,(K383-H383)),"")</f>
        <v/>
      </c>
      <c r="M383" s="98">
        <f>IF(L383&lt;&gt;"",IF(J383=$E$4,0,IF(J383=$F$4,0,SUM(L383:L385))),"")</f>
        <v/>
      </c>
      <c r="N383" s="99">
        <f>IF(M383&lt;&gt;"",M383/(H383+H384+H385),"")</f>
        <v/>
      </c>
      <c r="O383" s="75">
        <f>IFERROR(IF(N383&lt;&gt;"",M383/K371,""),0)</f>
        <v/>
      </c>
    </row>
    <row r="384">
      <c r="B384" s="94" t="n"/>
      <c r="C384" s="81" t="n"/>
      <c r="D384" s="97" t="n"/>
      <c r="E384" s="84" t="n"/>
      <c r="F384" s="84" t="n"/>
      <c r="G384" s="97" t="n"/>
      <c r="H384" s="33" t="n"/>
      <c r="I384" s="60" t="n"/>
      <c r="J384" s="34" t="n"/>
      <c r="K384" s="35">
        <f>IF(J384&lt;&gt;"",IF(J384=$O$5,H384*I384,IF(J384=$O$6,((((H384*I384)-H384)/2)+H384),IF(J384=$O$7,H384,IF(J384=$O$8,0,IF(J384=$O$9,H384/2,IF(J384=$O$10,0,H384)))))),"")</f>
        <v/>
      </c>
      <c r="L384" s="98">
        <f>IF(K384&lt;&gt;"",IF(J384=$F$4,H384,(K384-H384)),"")</f>
        <v/>
      </c>
      <c r="M384" s="88" t="n"/>
      <c r="N384" s="88" t="n"/>
      <c r="O384" s="76" t="n"/>
    </row>
    <row r="385">
      <c r="B385" s="94" t="n"/>
      <c r="C385" s="81" t="n"/>
      <c r="D385" s="97" t="n"/>
      <c r="E385" s="84" t="n"/>
      <c r="F385" s="84" t="n"/>
      <c r="G385" s="97" t="n"/>
      <c r="H385" s="33" t="n"/>
      <c r="I385" s="60" t="n"/>
      <c r="J385" s="34" t="n"/>
      <c r="K385" s="35">
        <f>IF(J385&lt;&gt;"",IF(J385=$O$5,H385*I385,IF(J385=$O$6,((((H385*I385)-H385)/2)+H385),IF(J385=$O$7,H385,IF(J385=$O$8,0,IF(J385=$O$9,H385/2,IF(J385=$O$10,0,H385)))))),"")</f>
        <v/>
      </c>
      <c r="L385" s="98">
        <f>IF(K385&lt;&gt;"",IF(J385=$F$4,H385,(K385-H385)),"")</f>
        <v/>
      </c>
      <c r="M385" s="88" t="n"/>
      <c r="N385" s="88" t="n"/>
      <c r="O385" s="76" t="n"/>
    </row>
    <row r="386">
      <c r="B386" s="100">
        <f>IF(D386&lt;&gt;"",B383+1,"")</f>
        <v/>
      </c>
      <c r="C386" s="101" t="n"/>
      <c r="D386" s="103" t="n"/>
      <c r="E386" s="102" t="n"/>
      <c r="F386" s="103" t="n"/>
      <c r="G386" s="103" t="n"/>
      <c r="H386" s="42" t="n"/>
      <c r="I386" s="63" t="n"/>
      <c r="J386" s="43" t="n"/>
      <c r="K386" s="44">
        <f>IF(J386&lt;&gt;"",IF(J386=$O$5,H386*I386,IF(J386=$O$6,((((H386*I386)-H386)/2)+H386),IF(J386=$O$7,H386,IF(J386=$O$8,0,IF(J386=$O$9,H386/2,IF(J386=$O$10,0,H386)))))),"")</f>
        <v/>
      </c>
      <c r="L386" s="104">
        <f>IF(K386&lt;&gt;"",IF(J386=$F$4,H386,(K386-H386)),"")</f>
        <v/>
      </c>
      <c r="M386" s="104">
        <f>IF(L386&lt;&gt;"",IF(J386=$E$4,0,IF(J386=$F$4,0,SUM(L386:L388))),"")</f>
        <v/>
      </c>
      <c r="N386" s="105">
        <f>IF(M386&lt;&gt;"",M386/(H386+H387+H388),"")</f>
        <v/>
      </c>
      <c r="O386" s="106">
        <f>IFERROR(IF(N386&lt;&gt;"",M386/K374,""),0)</f>
        <v/>
      </c>
    </row>
    <row r="387">
      <c r="B387" s="94" t="n"/>
      <c r="C387" s="81" t="n"/>
      <c r="D387" s="103" t="n"/>
      <c r="E387" s="84" t="n"/>
      <c r="F387" s="84" t="n"/>
      <c r="G387" s="103" t="n"/>
      <c r="H387" s="42" t="n"/>
      <c r="I387" s="63" t="n"/>
      <c r="J387" s="43" t="n"/>
      <c r="K387" s="44">
        <f>IF(J387&lt;&gt;"",IF(J387=$O$5,H387*I387,IF(J387=$O$6,((((H387*I387)-H387)/2)+H387),IF(J387=$O$7,H387,IF(J387=$O$8,0,IF(J387=$O$9,H387/2,IF(J387=$O$10,0,H387)))))),"")</f>
        <v/>
      </c>
      <c r="L387" s="104">
        <f>IF(K387&lt;&gt;"",IF(J387=$F$4,H387,(K387-H387)),"")</f>
        <v/>
      </c>
      <c r="M387" s="88" t="n"/>
      <c r="N387" s="88" t="n"/>
      <c r="O387" s="76" t="n"/>
    </row>
    <row r="388">
      <c r="B388" s="94" t="n"/>
      <c r="C388" s="81" t="n"/>
      <c r="D388" s="103" t="n"/>
      <c r="E388" s="84" t="n"/>
      <c r="F388" s="84" t="n"/>
      <c r="G388" s="103" t="n"/>
      <c r="H388" s="42" t="n"/>
      <c r="I388" s="63" t="n"/>
      <c r="J388" s="43" t="n"/>
      <c r="K388" s="44">
        <f>IF(J388&lt;&gt;"",IF(J388=$O$5,H388*I388,IF(J388=$O$6,((((H388*I388)-H388)/2)+H388),IF(J388=$O$7,H388,IF(J388=$O$8,0,IF(J388=$O$9,H388/2,IF(J388=$O$10,0,H388)))))),"")</f>
        <v/>
      </c>
      <c r="L388" s="104">
        <f>IF(K388&lt;&gt;"",IF(J388=$F$4,H388,(K388-H388)),"")</f>
        <v/>
      </c>
      <c r="M388" s="88" t="n"/>
      <c r="N388" s="88" t="n"/>
      <c r="O388" s="76" t="n"/>
    </row>
    <row r="389">
      <c r="B389" s="93">
        <f>IF(D389&lt;&gt;"",B386+1,"")</f>
        <v/>
      </c>
      <c r="C389" s="95" t="n"/>
      <c r="D389" s="97" t="n"/>
      <c r="E389" s="96" t="n"/>
      <c r="F389" s="97" t="n"/>
      <c r="G389" s="97" t="n"/>
      <c r="H389" s="33" t="n"/>
      <c r="I389" s="60" t="n"/>
      <c r="J389" s="34" t="n"/>
      <c r="K389" s="35">
        <f>IF(J389&lt;&gt;"",IF(J389=$O$5,H389*I389,IF(J389=$O$6,((((H389*I389)-H389)/2)+H389),IF(J389=$O$7,H389,IF(J389=$O$8,0,IF(J389=$O$9,H389/2,IF(J389=$O$10,0,H389)))))),"")</f>
        <v/>
      </c>
      <c r="L389" s="98">
        <f>IF(K389&lt;&gt;"",IF(J389=$F$4,H389,(K389-H389)),"")</f>
        <v/>
      </c>
      <c r="M389" s="98">
        <f>IF(L389&lt;&gt;"",IF(J389=$E$4,0,IF(J389=$F$4,0,SUM(L389:L391))),"")</f>
        <v/>
      </c>
      <c r="N389" s="99">
        <f>IF(M389&lt;&gt;"",M389/(H389+H390+H391),"")</f>
        <v/>
      </c>
      <c r="O389" s="75">
        <f>IFERROR(IF(N389&lt;&gt;"",M389/K377,""),0)</f>
        <v/>
      </c>
    </row>
    <row r="390">
      <c r="B390" s="94" t="n"/>
      <c r="C390" s="81" t="n"/>
      <c r="D390" s="97" t="n"/>
      <c r="E390" s="84" t="n"/>
      <c r="F390" s="84" t="n"/>
      <c r="G390" s="97" t="n"/>
      <c r="H390" s="33" t="n"/>
      <c r="I390" s="60" t="n"/>
      <c r="J390" s="34" t="n"/>
      <c r="K390" s="35">
        <f>IF(J390&lt;&gt;"",IF(J390=$O$5,H390*I390,IF(J390=$O$6,((((H390*I390)-H390)/2)+H390),IF(J390=$O$7,H390,IF(J390=$O$8,0,IF(J390=$O$9,H390/2,IF(J390=$O$10,0,H390)))))),"")</f>
        <v/>
      </c>
      <c r="L390" s="98">
        <f>IF(K390&lt;&gt;"",IF(J390=$F$4,H390,(K390-H390)),"")</f>
        <v/>
      </c>
      <c r="M390" s="88" t="n"/>
      <c r="N390" s="88" t="n"/>
      <c r="O390" s="76" t="n"/>
    </row>
    <row r="391">
      <c r="B391" s="94" t="n"/>
      <c r="C391" s="81" t="n"/>
      <c r="D391" s="97" t="n"/>
      <c r="E391" s="84" t="n"/>
      <c r="F391" s="84" t="n"/>
      <c r="G391" s="97" t="n"/>
      <c r="H391" s="33" t="n"/>
      <c r="I391" s="60" t="n"/>
      <c r="J391" s="34" t="n"/>
      <c r="K391" s="35">
        <f>IF(J391&lt;&gt;"",IF(J391=$O$5,H391*I391,IF(J391=$O$6,((((H391*I391)-H391)/2)+H391),IF(J391=$O$7,H391,IF(J391=$O$8,0,IF(J391=$O$9,H391/2,IF(J391=$O$10,0,H391)))))),"")</f>
        <v/>
      </c>
      <c r="L391" s="98">
        <f>IF(K391&lt;&gt;"",IF(J391=$F$4,H391,(K391-H391)),"")</f>
        <v/>
      </c>
      <c r="M391" s="88" t="n"/>
      <c r="N391" s="88" t="n"/>
      <c r="O391" s="76" t="n"/>
    </row>
    <row r="392">
      <c r="B392" s="100">
        <f>IF(D392&lt;&gt;"",B389+1,"")</f>
        <v/>
      </c>
      <c r="C392" s="101" t="n"/>
      <c r="D392" s="103" t="n"/>
      <c r="E392" s="102" t="n"/>
      <c r="F392" s="103" t="n"/>
      <c r="G392" s="103" t="n"/>
      <c r="H392" s="42" t="n"/>
      <c r="I392" s="63" t="n"/>
      <c r="J392" s="43" t="n"/>
      <c r="K392" s="44">
        <f>IF(J392&lt;&gt;"",IF(J392=$O$5,H392*I392,IF(J392=$O$6,((((H392*I392)-H392)/2)+H392),IF(J392=$O$7,H392,IF(J392=$O$8,0,IF(J392=$O$9,H392/2,IF(J392=$O$10,0,H392)))))),"")</f>
        <v/>
      </c>
      <c r="L392" s="104">
        <f>IF(K392&lt;&gt;"",IF(J392=$F$4,H392,(K392-H392)),"")</f>
        <v/>
      </c>
      <c r="M392" s="104">
        <f>IF(L392&lt;&gt;"",IF(J392=$E$4,0,IF(J392=$F$4,0,SUM(L392:L394))),"")</f>
        <v/>
      </c>
      <c r="N392" s="105">
        <f>IF(M392&lt;&gt;"",M392/(H392+H393+H394),"")</f>
        <v/>
      </c>
      <c r="O392" s="106">
        <f>IFERROR(IF(N392&lt;&gt;"",M392/K380,""),0)</f>
        <v/>
      </c>
    </row>
    <row r="393">
      <c r="B393" s="94" t="n"/>
      <c r="C393" s="81" t="n"/>
      <c r="D393" s="103" t="n"/>
      <c r="E393" s="84" t="n"/>
      <c r="F393" s="84" t="n"/>
      <c r="G393" s="103" t="n"/>
      <c r="H393" s="42" t="n"/>
      <c r="I393" s="63" t="n"/>
      <c r="J393" s="43" t="n"/>
      <c r="K393" s="44">
        <f>IF(J393&lt;&gt;"",IF(J393=$O$5,H393*I393,IF(J393=$O$6,((((H393*I393)-H393)/2)+H393),IF(J393=$O$7,H393,IF(J393=$O$8,0,IF(J393=$O$9,H393/2,IF(J393=$O$10,0,H393)))))),"")</f>
        <v/>
      </c>
      <c r="L393" s="104">
        <f>IF(K393&lt;&gt;"",IF(J393=$F$4,H393,(K393-H393)),"")</f>
        <v/>
      </c>
      <c r="M393" s="88" t="n"/>
      <c r="N393" s="88" t="n"/>
      <c r="O393" s="76" t="n"/>
    </row>
    <row r="394">
      <c r="B394" s="94" t="n"/>
      <c r="C394" s="81" t="n"/>
      <c r="D394" s="103" t="n"/>
      <c r="E394" s="84" t="n"/>
      <c r="F394" s="84" t="n"/>
      <c r="G394" s="103" t="n"/>
      <c r="H394" s="42" t="n"/>
      <c r="I394" s="63" t="n"/>
      <c r="J394" s="43" t="n"/>
      <c r="K394" s="44">
        <f>IF(J394&lt;&gt;"",IF(J394=$O$5,H394*I394,IF(J394=$O$6,((((H394*I394)-H394)/2)+H394),IF(J394=$O$7,H394,IF(J394=$O$8,0,IF(J394=$O$9,H394/2,IF(J394=$O$10,0,H394)))))),"")</f>
        <v/>
      </c>
      <c r="L394" s="104">
        <f>IF(K394&lt;&gt;"",IF(J394=$F$4,H394,(K394-H394)),"")</f>
        <v/>
      </c>
      <c r="M394" s="88" t="n"/>
      <c r="N394" s="88" t="n"/>
      <c r="O394" s="76" t="n"/>
    </row>
    <row r="395">
      <c r="B395" s="93">
        <f>IF(D395&lt;&gt;"",B392+1,"")</f>
        <v/>
      </c>
      <c r="C395" s="95" t="n"/>
      <c r="D395" s="97" t="n"/>
      <c r="E395" s="96" t="n"/>
      <c r="F395" s="97" t="n"/>
      <c r="G395" s="97" t="n"/>
      <c r="H395" s="33" t="n"/>
      <c r="I395" s="60" t="n"/>
      <c r="J395" s="34" t="n"/>
      <c r="K395" s="35">
        <f>IF(J395&lt;&gt;"",IF(J395=$O$5,H395*I395,IF(J395=$O$6,((((H395*I395)-H395)/2)+H395),IF(J395=$O$7,H395,IF(J395=$O$8,0,IF(J395=$O$9,H395/2,IF(J395=$O$10,0,H395)))))),"")</f>
        <v/>
      </c>
      <c r="L395" s="98">
        <f>IF(K395&lt;&gt;"",IF(J395=$F$4,H395,(K395-H395)),"")</f>
        <v/>
      </c>
      <c r="M395" s="98">
        <f>IF(L395&lt;&gt;"",IF(J395=$E$4,0,IF(J395=$F$4,0,SUM(L395:L397))),"")</f>
        <v/>
      </c>
      <c r="N395" s="99">
        <f>IF(M395&lt;&gt;"",M395/(H395+H396+H397),"")</f>
        <v/>
      </c>
      <c r="O395" s="75">
        <f>IFERROR(IF(N395&lt;&gt;"",M395/K383,""),0)</f>
        <v/>
      </c>
    </row>
    <row r="396">
      <c r="B396" s="94" t="n"/>
      <c r="C396" s="81" t="n"/>
      <c r="D396" s="97" t="n"/>
      <c r="E396" s="84" t="n"/>
      <c r="F396" s="84" t="n"/>
      <c r="G396" s="97" t="n"/>
      <c r="H396" s="33" t="n"/>
      <c r="I396" s="60" t="n"/>
      <c r="J396" s="34" t="n"/>
      <c r="K396" s="35">
        <f>IF(J396&lt;&gt;"",IF(J396=$O$5,H396*I396,IF(J396=$O$6,((((H396*I396)-H396)/2)+H396),IF(J396=$O$7,H396,IF(J396=$O$8,0,IF(J396=$O$9,H396/2,IF(J396=$O$10,0,H396)))))),"")</f>
        <v/>
      </c>
      <c r="L396" s="98">
        <f>IF(K396&lt;&gt;"",IF(J396=$F$4,H396,(K396-H396)),"")</f>
        <v/>
      </c>
      <c r="M396" s="88" t="n"/>
      <c r="N396" s="88" t="n"/>
      <c r="O396" s="76" t="n"/>
    </row>
    <row r="397">
      <c r="B397" s="94" t="n"/>
      <c r="C397" s="81" t="n"/>
      <c r="D397" s="97" t="n"/>
      <c r="E397" s="84" t="n"/>
      <c r="F397" s="84" t="n"/>
      <c r="G397" s="97" t="n"/>
      <c r="H397" s="33" t="n"/>
      <c r="I397" s="60" t="n"/>
      <c r="J397" s="34" t="n"/>
      <c r="K397" s="35">
        <f>IF(J397&lt;&gt;"",IF(J397=$O$5,H397*I397,IF(J397=$O$6,((((H397*I397)-H397)/2)+H397),IF(J397=$O$7,H397,IF(J397=$O$8,0,IF(J397=$O$9,H397/2,IF(J397=$O$10,0,H397)))))),"")</f>
        <v/>
      </c>
      <c r="L397" s="98">
        <f>IF(K397&lt;&gt;"",IF(J397=$F$4,H397,(K397-H397)),"")</f>
        <v/>
      </c>
      <c r="M397" s="88" t="n"/>
      <c r="N397" s="88" t="n"/>
      <c r="O397" s="76" t="n"/>
    </row>
    <row r="398">
      <c r="B398" s="100">
        <f>IF(D398&lt;&gt;"",B395+1,"")</f>
        <v/>
      </c>
      <c r="C398" s="101" t="n"/>
      <c r="D398" s="103" t="n"/>
      <c r="E398" s="102" t="n"/>
      <c r="F398" s="103" t="n"/>
      <c r="G398" s="103" t="n"/>
      <c r="H398" s="42" t="n"/>
      <c r="I398" s="63" t="n"/>
      <c r="J398" s="43" t="n"/>
      <c r="K398" s="44">
        <f>IF(J398&lt;&gt;"",IF(J398=$O$5,H398*I398,IF(J398=$O$6,((((H398*I398)-H398)/2)+H398),IF(J398=$O$7,H398,IF(J398=$O$8,0,IF(J398=$O$9,H398/2,IF(J398=$O$10,0,H398)))))),"")</f>
        <v/>
      </c>
      <c r="L398" s="104">
        <f>IF(K398&lt;&gt;"",IF(J398=$F$4,H398,(K398-H398)),"")</f>
        <v/>
      </c>
      <c r="M398" s="104">
        <f>IF(L398&lt;&gt;"",IF(J398=$E$4,0,IF(J398=$F$4,0,SUM(L398:L400))),"")</f>
        <v/>
      </c>
      <c r="N398" s="105">
        <f>IF(M398&lt;&gt;"",M398/(H398+H399+H400),"")</f>
        <v/>
      </c>
      <c r="O398" s="106">
        <f>IFERROR(IF(N398&lt;&gt;"",M398/K386,""),0)</f>
        <v/>
      </c>
    </row>
    <row r="399">
      <c r="B399" s="94" t="n"/>
      <c r="C399" s="81" t="n"/>
      <c r="D399" s="103" t="n"/>
      <c r="E399" s="84" t="n"/>
      <c r="F399" s="84" t="n"/>
      <c r="G399" s="103" t="n"/>
      <c r="H399" s="42" t="n"/>
      <c r="I399" s="63" t="n"/>
      <c r="J399" s="43" t="n"/>
      <c r="K399" s="44">
        <f>IF(J399&lt;&gt;"",IF(J399=$O$5,H399*I399,IF(J399=$O$6,((((H399*I399)-H399)/2)+H399),IF(J399=$O$7,H399,IF(J399=$O$8,0,IF(J399=$O$9,H399/2,IF(J399=$O$10,0,H399)))))),"")</f>
        <v/>
      </c>
      <c r="L399" s="104">
        <f>IF(K399&lt;&gt;"",IF(J399=$F$4,H399,(K399-H399)),"")</f>
        <v/>
      </c>
      <c r="M399" s="88" t="n"/>
      <c r="N399" s="88" t="n"/>
      <c r="O399" s="76" t="n"/>
    </row>
    <row r="400">
      <c r="B400" s="94" t="n"/>
      <c r="C400" s="81" t="n"/>
      <c r="D400" s="103" t="n"/>
      <c r="E400" s="84" t="n"/>
      <c r="F400" s="84" t="n"/>
      <c r="G400" s="103" t="n"/>
      <c r="H400" s="42" t="n"/>
      <c r="I400" s="63" t="n"/>
      <c r="J400" s="43" t="n"/>
      <c r="K400" s="44">
        <f>IF(J400&lt;&gt;"",IF(J400=$O$5,H400*I400,IF(J400=$O$6,((((H400*I400)-H400)/2)+H400),IF(J400=$O$7,H400,IF(J400=$O$8,0,IF(J400=$O$9,H400/2,IF(J400=$O$10,0,H400)))))),"")</f>
        <v/>
      </c>
      <c r="L400" s="104">
        <f>IF(K400&lt;&gt;"",IF(J400=$F$4,H400,(K400-H400)),"")</f>
        <v/>
      </c>
      <c r="M400" s="88" t="n"/>
      <c r="N400" s="88" t="n"/>
      <c r="O400" s="76" t="n"/>
    </row>
    <row r="401">
      <c r="B401" s="93">
        <f>IF(D401&lt;&gt;"",B398+1,"")</f>
        <v/>
      </c>
      <c r="C401" s="95" t="n"/>
      <c r="D401" s="97" t="n"/>
      <c r="E401" s="96" t="n"/>
      <c r="F401" s="97" t="n"/>
      <c r="G401" s="97" t="n"/>
      <c r="H401" s="33" t="n"/>
      <c r="I401" s="60" t="n"/>
      <c r="J401" s="34" t="n"/>
      <c r="K401" s="35">
        <f>IF(J401&lt;&gt;"",IF(J401=$O$5,H401*I401,IF(J401=$O$6,((((H401*I401)-H401)/2)+H401),IF(J401=$O$7,H401,IF(J401=$O$8,0,IF(J401=$O$9,H401/2,IF(J401=$O$10,0,H401)))))),"")</f>
        <v/>
      </c>
      <c r="L401" s="98">
        <f>IF(K401&lt;&gt;"",IF(J401=$F$4,H401,(K401-H401)),"")</f>
        <v/>
      </c>
      <c r="M401" s="98">
        <f>IF(L401&lt;&gt;"",IF(J401=$E$4,0,IF(J401=$F$4,0,SUM(L401:L403))),"")</f>
        <v/>
      </c>
      <c r="N401" s="99">
        <f>IF(M401&lt;&gt;"",M401/(H401+H402+H403),"")</f>
        <v/>
      </c>
      <c r="O401" s="75">
        <f>IFERROR(IF(N401&lt;&gt;"",M401/K389,""),0)</f>
        <v/>
      </c>
    </row>
    <row r="402">
      <c r="B402" s="94" t="n"/>
      <c r="C402" s="81" t="n"/>
      <c r="D402" s="97" t="n"/>
      <c r="E402" s="84" t="n"/>
      <c r="F402" s="84" t="n"/>
      <c r="G402" s="97" t="n"/>
      <c r="H402" s="33" t="n"/>
      <c r="I402" s="60" t="n"/>
      <c r="J402" s="34" t="n"/>
      <c r="K402" s="35">
        <f>IF(J402&lt;&gt;"",IF(J402=$O$5,H402*I402,IF(J402=$O$6,((((H402*I402)-H402)/2)+H402),IF(J402=$O$7,H402,IF(J402=$O$8,0,IF(J402=$O$9,H402/2,IF(J402=$O$10,0,H402)))))),"")</f>
        <v/>
      </c>
      <c r="L402" s="98">
        <f>IF(K402&lt;&gt;"",IF(J402=$F$4,H402,(K402-H402)),"")</f>
        <v/>
      </c>
      <c r="M402" s="88" t="n"/>
      <c r="N402" s="88" t="n"/>
      <c r="O402" s="76" t="n"/>
    </row>
    <row r="403">
      <c r="B403" s="94" t="n"/>
      <c r="C403" s="81" t="n"/>
      <c r="D403" s="97" t="n"/>
      <c r="E403" s="84" t="n"/>
      <c r="F403" s="84" t="n"/>
      <c r="G403" s="97" t="n"/>
      <c r="H403" s="33" t="n"/>
      <c r="I403" s="60" t="n"/>
      <c r="J403" s="34" t="n"/>
      <c r="K403" s="35">
        <f>IF(J403&lt;&gt;"",IF(J403=$O$5,H403*I403,IF(J403=$O$6,((((H403*I403)-H403)/2)+H403),IF(J403=$O$7,H403,IF(J403=$O$8,0,IF(J403=$O$9,H403/2,IF(J403=$O$10,0,H403)))))),"")</f>
        <v/>
      </c>
      <c r="L403" s="98">
        <f>IF(K403&lt;&gt;"",IF(J403=$F$4,H403,(K403-H403)),"")</f>
        <v/>
      </c>
      <c r="M403" s="88" t="n"/>
      <c r="N403" s="88" t="n"/>
      <c r="O403" s="76" t="n"/>
    </row>
    <row r="404">
      <c r="B404" s="100">
        <f>IF(D404&lt;&gt;"",B401+1,"")</f>
        <v/>
      </c>
      <c r="C404" s="101" t="n"/>
      <c r="D404" s="103" t="n"/>
      <c r="E404" s="102" t="n"/>
      <c r="F404" s="103" t="n"/>
      <c r="G404" s="103" t="n"/>
      <c r="H404" s="42" t="n"/>
      <c r="I404" s="63" t="n"/>
      <c r="J404" s="43" t="n"/>
      <c r="K404" s="44">
        <f>IF(J404&lt;&gt;"",IF(J404=$O$5,H404*I404,IF(J404=$O$6,((((H404*I404)-H404)/2)+H404),IF(J404=$O$7,H404,IF(J404=$O$8,0,IF(J404=$O$9,H404/2,IF(J404=$O$10,0,H404)))))),"")</f>
        <v/>
      </c>
      <c r="L404" s="104">
        <f>IF(K404&lt;&gt;"",IF(J404=$F$4,H404,(K404-H404)),"")</f>
        <v/>
      </c>
      <c r="M404" s="104">
        <f>IF(L404&lt;&gt;"",IF(J404=$E$4,0,IF(J404=$F$4,0,SUM(L404:L406))),"")</f>
        <v/>
      </c>
      <c r="N404" s="105">
        <f>IF(M404&lt;&gt;"",M404/(H404+H405+H406),"")</f>
        <v/>
      </c>
      <c r="O404" s="106">
        <f>IFERROR(IF(N404&lt;&gt;"",M404/K392,""),0)</f>
        <v/>
      </c>
    </row>
    <row r="405">
      <c r="B405" s="94" t="n"/>
      <c r="C405" s="81" t="n"/>
      <c r="D405" s="103" t="n"/>
      <c r="E405" s="84" t="n"/>
      <c r="F405" s="84" t="n"/>
      <c r="G405" s="103" t="n"/>
      <c r="H405" s="42" t="n"/>
      <c r="I405" s="63" t="n"/>
      <c r="J405" s="43" t="n"/>
      <c r="K405" s="44">
        <f>IF(J405&lt;&gt;"",IF(J405=$O$5,H405*I405,IF(J405=$O$6,((((H405*I405)-H405)/2)+H405),IF(J405=$O$7,H405,IF(J405=$O$8,0,IF(J405=$O$9,H405/2,IF(J405=$O$10,0,H405)))))),"")</f>
        <v/>
      </c>
      <c r="L405" s="104">
        <f>IF(K405&lt;&gt;"",IF(J405=$F$4,H405,(K405-H405)),"")</f>
        <v/>
      </c>
      <c r="M405" s="88" t="n"/>
      <c r="N405" s="88" t="n"/>
      <c r="O405" s="76" t="n"/>
    </row>
    <row r="406">
      <c r="B406" s="94" t="n"/>
      <c r="C406" s="81" t="n"/>
      <c r="D406" s="103" t="n"/>
      <c r="E406" s="84" t="n"/>
      <c r="F406" s="84" t="n"/>
      <c r="G406" s="103" t="n"/>
      <c r="H406" s="42" t="n"/>
      <c r="I406" s="63" t="n"/>
      <c r="J406" s="43" t="n"/>
      <c r="K406" s="44">
        <f>IF(J406&lt;&gt;"",IF(J406=$O$5,H406*I406,IF(J406=$O$6,((((H406*I406)-H406)/2)+H406),IF(J406=$O$7,H406,IF(J406=$O$8,0,IF(J406=$O$9,H406/2,IF(J406=$O$10,0,H406)))))),"")</f>
        <v/>
      </c>
      <c r="L406" s="104">
        <f>IF(K406&lt;&gt;"",IF(J406=$F$4,H406,(K406-H406)),"")</f>
        <v/>
      </c>
      <c r="M406" s="88" t="n"/>
      <c r="N406" s="88" t="n"/>
      <c r="O406" s="76" t="n"/>
    </row>
    <row r="407">
      <c r="B407" s="93">
        <f>IF(D407&lt;&gt;"",B404+1,"")</f>
        <v/>
      </c>
      <c r="C407" s="95" t="n"/>
      <c r="D407" s="97" t="n"/>
      <c r="E407" s="96" t="n"/>
      <c r="F407" s="97" t="n"/>
      <c r="G407" s="97" t="n"/>
      <c r="H407" s="33" t="n"/>
      <c r="I407" s="60" t="n"/>
      <c r="J407" s="34" t="n"/>
      <c r="K407" s="35">
        <f>IF(J407&lt;&gt;"",IF(J407=$O$5,H407*I407,IF(J407=$O$6,((((H407*I407)-H407)/2)+H407),IF(J407=$O$7,H407,IF(J407=$O$8,0,IF(J407=$O$9,H407/2,IF(J407=$O$10,0,H407)))))),"")</f>
        <v/>
      </c>
      <c r="L407" s="98">
        <f>IF(K407&lt;&gt;"",IF(J407=$F$4,H407,(K407-H407)),"")</f>
        <v/>
      </c>
      <c r="M407" s="98">
        <f>IF(L407&lt;&gt;"",IF(J407=$E$4,0,IF(J407=$F$4,0,SUM(L407:L409))),"")</f>
        <v/>
      </c>
      <c r="N407" s="99">
        <f>IF(M407&lt;&gt;"",M407/(H407+H408+H409),"")</f>
        <v/>
      </c>
      <c r="O407" s="75">
        <f>IFERROR(IF(N407&lt;&gt;"",M407/K395,""),0)</f>
        <v/>
      </c>
    </row>
    <row r="408">
      <c r="B408" s="94" t="n"/>
      <c r="C408" s="81" t="n"/>
      <c r="D408" s="97" t="n"/>
      <c r="E408" s="84" t="n"/>
      <c r="F408" s="84" t="n"/>
      <c r="G408" s="97" t="n"/>
      <c r="H408" s="33" t="n"/>
      <c r="I408" s="60" t="n"/>
      <c r="J408" s="34" t="n"/>
      <c r="K408" s="35">
        <f>IF(J408&lt;&gt;"",IF(J408=$O$5,H408*I408,IF(J408=$O$6,((((H408*I408)-H408)/2)+H408),IF(J408=$O$7,H408,IF(J408=$O$8,0,IF(J408=$O$9,H408/2,IF(J408=$O$10,0,H408)))))),"")</f>
        <v/>
      </c>
      <c r="L408" s="98">
        <f>IF(K408&lt;&gt;"",IF(J408=$F$4,H408,(K408-H408)),"")</f>
        <v/>
      </c>
      <c r="M408" s="88" t="n"/>
      <c r="N408" s="88" t="n"/>
      <c r="O408" s="76" t="n"/>
    </row>
    <row r="409">
      <c r="B409" s="94" t="n"/>
      <c r="C409" s="81" t="n"/>
      <c r="D409" s="97" t="n"/>
      <c r="E409" s="84" t="n"/>
      <c r="F409" s="84" t="n"/>
      <c r="G409" s="97" t="n"/>
      <c r="H409" s="33" t="n"/>
      <c r="I409" s="60" t="n"/>
      <c r="J409" s="34" t="n"/>
      <c r="K409" s="35">
        <f>IF(J409&lt;&gt;"",IF(J409=$O$5,H409*I409,IF(J409=$O$6,((((H409*I409)-H409)/2)+H409),IF(J409=$O$7,H409,IF(J409=$O$8,0,IF(J409=$O$9,H409/2,IF(J409=$O$10,0,H409)))))),"")</f>
        <v/>
      </c>
      <c r="L409" s="98">
        <f>IF(K409&lt;&gt;"",IF(J409=$F$4,H409,(K409-H409)),"")</f>
        <v/>
      </c>
      <c r="M409" s="88" t="n"/>
      <c r="N409" s="88" t="n"/>
      <c r="O409" s="76" t="n"/>
    </row>
    <row r="410">
      <c r="B410" s="100">
        <f>IF(D410&lt;&gt;"",B407+1,"")</f>
        <v/>
      </c>
      <c r="C410" s="101" t="n"/>
      <c r="D410" s="103" t="n"/>
      <c r="E410" s="102" t="n"/>
      <c r="F410" s="103" t="n"/>
      <c r="G410" s="103" t="n"/>
      <c r="H410" s="42" t="n"/>
      <c r="I410" s="63" t="n"/>
      <c r="J410" s="43" t="n"/>
      <c r="K410" s="44">
        <f>IF(J410&lt;&gt;"",IF(J410=$O$5,H410*I410,IF(J410=$O$6,((((H410*I410)-H410)/2)+H410),IF(J410=$O$7,H410,IF(J410=$O$8,0,IF(J410=$O$9,H410/2,IF(J410=$O$10,0,H410)))))),"")</f>
        <v/>
      </c>
      <c r="L410" s="104">
        <f>IF(K410&lt;&gt;"",IF(J410=$F$4,H410,(K410-H410)),"")</f>
        <v/>
      </c>
      <c r="M410" s="104">
        <f>IF(L410&lt;&gt;"",IF(J410=$E$4,0,IF(J410=$F$4,0,SUM(L410:L412))),"")</f>
        <v/>
      </c>
      <c r="N410" s="105">
        <f>IF(M410&lt;&gt;"",M410/(H410+H411+H412),"")</f>
        <v/>
      </c>
      <c r="O410" s="106">
        <f>IFERROR(IF(N410&lt;&gt;"",M410/K398,""),0)</f>
        <v/>
      </c>
    </row>
    <row r="411">
      <c r="B411" s="94" t="n"/>
      <c r="C411" s="81" t="n"/>
      <c r="D411" s="103" t="n"/>
      <c r="E411" s="84" t="n"/>
      <c r="F411" s="84" t="n"/>
      <c r="G411" s="103" t="n"/>
      <c r="H411" s="42" t="n"/>
      <c r="I411" s="63" t="n"/>
      <c r="J411" s="43" t="n"/>
      <c r="K411" s="44">
        <f>IF(J411&lt;&gt;"",IF(J411=$O$5,H411*I411,IF(J411=$O$6,((((H411*I411)-H411)/2)+H411),IF(J411=$O$7,H411,IF(J411=$O$8,0,IF(J411=$O$9,H411/2,IF(J411=$O$10,0,H411)))))),"")</f>
        <v/>
      </c>
      <c r="L411" s="104">
        <f>IF(K411&lt;&gt;"",IF(J411=$F$4,H411,(K411-H411)),"")</f>
        <v/>
      </c>
      <c r="M411" s="88" t="n"/>
      <c r="N411" s="88" t="n"/>
      <c r="O411" s="76" t="n"/>
    </row>
    <row r="412">
      <c r="B412" s="94" t="n"/>
      <c r="C412" s="81" t="n"/>
      <c r="D412" s="103" t="n"/>
      <c r="E412" s="84" t="n"/>
      <c r="F412" s="84" t="n"/>
      <c r="G412" s="103" t="n"/>
      <c r="H412" s="42" t="n"/>
      <c r="I412" s="63" t="n"/>
      <c r="J412" s="43" t="n"/>
      <c r="K412" s="44">
        <f>IF(J412&lt;&gt;"",IF(J412=$O$5,H412*I412,IF(J412=$O$6,((((H412*I412)-H412)/2)+H412),IF(J412=$O$7,H412,IF(J412=$O$8,0,IF(J412=$O$9,H412/2,IF(J412=$O$10,0,H412)))))),"")</f>
        <v/>
      </c>
      <c r="L412" s="104">
        <f>IF(K412&lt;&gt;"",IF(J412=$F$4,H412,(K412-H412)),"")</f>
        <v/>
      </c>
      <c r="M412" s="88" t="n"/>
      <c r="N412" s="88" t="n"/>
      <c r="O412" s="76" t="n"/>
    </row>
    <row r="413">
      <c r="B413" s="93">
        <f>IF(D413&lt;&gt;"",B410+1,"")</f>
        <v/>
      </c>
      <c r="C413" s="95" t="n"/>
      <c r="D413" s="97" t="n"/>
      <c r="E413" s="96" t="n"/>
      <c r="F413" s="97" t="n"/>
      <c r="G413" s="97" t="n"/>
      <c r="H413" s="33" t="n"/>
      <c r="I413" s="60" t="n"/>
      <c r="J413" s="34" t="n"/>
      <c r="K413" s="35">
        <f>IF(J413&lt;&gt;"",IF(J413=$O$5,H413*I413,IF(J413=$O$6,((((H413*I413)-H413)/2)+H413),IF(J413=$O$7,H413,IF(J413=$O$8,0,IF(J413=$O$9,H413/2,IF(J413=$O$10,0,H413)))))),"")</f>
        <v/>
      </c>
      <c r="L413" s="98">
        <f>IF(K413&lt;&gt;"",IF(J413=$F$4,H413,(K413-H413)),"")</f>
        <v/>
      </c>
      <c r="M413" s="98">
        <f>IF(L413&lt;&gt;"",IF(J413=$E$4,0,IF(J413=$F$4,0,SUM(L413:L415))),"")</f>
        <v/>
      </c>
      <c r="N413" s="99">
        <f>IF(M413&lt;&gt;"",M413/(H413+H414+H415),"")</f>
        <v/>
      </c>
      <c r="O413" s="75">
        <f>IFERROR(IF(N413&lt;&gt;"",M413/K401,""),0)</f>
        <v/>
      </c>
    </row>
    <row r="414">
      <c r="B414" s="94" t="n"/>
      <c r="C414" s="81" t="n"/>
      <c r="D414" s="97" t="n"/>
      <c r="E414" s="84" t="n"/>
      <c r="F414" s="84" t="n"/>
      <c r="G414" s="97" t="n"/>
      <c r="H414" s="33" t="n"/>
      <c r="I414" s="60" t="n"/>
      <c r="J414" s="34" t="n"/>
      <c r="K414" s="35">
        <f>IF(J414&lt;&gt;"",IF(J414=$O$5,H414*I414,IF(J414=$O$6,((((H414*I414)-H414)/2)+H414),IF(J414=$O$7,H414,IF(J414=$O$8,0,IF(J414=$O$9,H414/2,IF(J414=$O$10,0,H414)))))),"")</f>
        <v/>
      </c>
      <c r="L414" s="98">
        <f>IF(K414&lt;&gt;"",IF(J414=$F$4,H414,(K414-H414)),"")</f>
        <v/>
      </c>
      <c r="M414" s="88" t="n"/>
      <c r="N414" s="88" t="n"/>
      <c r="O414" s="76" t="n"/>
    </row>
    <row r="415">
      <c r="B415" s="94" t="n"/>
      <c r="C415" s="81" t="n"/>
      <c r="D415" s="97" t="n"/>
      <c r="E415" s="84" t="n"/>
      <c r="F415" s="84" t="n"/>
      <c r="G415" s="97" t="n"/>
      <c r="H415" s="33" t="n"/>
      <c r="I415" s="60" t="n"/>
      <c r="J415" s="34" t="n"/>
      <c r="K415" s="35">
        <f>IF(J415&lt;&gt;"",IF(J415=$O$5,H415*I415,IF(J415=$O$6,((((H415*I415)-H415)/2)+H415),IF(J415=$O$7,H415,IF(J415=$O$8,0,IF(J415=$O$9,H415/2,IF(J415=$O$10,0,H415)))))),"")</f>
        <v/>
      </c>
      <c r="L415" s="98">
        <f>IF(K415&lt;&gt;"",IF(J415=$F$4,H415,(K415-H415)),"")</f>
        <v/>
      </c>
      <c r="M415" s="88" t="n"/>
      <c r="N415" s="88" t="n"/>
      <c r="O415" s="76" t="n"/>
    </row>
    <row r="416">
      <c r="B416" s="100">
        <f>IF(D416&lt;&gt;"",B413+1,"")</f>
        <v/>
      </c>
      <c r="C416" s="101" t="n"/>
      <c r="D416" s="103" t="n"/>
      <c r="E416" s="102" t="n"/>
      <c r="F416" s="103" t="n"/>
      <c r="G416" s="103" t="n"/>
      <c r="H416" s="42" t="n"/>
      <c r="I416" s="63" t="n"/>
      <c r="J416" s="43" t="n"/>
      <c r="K416" s="44">
        <f>IF(J416&lt;&gt;"",IF(J416=$O$5,H416*I416,IF(J416=$O$6,((((H416*I416)-H416)/2)+H416),IF(J416=$O$7,H416,IF(J416=$O$8,0,IF(J416=$O$9,H416/2,IF(J416=$O$10,0,H416)))))),"")</f>
        <v/>
      </c>
      <c r="L416" s="104">
        <f>IF(K416&lt;&gt;"",IF(J416=$F$4,H416,(K416-H416)),"")</f>
        <v/>
      </c>
      <c r="M416" s="104">
        <f>IF(L416&lt;&gt;"",IF(J416=$E$4,0,IF(J416=$F$4,0,SUM(L416:L418))),"")</f>
        <v/>
      </c>
      <c r="N416" s="105">
        <f>IF(M416&lt;&gt;"",M416/(H416+H417+H418),"")</f>
        <v/>
      </c>
      <c r="O416" s="106">
        <f>IFERROR(IF(N416&lt;&gt;"",M416/K404,""),0)</f>
        <v/>
      </c>
    </row>
    <row r="417">
      <c r="B417" s="94" t="n"/>
      <c r="C417" s="81" t="n"/>
      <c r="D417" s="103" t="n"/>
      <c r="E417" s="84" t="n"/>
      <c r="F417" s="84" t="n"/>
      <c r="G417" s="103" t="n"/>
      <c r="H417" s="42" t="n"/>
      <c r="I417" s="63" t="n"/>
      <c r="J417" s="43" t="n"/>
      <c r="K417" s="44">
        <f>IF(J417&lt;&gt;"",IF(J417=$O$5,H417*I417,IF(J417=$O$6,((((H417*I417)-H417)/2)+H417),IF(J417=$O$7,H417,IF(J417=$O$8,0,IF(J417=$O$9,H417/2,IF(J417=$O$10,0,H417)))))),"")</f>
        <v/>
      </c>
      <c r="L417" s="104">
        <f>IF(K417&lt;&gt;"",IF(J417=$F$4,H417,(K417-H417)),"")</f>
        <v/>
      </c>
      <c r="M417" s="88" t="n"/>
      <c r="N417" s="88" t="n"/>
      <c r="O417" s="76" t="n"/>
    </row>
    <row r="418">
      <c r="B418" s="94" t="n"/>
      <c r="C418" s="81" t="n"/>
      <c r="D418" s="103" t="n"/>
      <c r="E418" s="84" t="n"/>
      <c r="F418" s="84" t="n"/>
      <c r="G418" s="103" t="n"/>
      <c r="H418" s="42" t="n"/>
      <c r="I418" s="63" t="n"/>
      <c r="J418" s="43" t="n"/>
      <c r="K418" s="44">
        <f>IF(J418&lt;&gt;"",IF(J418=$O$5,H418*I418,IF(J418=$O$6,((((H418*I418)-H418)/2)+H418),IF(J418=$O$7,H418,IF(J418=$O$8,0,IF(J418=$O$9,H418/2,IF(J418=$O$10,0,H418)))))),"")</f>
        <v/>
      </c>
      <c r="L418" s="104">
        <f>IF(K418&lt;&gt;"",IF(J418=$F$4,H418,(K418-H418)),"")</f>
        <v/>
      </c>
      <c r="M418" s="88" t="n"/>
      <c r="N418" s="88" t="n"/>
      <c r="O418" s="76" t="n"/>
    </row>
    <row r="419">
      <c r="B419" s="93">
        <f>IF(D419&lt;&gt;"",B416+1,"")</f>
        <v/>
      </c>
      <c r="C419" s="95" t="n"/>
      <c r="D419" s="97" t="n"/>
      <c r="E419" s="96" t="n"/>
      <c r="F419" s="97" t="n"/>
      <c r="G419" s="97" t="n"/>
      <c r="H419" s="33" t="n"/>
      <c r="I419" s="60" t="n"/>
      <c r="J419" s="34" t="n"/>
      <c r="K419" s="35">
        <f>IF(J419&lt;&gt;"",IF(J419=$O$5,H419*I419,IF(J419=$O$6,((((H419*I419)-H419)/2)+H419),IF(J419=$O$7,H419,IF(J419=$O$8,0,IF(J419=$O$9,H419/2,IF(J419=$O$10,0,H419)))))),"")</f>
        <v/>
      </c>
      <c r="L419" s="98">
        <f>IF(K419&lt;&gt;"",IF(J419=$F$4,H419,(K419-H419)),"")</f>
        <v/>
      </c>
      <c r="M419" s="98">
        <f>IF(L419&lt;&gt;"",IF(J419=$E$4,0,IF(J419=$F$4,0,SUM(L419:L421))),"")</f>
        <v/>
      </c>
      <c r="N419" s="99">
        <f>IF(M419&lt;&gt;"",M419/(H419+H420+H421),"")</f>
        <v/>
      </c>
      <c r="O419" s="75">
        <f>IFERROR(IF(N419&lt;&gt;"",M419/K407,""),0)</f>
        <v/>
      </c>
    </row>
    <row r="420">
      <c r="B420" s="94" t="n"/>
      <c r="C420" s="81" t="n"/>
      <c r="D420" s="97" t="n"/>
      <c r="E420" s="84" t="n"/>
      <c r="F420" s="84" t="n"/>
      <c r="G420" s="97" t="n"/>
      <c r="H420" s="33" t="n"/>
      <c r="I420" s="60" t="n"/>
      <c r="J420" s="34" t="n"/>
      <c r="K420" s="35">
        <f>IF(J420&lt;&gt;"",IF(J420=$O$5,H420*I420,IF(J420=$O$6,((((H420*I420)-H420)/2)+H420),IF(J420=$O$7,H420,IF(J420=$O$8,0,IF(J420=$O$9,H420/2,IF(J420=$O$10,0,H420)))))),"")</f>
        <v/>
      </c>
      <c r="L420" s="98">
        <f>IF(K420&lt;&gt;"",IF(J420=$F$4,H420,(K420-H420)),"")</f>
        <v/>
      </c>
      <c r="M420" s="88" t="n"/>
      <c r="N420" s="88" t="n"/>
      <c r="O420" s="76" t="n"/>
    </row>
    <row r="421">
      <c r="B421" s="94" t="n"/>
      <c r="C421" s="81" t="n"/>
      <c r="D421" s="97" t="n"/>
      <c r="E421" s="84" t="n"/>
      <c r="F421" s="84" t="n"/>
      <c r="G421" s="97" t="n"/>
      <c r="H421" s="33" t="n"/>
      <c r="I421" s="60" t="n"/>
      <c r="J421" s="34" t="n"/>
      <c r="K421" s="35">
        <f>IF(J421&lt;&gt;"",IF(J421=$O$5,H421*I421,IF(J421=$O$6,((((H421*I421)-H421)/2)+H421),IF(J421=$O$7,H421,IF(J421=$O$8,0,IF(J421=$O$9,H421/2,IF(J421=$O$10,0,H421)))))),"")</f>
        <v/>
      </c>
      <c r="L421" s="98">
        <f>IF(K421&lt;&gt;"",IF(J421=$F$4,H421,(K421-H421)),"")</f>
        <v/>
      </c>
      <c r="M421" s="88" t="n"/>
      <c r="N421" s="88" t="n"/>
      <c r="O421" s="76" t="n"/>
    </row>
    <row r="422">
      <c r="B422" s="100">
        <f>IF(D422&lt;&gt;"",B419+1,"")</f>
        <v/>
      </c>
      <c r="C422" s="101" t="n"/>
      <c r="D422" s="103" t="n"/>
      <c r="E422" s="102" t="n"/>
      <c r="F422" s="103" t="n"/>
      <c r="G422" s="103" t="n"/>
      <c r="H422" s="42" t="n"/>
      <c r="I422" s="63" t="n"/>
      <c r="J422" s="43" t="n"/>
      <c r="K422" s="44">
        <f>IF(J422&lt;&gt;"",IF(J422=$O$5,H422*I422,IF(J422=$O$6,((((H422*I422)-H422)/2)+H422),IF(J422=$O$7,H422,IF(J422=$O$8,0,IF(J422=$O$9,H422/2,IF(J422=$O$10,0,H422)))))),"")</f>
        <v/>
      </c>
      <c r="L422" s="104">
        <f>IF(K422&lt;&gt;"",IF(J422=$F$4,H422,(K422-H422)),"")</f>
        <v/>
      </c>
      <c r="M422" s="104">
        <f>IF(L422&lt;&gt;"",IF(J422=$E$4,0,IF(J422=$F$4,0,SUM(L422:L424))),"")</f>
        <v/>
      </c>
      <c r="N422" s="105">
        <f>IF(M422&lt;&gt;"",M422/(H422+H423+H424),"")</f>
        <v/>
      </c>
      <c r="O422" s="106">
        <f>IFERROR(IF(N422&lt;&gt;"",M422/K410,""),0)</f>
        <v/>
      </c>
    </row>
    <row r="423">
      <c r="B423" s="94" t="n"/>
      <c r="C423" s="81" t="n"/>
      <c r="D423" s="103" t="n"/>
      <c r="E423" s="84" t="n"/>
      <c r="F423" s="84" t="n"/>
      <c r="G423" s="103" t="n"/>
      <c r="H423" s="42" t="n"/>
      <c r="I423" s="63" t="n"/>
      <c r="J423" s="43" t="n"/>
      <c r="K423" s="44">
        <f>IF(J423&lt;&gt;"",IF(J423=$O$5,H423*I423,IF(J423=$O$6,((((H423*I423)-H423)/2)+H423),IF(J423=$O$7,H423,IF(J423=$O$8,0,IF(J423=$O$9,H423/2,IF(J423=$O$10,0,H423)))))),"")</f>
        <v/>
      </c>
      <c r="L423" s="104">
        <f>IF(K423&lt;&gt;"",IF(J423=$F$4,H423,(K423-H423)),"")</f>
        <v/>
      </c>
      <c r="M423" s="88" t="n"/>
      <c r="N423" s="88" t="n"/>
      <c r="O423" s="76" t="n"/>
    </row>
    <row r="424">
      <c r="B424" s="94" t="n"/>
      <c r="C424" s="81" t="n"/>
      <c r="D424" s="103" t="n"/>
      <c r="E424" s="84" t="n"/>
      <c r="F424" s="84" t="n"/>
      <c r="G424" s="103" t="n"/>
      <c r="H424" s="42" t="n"/>
      <c r="I424" s="63" t="n"/>
      <c r="J424" s="43" t="n"/>
      <c r="K424" s="44">
        <f>IF(J424&lt;&gt;"",IF(J424=$O$5,H424*I424,IF(J424=$O$6,((((H424*I424)-H424)/2)+H424),IF(J424=$O$7,H424,IF(J424=$O$8,0,IF(J424=$O$9,H424/2,IF(J424=$O$10,0,H424)))))),"")</f>
        <v/>
      </c>
      <c r="L424" s="104">
        <f>IF(K424&lt;&gt;"",IF(J424=$F$4,H424,(K424-H424)),"")</f>
        <v/>
      </c>
      <c r="M424" s="88" t="n"/>
      <c r="N424" s="88" t="n"/>
      <c r="O424" s="76" t="n"/>
    </row>
    <row r="425">
      <c r="B425" s="93">
        <f>IF(D425&lt;&gt;"",B422+1,"")</f>
        <v/>
      </c>
      <c r="C425" s="95" t="n"/>
      <c r="D425" s="97" t="n"/>
      <c r="E425" s="96" t="n"/>
      <c r="F425" s="97" t="n"/>
      <c r="G425" s="97" t="n"/>
      <c r="H425" s="33" t="n"/>
      <c r="I425" s="60" t="n"/>
      <c r="J425" s="34" t="n"/>
      <c r="K425" s="35">
        <f>IF(J425&lt;&gt;"",IF(J425=$O$5,H425*I425,IF(J425=$O$6,((((H425*I425)-H425)/2)+H425),IF(J425=$O$7,H425,IF(J425=$O$8,0,IF(J425=$O$9,H425/2,IF(J425=$O$10,0,H425)))))),"")</f>
        <v/>
      </c>
      <c r="L425" s="98">
        <f>IF(K425&lt;&gt;"",IF(J425=$F$4,H425,(K425-H425)),"")</f>
        <v/>
      </c>
      <c r="M425" s="98">
        <f>IF(L425&lt;&gt;"",IF(J425=$E$4,0,IF(J425=$F$4,0,SUM(L425:L427))),"")</f>
        <v/>
      </c>
      <c r="N425" s="99">
        <f>IF(M425&lt;&gt;"",M425/(H425+H426+H427),"")</f>
        <v/>
      </c>
      <c r="O425" s="75">
        <f>IFERROR(IF(N425&lt;&gt;"",M425/K413,""),0)</f>
        <v/>
      </c>
    </row>
    <row r="426">
      <c r="B426" s="94" t="n"/>
      <c r="C426" s="81" t="n"/>
      <c r="D426" s="97" t="n"/>
      <c r="E426" s="84" t="n"/>
      <c r="F426" s="84" t="n"/>
      <c r="G426" s="97" t="n"/>
      <c r="H426" s="33" t="n"/>
      <c r="I426" s="60" t="n"/>
      <c r="J426" s="34" t="n"/>
      <c r="K426" s="35">
        <f>IF(J426&lt;&gt;"",IF(J426=$O$5,H426*I426,IF(J426=$O$6,((((H426*I426)-H426)/2)+H426),IF(J426=$O$7,H426,IF(J426=$O$8,0,IF(J426=$O$9,H426/2,IF(J426=$O$10,0,H426)))))),"")</f>
        <v/>
      </c>
      <c r="L426" s="98">
        <f>IF(K426&lt;&gt;"",IF(J426=$F$4,H426,(K426-H426)),"")</f>
        <v/>
      </c>
      <c r="M426" s="88" t="n"/>
      <c r="N426" s="88" t="n"/>
      <c r="O426" s="76" t="n"/>
    </row>
    <row r="427">
      <c r="B427" s="94" t="n"/>
      <c r="C427" s="81" t="n"/>
      <c r="D427" s="97" t="n"/>
      <c r="E427" s="84" t="n"/>
      <c r="F427" s="84" t="n"/>
      <c r="G427" s="97" t="n"/>
      <c r="H427" s="33" t="n"/>
      <c r="I427" s="60" t="n"/>
      <c r="J427" s="34" t="n"/>
      <c r="K427" s="35">
        <f>IF(J427&lt;&gt;"",IF(J427=$O$5,H427*I427,IF(J427=$O$6,((((H427*I427)-H427)/2)+H427),IF(J427=$O$7,H427,IF(J427=$O$8,0,IF(J427=$O$9,H427/2,IF(J427=$O$10,0,H427)))))),"")</f>
        <v/>
      </c>
      <c r="L427" s="98">
        <f>IF(K427&lt;&gt;"",IF(J427=$F$4,H427,(K427-H427)),"")</f>
        <v/>
      </c>
      <c r="M427" s="88" t="n"/>
      <c r="N427" s="88" t="n"/>
      <c r="O427" s="76" t="n"/>
    </row>
    <row r="428">
      <c r="B428" s="100">
        <f>IF(D428&lt;&gt;"",B425+1,"")</f>
        <v/>
      </c>
      <c r="C428" s="101" t="n"/>
      <c r="D428" s="103" t="n"/>
      <c r="E428" s="102" t="n"/>
      <c r="F428" s="103" t="n"/>
      <c r="G428" s="103" t="n"/>
      <c r="H428" s="42" t="n"/>
      <c r="I428" s="63" t="n"/>
      <c r="J428" s="43" t="n"/>
      <c r="K428" s="44">
        <f>IF(J428&lt;&gt;"",IF(J428=$O$5,H428*I428,IF(J428=$O$6,((((H428*I428)-H428)/2)+H428),IF(J428=$O$7,H428,IF(J428=$O$8,0,IF(J428=$O$9,H428/2,IF(J428=$O$10,0,H428)))))),"")</f>
        <v/>
      </c>
      <c r="L428" s="104">
        <f>IF(K428&lt;&gt;"",IF(J428=$F$4,H428,(K428-H428)),"")</f>
        <v/>
      </c>
      <c r="M428" s="104">
        <f>IF(L428&lt;&gt;"",IF(J428=$E$4,0,IF(J428=$F$4,0,SUM(L428:L430))),"")</f>
        <v/>
      </c>
      <c r="N428" s="105">
        <f>IF(M428&lt;&gt;"",M428/(H428+H429+H430),"")</f>
        <v/>
      </c>
      <c r="O428" s="106">
        <f>IFERROR(IF(N428&lt;&gt;"",M428/K416,""),0)</f>
        <v/>
      </c>
    </row>
    <row r="429">
      <c r="B429" s="94" t="n"/>
      <c r="C429" s="81" t="n"/>
      <c r="D429" s="103" t="n"/>
      <c r="E429" s="84" t="n"/>
      <c r="F429" s="84" t="n"/>
      <c r="G429" s="103" t="n"/>
      <c r="H429" s="42" t="n"/>
      <c r="I429" s="63" t="n"/>
      <c r="J429" s="43" t="n"/>
      <c r="K429" s="44">
        <f>IF(J429&lt;&gt;"",IF(J429=$O$5,H429*I429,IF(J429=$O$6,((((H429*I429)-H429)/2)+H429),IF(J429=$O$7,H429,IF(J429=$O$8,0,IF(J429=$O$9,H429/2,IF(J429=$O$10,0,H429)))))),"")</f>
        <v/>
      </c>
      <c r="L429" s="104">
        <f>IF(K429&lt;&gt;"",IF(J429=$F$4,H429,(K429-H429)),"")</f>
        <v/>
      </c>
      <c r="M429" s="88" t="n"/>
      <c r="N429" s="88" t="n"/>
      <c r="O429" s="76" t="n"/>
    </row>
    <row r="430">
      <c r="B430" s="94" t="n"/>
      <c r="C430" s="81" t="n"/>
      <c r="D430" s="103" t="n"/>
      <c r="E430" s="84" t="n"/>
      <c r="F430" s="84" t="n"/>
      <c r="G430" s="103" t="n"/>
      <c r="H430" s="42" t="n"/>
      <c r="I430" s="63" t="n"/>
      <c r="J430" s="43" t="n"/>
      <c r="K430" s="44">
        <f>IF(J430&lt;&gt;"",IF(J430=$O$5,H430*I430,IF(J430=$O$6,((((H430*I430)-H430)/2)+H430),IF(J430=$O$7,H430,IF(J430=$O$8,0,IF(J430=$O$9,H430/2,IF(J430=$O$10,0,H430)))))),"")</f>
        <v/>
      </c>
      <c r="L430" s="104">
        <f>IF(K430&lt;&gt;"",IF(J430=$F$4,H430,(K430-H430)),"")</f>
        <v/>
      </c>
      <c r="M430" s="88" t="n"/>
      <c r="N430" s="88" t="n"/>
      <c r="O430" s="76" t="n"/>
    </row>
    <row r="431">
      <c r="B431" s="93">
        <f>IF(D431&lt;&gt;"",B428+1,"")</f>
        <v/>
      </c>
      <c r="C431" s="95" t="n"/>
      <c r="D431" s="97" t="n"/>
      <c r="E431" s="96" t="n"/>
      <c r="F431" s="97" t="n"/>
      <c r="G431" s="97" t="n"/>
      <c r="H431" s="33" t="n"/>
      <c r="I431" s="60" t="n"/>
      <c r="J431" s="34" t="n"/>
      <c r="K431" s="35">
        <f>IF(J431&lt;&gt;"",IF(J431=$O$5,H431*I431,IF(J431=$O$6,((((H431*I431)-H431)/2)+H431),IF(J431=$O$7,H431,IF(J431=$O$8,0,IF(J431=$O$9,H431/2,IF(J431=$O$10,0,H431)))))),"")</f>
        <v/>
      </c>
      <c r="L431" s="98">
        <f>IF(K431&lt;&gt;"",IF(J431=$F$4,H431,(K431-H431)),"")</f>
        <v/>
      </c>
      <c r="M431" s="98">
        <f>IF(L431&lt;&gt;"",IF(J431=$E$4,0,IF(J431=$F$4,0,SUM(L431:L433))),"")</f>
        <v/>
      </c>
      <c r="N431" s="99">
        <f>IF(M431&lt;&gt;"",M431/(H431+H432+H433),"")</f>
        <v/>
      </c>
      <c r="O431" s="75">
        <f>IFERROR(IF(N431&lt;&gt;"",M431/K419,""),0)</f>
        <v/>
      </c>
    </row>
    <row r="432">
      <c r="B432" s="94" t="n"/>
      <c r="C432" s="81" t="n"/>
      <c r="D432" s="97" t="n"/>
      <c r="E432" s="84" t="n"/>
      <c r="F432" s="84" t="n"/>
      <c r="G432" s="97" t="n"/>
      <c r="H432" s="33" t="n"/>
      <c r="I432" s="60" t="n"/>
      <c r="J432" s="34" t="n"/>
      <c r="K432" s="35">
        <f>IF(J432&lt;&gt;"",IF(J432=$O$5,H432*I432,IF(J432=$O$6,((((H432*I432)-H432)/2)+H432),IF(J432=$O$7,H432,IF(J432=$O$8,0,IF(J432=$O$9,H432/2,IF(J432=$O$10,0,H432)))))),"")</f>
        <v/>
      </c>
      <c r="L432" s="98">
        <f>IF(K432&lt;&gt;"",IF(J432=$F$4,H432,(K432-H432)),"")</f>
        <v/>
      </c>
      <c r="M432" s="88" t="n"/>
      <c r="N432" s="88" t="n"/>
      <c r="O432" s="76" t="n"/>
    </row>
    <row r="433">
      <c r="B433" s="94" t="n"/>
      <c r="C433" s="81" t="n"/>
      <c r="D433" s="97" t="n"/>
      <c r="E433" s="84" t="n"/>
      <c r="F433" s="84" t="n"/>
      <c r="G433" s="97" t="n"/>
      <c r="H433" s="33" t="n"/>
      <c r="I433" s="60" t="n"/>
      <c r="J433" s="34" t="n"/>
      <c r="K433" s="35">
        <f>IF(J433&lt;&gt;"",IF(J433=$O$5,H433*I433,IF(J433=$O$6,((((H433*I433)-H433)/2)+H433),IF(J433=$O$7,H433,IF(J433=$O$8,0,IF(J433=$O$9,H433/2,IF(J433=$O$10,0,H433)))))),"")</f>
        <v/>
      </c>
      <c r="L433" s="98">
        <f>IF(K433&lt;&gt;"",IF(J433=$F$4,H433,(K433-H433)),"")</f>
        <v/>
      </c>
      <c r="M433" s="88" t="n"/>
      <c r="N433" s="88" t="n"/>
      <c r="O433" s="76" t="n"/>
    </row>
    <row r="434">
      <c r="B434" s="100">
        <f>IF(D434&lt;&gt;"",B431+1,"")</f>
        <v/>
      </c>
      <c r="C434" s="101" t="n"/>
      <c r="D434" s="103" t="n"/>
      <c r="E434" s="102" t="n"/>
      <c r="F434" s="103" t="n"/>
      <c r="G434" s="103" t="n"/>
      <c r="H434" s="42" t="n"/>
      <c r="I434" s="63" t="n"/>
      <c r="J434" s="43" t="n"/>
      <c r="K434" s="44">
        <f>IF(J434&lt;&gt;"",IF(J434=$O$5,H434*I434,IF(J434=$O$6,((((H434*I434)-H434)/2)+H434),IF(J434=$O$7,H434,IF(J434=$O$8,0,IF(J434=$O$9,H434/2,IF(J434=$O$10,0,H434)))))),"")</f>
        <v/>
      </c>
      <c r="L434" s="104">
        <f>IF(K434&lt;&gt;"",IF(J434=$F$4,H434,(K434-H434)),"")</f>
        <v/>
      </c>
      <c r="M434" s="104">
        <f>IF(L434&lt;&gt;"",IF(J434=$E$4,0,IF(J434=$F$4,0,SUM(L434:L436))),"")</f>
        <v/>
      </c>
      <c r="N434" s="105">
        <f>IF(M434&lt;&gt;"",M434/(H434+H435+H436),"")</f>
        <v/>
      </c>
      <c r="O434" s="106">
        <f>IFERROR(IF(N434&lt;&gt;"",M434/K422,""),0)</f>
        <v/>
      </c>
    </row>
    <row r="435">
      <c r="B435" s="94" t="n"/>
      <c r="C435" s="81" t="n"/>
      <c r="D435" s="103" t="n"/>
      <c r="E435" s="84" t="n"/>
      <c r="F435" s="84" t="n"/>
      <c r="G435" s="103" t="n"/>
      <c r="H435" s="42" t="n"/>
      <c r="I435" s="63" t="n"/>
      <c r="J435" s="43" t="n"/>
      <c r="K435" s="44">
        <f>IF(J435&lt;&gt;"",IF(J435=$O$5,H435*I435,IF(J435=$O$6,((((H435*I435)-H435)/2)+H435),IF(J435=$O$7,H435,IF(J435=$O$8,0,IF(J435=$O$9,H435/2,IF(J435=$O$10,0,H435)))))),"")</f>
        <v/>
      </c>
      <c r="L435" s="104">
        <f>IF(K435&lt;&gt;"",IF(J435=$F$4,H435,(K435-H435)),"")</f>
        <v/>
      </c>
      <c r="M435" s="88" t="n"/>
      <c r="N435" s="88" t="n"/>
      <c r="O435" s="76" t="n"/>
    </row>
    <row r="436">
      <c r="B436" s="94" t="n"/>
      <c r="C436" s="81" t="n"/>
      <c r="D436" s="103" t="n"/>
      <c r="E436" s="84" t="n"/>
      <c r="F436" s="84" t="n"/>
      <c r="G436" s="103" t="n"/>
      <c r="H436" s="42" t="n"/>
      <c r="I436" s="63" t="n"/>
      <c r="J436" s="43" t="n"/>
      <c r="K436" s="44">
        <f>IF(J436&lt;&gt;"",IF(J436=$O$5,H436*I436,IF(J436=$O$6,((((H436*I436)-H436)/2)+H436),IF(J436=$O$7,H436,IF(J436=$O$8,0,IF(J436=$O$9,H436/2,IF(J436=$O$10,0,H436)))))),"")</f>
        <v/>
      </c>
      <c r="L436" s="104">
        <f>IF(K436&lt;&gt;"",IF(J436=$F$4,H436,(K436-H436)),"")</f>
        <v/>
      </c>
      <c r="M436" s="88" t="n"/>
      <c r="N436" s="88" t="n"/>
      <c r="O436" s="76" t="n"/>
    </row>
    <row r="437">
      <c r="B437" s="93">
        <f>IF(D437&lt;&gt;"",B434+1,"")</f>
        <v/>
      </c>
      <c r="C437" s="95" t="n"/>
      <c r="D437" s="97" t="n"/>
      <c r="E437" s="96" t="n"/>
      <c r="F437" s="97" t="n"/>
      <c r="G437" s="97" t="n"/>
      <c r="H437" s="33" t="n"/>
      <c r="I437" s="60" t="n"/>
      <c r="J437" s="34" t="n"/>
      <c r="K437" s="35">
        <f>IF(J437&lt;&gt;"",IF(J437=$O$5,H437*I437,IF(J437=$O$6,((((H437*I437)-H437)/2)+H437),IF(J437=$O$7,H437,IF(J437=$O$8,0,IF(J437=$O$9,H437/2,IF(J437=$O$10,0,H437)))))),"")</f>
        <v/>
      </c>
      <c r="L437" s="98">
        <f>IF(K437&lt;&gt;"",IF(J437=$F$4,H437,(K437-H437)),"")</f>
        <v/>
      </c>
      <c r="M437" s="98">
        <f>IF(L437&lt;&gt;"",IF(J437=$E$4,0,IF(J437=$F$4,0,SUM(L437:L439))),"")</f>
        <v/>
      </c>
      <c r="N437" s="99">
        <f>IF(M437&lt;&gt;"",M437/(H437+H438+H439),"")</f>
        <v/>
      </c>
      <c r="O437" s="75">
        <f>IFERROR(IF(N437&lt;&gt;"",M437/K425,""),0)</f>
        <v/>
      </c>
    </row>
    <row r="438">
      <c r="B438" s="94" t="n"/>
      <c r="C438" s="81" t="n"/>
      <c r="D438" s="97" t="n"/>
      <c r="E438" s="84" t="n"/>
      <c r="F438" s="84" t="n"/>
      <c r="G438" s="97" t="n"/>
      <c r="H438" s="33" t="n"/>
      <c r="I438" s="60" t="n"/>
      <c r="J438" s="34" t="n"/>
      <c r="K438" s="35">
        <f>IF(J438&lt;&gt;"",IF(J438=$O$5,H438*I438,IF(J438=$O$6,((((H438*I438)-H438)/2)+H438),IF(J438=$O$7,H438,IF(J438=$O$8,0,IF(J438=$O$9,H438/2,IF(J438=$O$10,0,H438)))))),"")</f>
        <v/>
      </c>
      <c r="L438" s="98">
        <f>IF(K438&lt;&gt;"",IF(J438=$F$4,H438,(K438-H438)),"")</f>
        <v/>
      </c>
      <c r="M438" s="88" t="n"/>
      <c r="N438" s="88" t="n"/>
      <c r="O438" s="76" t="n"/>
    </row>
    <row r="439">
      <c r="B439" s="94" t="n"/>
      <c r="C439" s="81" t="n"/>
      <c r="D439" s="97" t="n"/>
      <c r="E439" s="84" t="n"/>
      <c r="F439" s="84" t="n"/>
      <c r="G439" s="97" t="n"/>
      <c r="H439" s="33" t="n"/>
      <c r="I439" s="60" t="n"/>
      <c r="J439" s="34" t="n"/>
      <c r="K439" s="35">
        <f>IF(J439&lt;&gt;"",IF(J439=$O$5,H439*I439,IF(J439=$O$6,((((H439*I439)-H439)/2)+H439),IF(J439=$O$7,H439,IF(J439=$O$8,0,IF(J439=$O$9,H439/2,IF(J439=$O$10,0,H439)))))),"")</f>
        <v/>
      </c>
      <c r="L439" s="98">
        <f>IF(K439&lt;&gt;"",IF(J439=$F$4,H439,(K439-H439)),"")</f>
        <v/>
      </c>
      <c r="M439" s="88" t="n"/>
      <c r="N439" s="88" t="n"/>
      <c r="O439" s="76" t="n"/>
    </row>
    <row r="440">
      <c r="B440" s="100">
        <f>IF(D440&lt;&gt;"",B437+1,"")</f>
        <v/>
      </c>
      <c r="C440" s="101" t="n"/>
      <c r="D440" s="103" t="n"/>
      <c r="E440" s="102" t="n"/>
      <c r="F440" s="103" t="n"/>
      <c r="G440" s="103" t="n"/>
      <c r="H440" s="42" t="n"/>
      <c r="I440" s="63" t="n"/>
      <c r="J440" s="43" t="n"/>
      <c r="K440" s="44">
        <f>IF(J440&lt;&gt;"",IF(J440=$O$5,H440*I440,IF(J440=$O$6,((((H440*I440)-H440)/2)+H440),IF(J440=$O$7,H440,IF(J440=$O$8,0,IF(J440=$O$9,H440/2,IF(J440=$O$10,0,H440)))))),"")</f>
        <v/>
      </c>
      <c r="L440" s="104">
        <f>IF(K440&lt;&gt;"",IF(J440=$F$4,H440,(K440-H440)),"")</f>
        <v/>
      </c>
      <c r="M440" s="104">
        <f>IF(L440&lt;&gt;"",IF(J440=$E$4,0,IF(J440=$F$4,0,SUM(L440:L442))),"")</f>
        <v/>
      </c>
      <c r="N440" s="105">
        <f>IF(M440&lt;&gt;"",M440/(H440+H441+H442),"")</f>
        <v/>
      </c>
      <c r="O440" s="106">
        <f>IFERROR(IF(N440&lt;&gt;"",M440/K428,""),0)</f>
        <v/>
      </c>
    </row>
    <row r="441">
      <c r="B441" s="94" t="n"/>
      <c r="C441" s="81" t="n"/>
      <c r="D441" s="103" t="n"/>
      <c r="E441" s="84" t="n"/>
      <c r="F441" s="84" t="n"/>
      <c r="G441" s="103" t="n"/>
      <c r="H441" s="42" t="n"/>
      <c r="I441" s="63" t="n"/>
      <c r="J441" s="43" t="n"/>
      <c r="K441" s="44">
        <f>IF(J441&lt;&gt;"",IF(J441=$O$5,H441*I441,IF(J441=$O$6,((((H441*I441)-H441)/2)+H441),IF(J441=$O$7,H441,IF(J441=$O$8,0,IF(J441=$O$9,H441/2,IF(J441=$O$10,0,H441)))))),"")</f>
        <v/>
      </c>
      <c r="L441" s="104">
        <f>IF(K441&lt;&gt;"",IF(J441=$F$4,H441,(K441-H441)),"")</f>
        <v/>
      </c>
      <c r="M441" s="88" t="n"/>
      <c r="N441" s="88" t="n"/>
      <c r="O441" s="76" t="n"/>
    </row>
    <row r="442">
      <c r="B442" s="94" t="n"/>
      <c r="C442" s="81" t="n"/>
      <c r="D442" s="103" t="n"/>
      <c r="E442" s="84" t="n"/>
      <c r="F442" s="84" t="n"/>
      <c r="G442" s="103" t="n"/>
      <c r="H442" s="42" t="n"/>
      <c r="I442" s="63" t="n"/>
      <c r="J442" s="43" t="n"/>
      <c r="K442" s="44">
        <f>IF(J442&lt;&gt;"",IF(J442=$O$5,H442*I442,IF(J442=$O$6,((((H442*I442)-H442)/2)+H442),IF(J442=$O$7,H442,IF(J442=$O$8,0,IF(J442=$O$9,H442/2,IF(J442=$O$10,0,H442)))))),"")</f>
        <v/>
      </c>
      <c r="L442" s="104">
        <f>IF(K442&lt;&gt;"",IF(J442=$F$4,H442,(K442-H442)),"")</f>
        <v/>
      </c>
      <c r="M442" s="88" t="n"/>
      <c r="N442" s="88" t="n"/>
      <c r="O442" s="76" t="n"/>
    </row>
    <row r="443">
      <c r="B443" s="93">
        <f>IF(D443&lt;&gt;"",B440+1,"")</f>
        <v/>
      </c>
      <c r="C443" s="95" t="n"/>
      <c r="D443" s="97" t="n"/>
      <c r="E443" s="96" t="n"/>
      <c r="F443" s="97" t="n"/>
      <c r="G443" s="97" t="n"/>
      <c r="H443" s="33" t="n"/>
      <c r="I443" s="60" t="n"/>
      <c r="J443" s="34" t="n"/>
      <c r="K443" s="35">
        <f>IF(J443&lt;&gt;"",IF(J443=$O$5,H443*I443,IF(J443=$O$6,((((H443*I443)-H443)/2)+H443),IF(J443=$O$7,H443,IF(J443=$O$8,0,IF(J443=$O$9,H443/2,IF(J443=$O$10,0,H443)))))),"")</f>
        <v/>
      </c>
      <c r="L443" s="98">
        <f>IF(K443&lt;&gt;"",IF(J443=$F$4,H443,(K443-H443)),"")</f>
        <v/>
      </c>
      <c r="M443" s="98">
        <f>IF(L443&lt;&gt;"",IF(J443=$E$4,0,IF(J443=$F$4,0,SUM(L443:L445))),"")</f>
        <v/>
      </c>
      <c r="N443" s="99">
        <f>IF(M443&lt;&gt;"",M443/(H443+H444+H445),"")</f>
        <v/>
      </c>
      <c r="O443" s="75">
        <f>IFERROR(IF(N443&lt;&gt;"",M443/K431,""),0)</f>
        <v/>
      </c>
    </row>
    <row r="444">
      <c r="B444" s="94" t="n"/>
      <c r="C444" s="81" t="n"/>
      <c r="D444" s="97" t="n"/>
      <c r="E444" s="84" t="n"/>
      <c r="F444" s="84" t="n"/>
      <c r="G444" s="97" t="n"/>
      <c r="H444" s="33" t="n"/>
      <c r="I444" s="60" t="n"/>
      <c r="J444" s="34" t="n"/>
      <c r="K444" s="35">
        <f>IF(J444&lt;&gt;"",IF(J444=$O$5,H444*I444,IF(J444=$O$6,((((H444*I444)-H444)/2)+H444),IF(J444=$O$7,H444,IF(J444=$O$8,0,IF(J444=$O$9,H444/2,IF(J444=$O$10,0,H444)))))),"")</f>
        <v/>
      </c>
      <c r="L444" s="98">
        <f>IF(K444&lt;&gt;"",IF(J444=$F$4,H444,(K444-H444)),"")</f>
        <v/>
      </c>
      <c r="M444" s="88" t="n"/>
      <c r="N444" s="88" t="n"/>
      <c r="O444" s="76" t="n"/>
    </row>
    <row r="445">
      <c r="B445" s="94" t="n"/>
      <c r="C445" s="81" t="n"/>
      <c r="D445" s="97" t="n"/>
      <c r="E445" s="84" t="n"/>
      <c r="F445" s="84" t="n"/>
      <c r="G445" s="97" t="n"/>
      <c r="H445" s="33" t="n"/>
      <c r="I445" s="60" t="n"/>
      <c r="J445" s="34" t="n"/>
      <c r="K445" s="35">
        <f>IF(J445&lt;&gt;"",IF(J445=$O$5,H445*I445,IF(J445=$O$6,((((H445*I445)-H445)/2)+H445),IF(J445=$O$7,H445,IF(J445=$O$8,0,IF(J445=$O$9,H445/2,IF(J445=$O$10,0,H445)))))),"")</f>
        <v/>
      </c>
      <c r="L445" s="98">
        <f>IF(K445&lt;&gt;"",IF(J445=$F$4,H445,(K445-H445)),"")</f>
        <v/>
      </c>
      <c r="M445" s="88" t="n"/>
      <c r="N445" s="88" t="n"/>
      <c r="O445" s="76" t="n"/>
    </row>
    <row r="446">
      <c r="B446" s="100">
        <f>IF(D446&lt;&gt;"",B443+1,"")</f>
        <v/>
      </c>
      <c r="C446" s="101" t="n"/>
      <c r="D446" s="103" t="n"/>
      <c r="E446" s="102" t="n"/>
      <c r="F446" s="103" t="n"/>
      <c r="G446" s="103" t="n"/>
      <c r="H446" s="42" t="n"/>
      <c r="I446" s="63" t="n"/>
      <c r="J446" s="43" t="n"/>
      <c r="K446" s="44">
        <f>IF(J446&lt;&gt;"",IF(J446=$O$5,H446*I446,IF(J446=$O$6,((((H446*I446)-H446)/2)+H446),IF(J446=$O$7,H446,IF(J446=$O$8,0,IF(J446=$O$9,H446/2,IF(J446=$O$10,0,H446)))))),"")</f>
        <v/>
      </c>
      <c r="L446" s="104">
        <f>IF(K446&lt;&gt;"",IF(J446=$F$4,H446,(K446-H446)),"")</f>
        <v/>
      </c>
      <c r="M446" s="104">
        <f>IF(L446&lt;&gt;"",IF(J446=$E$4,0,IF(J446=$F$4,0,SUM(L446:L448))),"")</f>
        <v/>
      </c>
      <c r="N446" s="105">
        <f>IF(M446&lt;&gt;"",M446/(H446+H447+H448),"")</f>
        <v/>
      </c>
      <c r="O446" s="106">
        <f>IFERROR(IF(N446&lt;&gt;"",M446/K434,""),0)</f>
        <v/>
      </c>
    </row>
    <row r="447">
      <c r="B447" s="94" t="n"/>
      <c r="C447" s="81" t="n"/>
      <c r="D447" s="103" t="n"/>
      <c r="E447" s="84" t="n"/>
      <c r="F447" s="84" t="n"/>
      <c r="G447" s="103" t="n"/>
      <c r="H447" s="42" t="n"/>
      <c r="I447" s="63" t="n"/>
      <c r="J447" s="43" t="n"/>
      <c r="K447" s="44">
        <f>IF(J447&lt;&gt;"",IF(J447=$O$5,H447*I447,IF(J447=$O$6,((((H447*I447)-H447)/2)+H447),IF(J447=$O$7,H447,IF(J447=$O$8,0,IF(J447=$O$9,H447/2,IF(J447=$O$10,0,H447)))))),"")</f>
        <v/>
      </c>
      <c r="L447" s="104">
        <f>IF(K447&lt;&gt;"",IF(J447=$F$4,H447,(K447-H447)),"")</f>
        <v/>
      </c>
      <c r="M447" s="88" t="n"/>
      <c r="N447" s="88" t="n"/>
      <c r="O447" s="76" t="n"/>
    </row>
    <row r="448">
      <c r="B448" s="94" t="n"/>
      <c r="C448" s="81" t="n"/>
      <c r="D448" s="103" t="n"/>
      <c r="E448" s="84" t="n"/>
      <c r="F448" s="84" t="n"/>
      <c r="G448" s="103" t="n"/>
      <c r="H448" s="42" t="n"/>
      <c r="I448" s="63" t="n"/>
      <c r="J448" s="43" t="n"/>
      <c r="K448" s="44">
        <f>IF(J448&lt;&gt;"",IF(J448=$O$5,H448*I448,IF(J448=$O$6,((((H448*I448)-H448)/2)+H448),IF(J448=$O$7,H448,IF(J448=$O$8,0,IF(J448=$O$9,H448/2,IF(J448=$O$10,0,H448)))))),"")</f>
        <v/>
      </c>
      <c r="L448" s="104">
        <f>IF(K448&lt;&gt;"",IF(J448=$F$4,H448,(K448-H448)),"")</f>
        <v/>
      </c>
      <c r="M448" s="88" t="n"/>
      <c r="N448" s="88" t="n"/>
      <c r="O448" s="76" t="n"/>
    </row>
    <row r="449">
      <c r="B449" s="93">
        <f>IF(D449&lt;&gt;"",B446+1,"")</f>
        <v/>
      </c>
      <c r="C449" s="95" t="n"/>
      <c r="D449" s="97" t="n"/>
      <c r="E449" s="96" t="n"/>
      <c r="F449" s="97" t="n"/>
      <c r="G449" s="97" t="n"/>
      <c r="H449" s="33" t="n"/>
      <c r="I449" s="60" t="n"/>
      <c r="J449" s="34" t="n"/>
      <c r="K449" s="35">
        <f>IF(J449&lt;&gt;"",IF(J449=$O$5,H449*I449,IF(J449=$O$6,((((H449*I449)-H449)/2)+H449),IF(J449=$O$7,H449,IF(J449=$O$8,0,IF(J449=$O$9,H449/2,IF(J449=$O$10,0,H449)))))),"")</f>
        <v/>
      </c>
      <c r="L449" s="98">
        <f>IF(K449&lt;&gt;"",IF(J449=$F$4,H449,(K449-H449)),"")</f>
        <v/>
      </c>
      <c r="M449" s="98">
        <f>IF(L449&lt;&gt;"",IF(J449=$E$4,0,IF(J449=$F$4,0,SUM(L449:L451))),"")</f>
        <v/>
      </c>
      <c r="N449" s="99">
        <f>IF(M449&lt;&gt;"",M449/(H449+H450+H451),"")</f>
        <v/>
      </c>
      <c r="O449" s="75">
        <f>IFERROR(IF(N449&lt;&gt;"",M449/K437,""),0)</f>
        <v/>
      </c>
    </row>
    <row r="450">
      <c r="B450" s="94" t="n"/>
      <c r="C450" s="81" t="n"/>
      <c r="D450" s="97" t="n"/>
      <c r="E450" s="84" t="n"/>
      <c r="F450" s="84" t="n"/>
      <c r="G450" s="97" t="n"/>
      <c r="H450" s="33" t="n"/>
      <c r="I450" s="60" t="n"/>
      <c r="J450" s="34" t="n"/>
      <c r="K450" s="35">
        <f>IF(J450&lt;&gt;"",IF(J450=$O$5,H450*I450,IF(J450=$O$6,((((H450*I450)-H450)/2)+H450),IF(J450=$O$7,H450,IF(J450=$O$8,0,IF(J450=$O$9,H450/2,IF(J450=$O$10,0,H450)))))),"")</f>
        <v/>
      </c>
      <c r="L450" s="98">
        <f>IF(K450&lt;&gt;"",IF(J450=$F$4,H450,(K450-H450)),"")</f>
        <v/>
      </c>
      <c r="M450" s="88" t="n"/>
      <c r="N450" s="88" t="n"/>
      <c r="O450" s="76" t="n"/>
    </row>
    <row r="451">
      <c r="B451" s="94" t="n"/>
      <c r="C451" s="81" t="n"/>
      <c r="D451" s="97" t="n"/>
      <c r="E451" s="84" t="n"/>
      <c r="F451" s="84" t="n"/>
      <c r="G451" s="97" t="n"/>
      <c r="H451" s="33" t="n"/>
      <c r="I451" s="60" t="n"/>
      <c r="J451" s="34" t="n"/>
      <c r="K451" s="35">
        <f>IF(J451&lt;&gt;"",IF(J451=$O$5,H451*I451,IF(J451=$O$6,((((H451*I451)-H451)/2)+H451),IF(J451=$O$7,H451,IF(J451=$O$8,0,IF(J451=$O$9,H451/2,IF(J451=$O$10,0,H451)))))),"")</f>
        <v/>
      </c>
      <c r="L451" s="98">
        <f>IF(K451&lt;&gt;"",IF(J451=$F$4,H451,(K451-H451)),"")</f>
        <v/>
      </c>
      <c r="M451" s="88" t="n"/>
      <c r="N451" s="88" t="n"/>
      <c r="O451" s="76" t="n"/>
    </row>
    <row r="452">
      <c r="B452" s="100">
        <f>IF(D452&lt;&gt;"",B449+1,"")</f>
        <v/>
      </c>
      <c r="C452" s="101" t="n"/>
      <c r="D452" s="103" t="n"/>
      <c r="E452" s="102" t="n"/>
      <c r="F452" s="103" t="n"/>
      <c r="G452" s="103" t="n"/>
      <c r="H452" s="42" t="n"/>
      <c r="I452" s="63" t="n"/>
      <c r="J452" s="43" t="n"/>
      <c r="K452" s="44">
        <f>IF(J452&lt;&gt;"",IF(J452=$O$5,H452*I452,IF(J452=$O$6,((((H452*I452)-H452)/2)+H452),IF(J452=$O$7,H452,IF(J452=$O$8,0,IF(J452=$O$9,H452/2,IF(J452=$O$10,0,H452)))))),"")</f>
        <v/>
      </c>
      <c r="L452" s="104">
        <f>IF(K452&lt;&gt;"",IF(J452=$F$4,H452,(K452-H452)),"")</f>
        <v/>
      </c>
      <c r="M452" s="104">
        <f>IF(L452&lt;&gt;"",IF(J452=$E$4,0,IF(J452=$F$4,0,SUM(L452:L454))),"")</f>
        <v/>
      </c>
      <c r="N452" s="105">
        <f>IF(M452&lt;&gt;"",M452/(H452+H453+H454),"")</f>
        <v/>
      </c>
      <c r="O452" s="106">
        <f>IFERROR(IF(N452&lt;&gt;"",M452/K440,""),0)</f>
        <v/>
      </c>
    </row>
    <row r="453">
      <c r="B453" s="94" t="n"/>
      <c r="C453" s="81" t="n"/>
      <c r="D453" s="103" t="n"/>
      <c r="E453" s="84" t="n"/>
      <c r="F453" s="84" t="n"/>
      <c r="G453" s="103" t="n"/>
      <c r="H453" s="42" t="n"/>
      <c r="I453" s="63" t="n"/>
      <c r="J453" s="43" t="n"/>
      <c r="K453" s="44">
        <f>IF(J453&lt;&gt;"",IF(J453=$O$5,H453*I453,IF(J453=$O$6,((((H453*I453)-H453)/2)+H453),IF(J453=$O$7,H453,IF(J453=$O$8,0,IF(J453=$O$9,H453/2,IF(J453=$O$10,0,H453)))))),"")</f>
        <v/>
      </c>
      <c r="L453" s="104">
        <f>IF(K453&lt;&gt;"",IF(J453=$F$4,H453,(K453-H453)),"")</f>
        <v/>
      </c>
      <c r="M453" s="88" t="n"/>
      <c r="N453" s="88" t="n"/>
      <c r="O453" s="76" t="n"/>
    </row>
    <row r="454">
      <c r="B454" s="94" t="n"/>
      <c r="C454" s="81" t="n"/>
      <c r="D454" s="103" t="n"/>
      <c r="E454" s="84" t="n"/>
      <c r="F454" s="84" t="n"/>
      <c r="G454" s="103" t="n"/>
      <c r="H454" s="42" t="n"/>
      <c r="I454" s="63" t="n"/>
      <c r="J454" s="43" t="n"/>
      <c r="K454" s="44">
        <f>IF(J454&lt;&gt;"",IF(J454=$O$5,H454*I454,IF(J454=$O$6,((((H454*I454)-H454)/2)+H454),IF(J454=$O$7,H454,IF(J454=$O$8,0,IF(J454=$O$9,H454/2,IF(J454=$O$10,0,H454)))))),"")</f>
        <v/>
      </c>
      <c r="L454" s="104">
        <f>IF(K454&lt;&gt;"",IF(J454=$F$4,H454,(K454-H454)),"")</f>
        <v/>
      </c>
      <c r="M454" s="88" t="n"/>
      <c r="N454" s="88" t="n"/>
      <c r="O454" s="76" t="n"/>
    </row>
    <row r="455">
      <c r="B455" s="93">
        <f>IF(D455&lt;&gt;"",B452+1,"")</f>
        <v/>
      </c>
      <c r="C455" s="95" t="n"/>
      <c r="D455" s="97" t="n"/>
      <c r="E455" s="96" t="n"/>
      <c r="F455" s="97" t="n"/>
      <c r="G455" s="97" t="n"/>
      <c r="H455" s="33" t="n"/>
      <c r="I455" s="60" t="n"/>
      <c r="J455" s="34" t="n"/>
      <c r="K455" s="35">
        <f>IF(J455&lt;&gt;"",IF(J455=$O$5,H455*I455,IF(J455=$O$6,((((H455*I455)-H455)/2)+H455),IF(J455=$O$7,H455,IF(J455=$O$8,0,IF(J455=$O$9,H455/2,IF(J455=$O$10,0,H455)))))),"")</f>
        <v/>
      </c>
      <c r="L455" s="98">
        <f>IF(K455&lt;&gt;"",IF(J455=$F$4,H455,(K455-H455)),"")</f>
        <v/>
      </c>
      <c r="M455" s="98">
        <f>IF(L455&lt;&gt;"",IF(J455=$E$4,0,IF(J455=$F$4,0,SUM(L455:L457))),"")</f>
        <v/>
      </c>
      <c r="N455" s="99">
        <f>IF(M455&lt;&gt;"",M455/(H455+H456+H457),"")</f>
        <v/>
      </c>
      <c r="O455" s="75">
        <f>IFERROR(IF(N455&lt;&gt;"",M455/K443,""),0)</f>
        <v/>
      </c>
    </row>
    <row r="456">
      <c r="B456" s="94" t="n"/>
      <c r="C456" s="81" t="n"/>
      <c r="D456" s="97" t="n"/>
      <c r="E456" s="84" t="n"/>
      <c r="F456" s="84" t="n"/>
      <c r="G456" s="97" t="n"/>
      <c r="H456" s="33" t="n"/>
      <c r="I456" s="60" t="n"/>
      <c r="J456" s="34" t="n"/>
      <c r="K456" s="35">
        <f>IF(J456&lt;&gt;"",IF(J456=$O$5,H456*I456,IF(J456=$O$6,((((H456*I456)-H456)/2)+H456),IF(J456=$O$7,H456,IF(J456=$O$8,0,IF(J456=$O$9,H456/2,IF(J456=$O$10,0,H456)))))),"")</f>
        <v/>
      </c>
      <c r="L456" s="98">
        <f>IF(K456&lt;&gt;"",IF(J456=$F$4,H456,(K456-H456)),"")</f>
        <v/>
      </c>
      <c r="M456" s="88" t="n"/>
      <c r="N456" s="88" t="n"/>
      <c r="O456" s="76" t="n"/>
    </row>
    <row r="457">
      <c r="B457" s="94" t="n"/>
      <c r="C457" s="81" t="n"/>
      <c r="D457" s="97" t="n"/>
      <c r="E457" s="84" t="n"/>
      <c r="F457" s="84" t="n"/>
      <c r="G457" s="97" t="n"/>
      <c r="H457" s="33" t="n"/>
      <c r="I457" s="60" t="n"/>
      <c r="J457" s="34" t="n"/>
      <c r="K457" s="35">
        <f>IF(J457&lt;&gt;"",IF(J457=$O$5,H457*I457,IF(J457=$O$6,((((H457*I457)-H457)/2)+H457),IF(J457=$O$7,H457,IF(J457=$O$8,0,IF(J457=$O$9,H457/2,IF(J457=$O$10,0,H457)))))),"")</f>
        <v/>
      </c>
      <c r="L457" s="98">
        <f>IF(K457&lt;&gt;"",IF(J457=$F$4,H457,(K457-H457)),"")</f>
        <v/>
      </c>
      <c r="M457" s="88" t="n"/>
      <c r="N457" s="88" t="n"/>
      <c r="O457" s="76" t="n"/>
    </row>
    <row r="458">
      <c r="B458" s="100">
        <f>IF(D458&lt;&gt;"",B455+1,"")</f>
        <v/>
      </c>
      <c r="C458" s="101" t="n"/>
      <c r="D458" s="103" t="n"/>
      <c r="E458" s="102" t="n"/>
      <c r="F458" s="103" t="n"/>
      <c r="G458" s="103" t="n"/>
      <c r="H458" s="42" t="n"/>
      <c r="I458" s="63" t="n"/>
      <c r="J458" s="43" t="n"/>
      <c r="K458" s="44">
        <f>IF(J458&lt;&gt;"",IF(J458=$O$5,H458*I458,IF(J458=$O$6,((((H458*I458)-H458)/2)+H458),IF(J458=$O$7,H458,IF(J458=$O$8,0,IF(J458=$O$9,H458/2,IF(J458=$O$10,0,H458)))))),"")</f>
        <v/>
      </c>
      <c r="L458" s="104">
        <f>IF(K458&lt;&gt;"",IF(J458=$F$4,H458,(K458-H458)),"")</f>
        <v/>
      </c>
      <c r="M458" s="104">
        <f>IF(L458&lt;&gt;"",IF(J458=$E$4,0,IF(J458=$F$4,0,SUM(L458:L460))),"")</f>
        <v/>
      </c>
      <c r="N458" s="105">
        <f>IF(M458&lt;&gt;"",M458/(H458+H459+H460),"")</f>
        <v/>
      </c>
      <c r="O458" s="106">
        <f>IFERROR(IF(N458&lt;&gt;"",M458/K446,""),0)</f>
        <v/>
      </c>
    </row>
    <row r="459">
      <c r="B459" s="94" t="n"/>
      <c r="C459" s="81" t="n"/>
      <c r="D459" s="103" t="n"/>
      <c r="E459" s="84" t="n"/>
      <c r="F459" s="84" t="n"/>
      <c r="G459" s="103" t="n"/>
      <c r="H459" s="42" t="n"/>
      <c r="I459" s="63" t="n"/>
      <c r="J459" s="43" t="n"/>
      <c r="K459" s="44">
        <f>IF(J459&lt;&gt;"",IF(J459=$O$5,H459*I459,IF(J459=$O$6,((((H459*I459)-H459)/2)+H459),IF(J459=$O$7,H459,IF(J459=$O$8,0,IF(J459=$O$9,H459/2,IF(J459=$O$10,0,H459)))))),"")</f>
        <v/>
      </c>
      <c r="L459" s="104">
        <f>IF(K459&lt;&gt;"",IF(J459=$F$4,H459,(K459-H459)),"")</f>
        <v/>
      </c>
      <c r="M459" s="88" t="n"/>
      <c r="N459" s="88" t="n"/>
      <c r="O459" s="76" t="n"/>
    </row>
    <row r="460">
      <c r="B460" s="94" t="n"/>
      <c r="C460" s="81" t="n"/>
      <c r="D460" s="103" t="n"/>
      <c r="E460" s="84" t="n"/>
      <c r="F460" s="84" t="n"/>
      <c r="G460" s="103" t="n"/>
      <c r="H460" s="42" t="n"/>
      <c r="I460" s="63" t="n"/>
      <c r="J460" s="43" t="n"/>
      <c r="K460" s="44">
        <f>IF(J460&lt;&gt;"",IF(J460=$O$5,H460*I460,IF(J460=$O$6,((((H460*I460)-H460)/2)+H460),IF(J460=$O$7,H460,IF(J460=$O$8,0,IF(J460=$O$9,H460/2,IF(J460=$O$10,0,H460)))))),"")</f>
        <v/>
      </c>
      <c r="L460" s="104">
        <f>IF(K460&lt;&gt;"",IF(J460=$F$4,H460,(K460-H460)),"")</f>
        <v/>
      </c>
      <c r="M460" s="88" t="n"/>
      <c r="N460" s="88" t="n"/>
      <c r="O460" s="76" t="n"/>
    </row>
    <row r="461">
      <c r="B461" s="93">
        <f>IF(D461&lt;&gt;"",B458+1,"")</f>
        <v/>
      </c>
      <c r="C461" s="95" t="n"/>
      <c r="D461" s="97" t="n"/>
      <c r="E461" s="96" t="n"/>
      <c r="F461" s="97" t="n"/>
      <c r="G461" s="97" t="n"/>
      <c r="H461" s="33" t="n"/>
      <c r="I461" s="60" t="n"/>
      <c r="J461" s="34" t="n"/>
      <c r="K461" s="35">
        <f>IF(J461&lt;&gt;"",IF(J461=$O$5,H461*I461,IF(J461=$O$6,((((H461*I461)-H461)/2)+H461),IF(J461=$O$7,H461,IF(J461=$O$8,0,IF(J461=$O$9,H461/2,IF(J461=$O$10,0,H461)))))),"")</f>
        <v/>
      </c>
      <c r="L461" s="98">
        <f>IF(K461&lt;&gt;"",IF(J461=$F$4,H461,(K461-H461)),"")</f>
        <v/>
      </c>
      <c r="M461" s="98">
        <f>IF(L461&lt;&gt;"",IF(J461=$E$4,0,IF(J461=$F$4,0,SUM(L461:L463))),"")</f>
        <v/>
      </c>
      <c r="N461" s="99">
        <f>IF(M461&lt;&gt;"",M461/(H461+H462+H463),"")</f>
        <v/>
      </c>
      <c r="O461" s="75">
        <f>IFERROR(IF(N461&lt;&gt;"",M461/K449,""),0)</f>
        <v/>
      </c>
    </row>
    <row r="462">
      <c r="B462" s="94" t="n"/>
      <c r="C462" s="81" t="n"/>
      <c r="D462" s="97" t="n"/>
      <c r="E462" s="84" t="n"/>
      <c r="F462" s="84" t="n"/>
      <c r="G462" s="97" t="n"/>
      <c r="H462" s="33" t="n"/>
      <c r="I462" s="60" t="n"/>
      <c r="J462" s="34" t="n"/>
      <c r="K462" s="35">
        <f>IF(J462&lt;&gt;"",IF(J462=$O$5,H462*I462,IF(J462=$O$6,((((H462*I462)-H462)/2)+H462),IF(J462=$O$7,H462,IF(J462=$O$8,0,IF(J462=$O$9,H462/2,IF(J462=$O$10,0,H462)))))),"")</f>
        <v/>
      </c>
      <c r="L462" s="98">
        <f>IF(K462&lt;&gt;"",IF(J462=$F$4,H462,(K462-H462)),"")</f>
        <v/>
      </c>
      <c r="M462" s="88" t="n"/>
      <c r="N462" s="88" t="n"/>
      <c r="O462" s="76" t="n"/>
    </row>
    <row r="463">
      <c r="B463" s="94" t="n"/>
      <c r="C463" s="81" t="n"/>
      <c r="D463" s="97" t="n"/>
      <c r="E463" s="84" t="n"/>
      <c r="F463" s="84" t="n"/>
      <c r="G463" s="97" t="n"/>
      <c r="H463" s="33" t="n"/>
      <c r="I463" s="60" t="n"/>
      <c r="J463" s="34" t="n"/>
      <c r="K463" s="35">
        <f>IF(J463&lt;&gt;"",IF(J463=$O$5,H463*I463,IF(J463=$O$6,((((H463*I463)-H463)/2)+H463),IF(J463=$O$7,H463,IF(J463=$O$8,0,IF(J463=$O$9,H463/2,IF(J463=$O$10,0,H463)))))),"")</f>
        <v/>
      </c>
      <c r="L463" s="98">
        <f>IF(K463&lt;&gt;"",IF(J463=$F$4,H463,(K463-H463)),"")</f>
        <v/>
      </c>
      <c r="M463" s="88" t="n"/>
      <c r="N463" s="88" t="n"/>
      <c r="O463" s="76" t="n"/>
    </row>
    <row r="464">
      <c r="B464" s="100">
        <f>IF(D464&lt;&gt;"",B461+1,"")</f>
        <v/>
      </c>
      <c r="C464" s="101" t="n"/>
      <c r="D464" s="103" t="n"/>
      <c r="E464" s="102" t="n"/>
      <c r="F464" s="103" t="n"/>
      <c r="G464" s="103" t="n"/>
      <c r="H464" s="42" t="n"/>
      <c r="I464" s="63" t="n"/>
      <c r="J464" s="43" t="n"/>
      <c r="K464" s="44">
        <f>IF(J464&lt;&gt;"",IF(J464=$O$5,H464*I464,IF(J464=$O$6,((((H464*I464)-H464)/2)+H464),IF(J464=$O$7,H464,IF(J464=$O$8,0,IF(J464=$O$9,H464/2,IF(J464=$O$10,0,H464)))))),"")</f>
        <v/>
      </c>
      <c r="L464" s="104">
        <f>IF(K464&lt;&gt;"",IF(J464=$F$4,H464,(K464-H464)),"")</f>
        <v/>
      </c>
      <c r="M464" s="104">
        <f>IF(L464&lt;&gt;"",IF(J464=$E$4,0,IF(J464=$F$4,0,SUM(L464:L466))),"")</f>
        <v/>
      </c>
      <c r="N464" s="105">
        <f>IF(M464&lt;&gt;"",M464/(H464+H465+H466),"")</f>
        <v/>
      </c>
      <c r="O464" s="106">
        <f>IFERROR(IF(N464&lt;&gt;"",M464/K452,""),0)</f>
        <v/>
      </c>
    </row>
    <row r="465">
      <c r="B465" s="94" t="n"/>
      <c r="C465" s="81" t="n"/>
      <c r="D465" s="103" t="n"/>
      <c r="E465" s="84" t="n"/>
      <c r="F465" s="84" t="n"/>
      <c r="G465" s="103" t="n"/>
      <c r="H465" s="42" t="n"/>
      <c r="I465" s="63" t="n"/>
      <c r="J465" s="43" t="n"/>
      <c r="K465" s="44">
        <f>IF(J465&lt;&gt;"",IF(J465=$O$5,H465*I465,IF(J465=$O$6,((((H465*I465)-H465)/2)+H465),IF(J465=$O$7,H465,IF(J465=$O$8,0,IF(J465=$O$9,H465/2,IF(J465=$O$10,0,H465)))))),"")</f>
        <v/>
      </c>
      <c r="L465" s="104">
        <f>IF(K465&lt;&gt;"",IF(J465=$F$4,H465,(K465-H465)),"")</f>
        <v/>
      </c>
      <c r="M465" s="88" t="n"/>
      <c r="N465" s="88" t="n"/>
      <c r="O465" s="76" t="n"/>
    </row>
    <row r="466">
      <c r="B466" s="94" t="n"/>
      <c r="C466" s="81" t="n"/>
      <c r="D466" s="103" t="n"/>
      <c r="E466" s="84" t="n"/>
      <c r="F466" s="84" t="n"/>
      <c r="G466" s="103" t="n"/>
      <c r="H466" s="42" t="n"/>
      <c r="I466" s="63" t="n"/>
      <c r="J466" s="43" t="n"/>
      <c r="K466" s="44">
        <f>IF(J466&lt;&gt;"",IF(J466=$O$5,H466*I466,IF(J466=$O$6,((((H466*I466)-H466)/2)+H466),IF(J466=$O$7,H466,IF(J466=$O$8,0,IF(J466=$O$9,H466/2,IF(J466=$O$10,0,H466)))))),"")</f>
        <v/>
      </c>
      <c r="L466" s="104">
        <f>IF(K466&lt;&gt;"",IF(J466=$F$4,H466,(K466-H466)),"")</f>
        <v/>
      </c>
      <c r="M466" s="88" t="n"/>
      <c r="N466" s="88" t="n"/>
      <c r="O466" s="76" t="n"/>
    </row>
    <row r="467">
      <c r="B467" s="93">
        <f>IF(D467&lt;&gt;"",B464+1,"")</f>
        <v/>
      </c>
      <c r="C467" s="95" t="n"/>
      <c r="D467" s="97" t="n"/>
      <c r="E467" s="96" t="n"/>
      <c r="F467" s="97" t="n"/>
      <c r="G467" s="97" t="n"/>
      <c r="H467" s="33" t="n"/>
      <c r="I467" s="60" t="n"/>
      <c r="J467" s="34" t="n"/>
      <c r="K467" s="35">
        <f>IF(J467&lt;&gt;"",IF(J467=$O$5,H467*I467,IF(J467=$O$6,((((H467*I467)-H467)/2)+H467),IF(J467=$O$7,H467,IF(J467=$O$8,0,IF(J467=$O$9,H467/2,IF(J467=$O$10,0,H467)))))),"")</f>
        <v/>
      </c>
      <c r="L467" s="98">
        <f>IF(K467&lt;&gt;"",IF(J467=$F$4,H467,(K467-H467)),"")</f>
        <v/>
      </c>
      <c r="M467" s="98">
        <f>IF(L467&lt;&gt;"",IF(J467=$E$4,0,IF(J467=$F$4,0,SUM(L467:L469))),"")</f>
        <v/>
      </c>
      <c r="N467" s="99">
        <f>IF(M467&lt;&gt;"",M467/(H467+H468+H469),"")</f>
        <v/>
      </c>
      <c r="O467" s="75">
        <f>IFERROR(IF(N467&lt;&gt;"",M467/K455,""),0)</f>
        <v/>
      </c>
    </row>
    <row r="468">
      <c r="B468" s="94" t="n"/>
      <c r="C468" s="81" t="n"/>
      <c r="D468" s="97" t="n"/>
      <c r="E468" s="84" t="n"/>
      <c r="F468" s="84" t="n"/>
      <c r="G468" s="97" t="n"/>
      <c r="H468" s="33" t="n"/>
      <c r="I468" s="60" t="n"/>
      <c r="J468" s="34" t="n"/>
      <c r="K468" s="35">
        <f>IF(J468&lt;&gt;"",IF(J468=$O$5,H468*I468,IF(J468=$O$6,((((H468*I468)-H468)/2)+H468),IF(J468=$O$7,H468,IF(J468=$O$8,0,IF(J468=$O$9,H468/2,IF(J468=$O$10,0,H468)))))),"")</f>
        <v/>
      </c>
      <c r="L468" s="98">
        <f>IF(K468&lt;&gt;"",IF(J468=$F$4,H468,(K468-H468)),"")</f>
        <v/>
      </c>
      <c r="M468" s="88" t="n"/>
      <c r="N468" s="88" t="n"/>
      <c r="O468" s="76" t="n"/>
    </row>
    <row r="469">
      <c r="B469" s="94" t="n"/>
      <c r="C469" s="81" t="n"/>
      <c r="D469" s="97" t="n"/>
      <c r="E469" s="84" t="n"/>
      <c r="F469" s="84" t="n"/>
      <c r="G469" s="97" t="n"/>
      <c r="H469" s="33" t="n"/>
      <c r="I469" s="60" t="n"/>
      <c r="J469" s="34" t="n"/>
      <c r="K469" s="35">
        <f>IF(J469&lt;&gt;"",IF(J469=$O$5,H469*I469,IF(J469=$O$6,((((H469*I469)-H469)/2)+H469),IF(J469=$O$7,H469,IF(J469=$O$8,0,IF(J469=$O$9,H469/2,IF(J469=$O$10,0,H469)))))),"")</f>
        <v/>
      </c>
      <c r="L469" s="98">
        <f>IF(K469&lt;&gt;"",IF(J469=$F$4,H469,(K469-H469)),"")</f>
        <v/>
      </c>
      <c r="M469" s="88" t="n"/>
      <c r="N469" s="88" t="n"/>
      <c r="O469" s="76" t="n"/>
    </row>
    <row r="470">
      <c r="B470" s="100">
        <f>IF(D470&lt;&gt;"",B467+1,"")</f>
        <v/>
      </c>
      <c r="C470" s="101" t="n"/>
      <c r="D470" s="103" t="n"/>
      <c r="E470" s="102" t="n"/>
      <c r="F470" s="103" t="n"/>
      <c r="G470" s="103" t="n"/>
      <c r="H470" s="42" t="n"/>
      <c r="I470" s="63" t="n"/>
      <c r="J470" s="43" t="n"/>
      <c r="K470" s="44">
        <f>IF(J470&lt;&gt;"",IF(J470=$O$5,H470*I470,IF(J470=$O$6,((((H470*I470)-H470)/2)+H470),IF(J470=$O$7,H470,IF(J470=$O$8,0,IF(J470=$O$9,H470/2,IF(J470=$O$10,0,H470)))))),"")</f>
        <v/>
      </c>
      <c r="L470" s="104">
        <f>IF(K470&lt;&gt;"",IF(J470=$F$4,H470,(K470-H470)),"")</f>
        <v/>
      </c>
      <c r="M470" s="104">
        <f>IF(L470&lt;&gt;"",IF(J470=$E$4,0,IF(J470=$F$4,0,SUM(L470:L472))),"")</f>
        <v/>
      </c>
      <c r="N470" s="105">
        <f>IF(M470&lt;&gt;"",M470/(H470+H471+H472),"")</f>
        <v/>
      </c>
      <c r="O470" s="106">
        <f>IFERROR(IF(N470&lt;&gt;"",M470/K458,""),0)</f>
        <v/>
      </c>
    </row>
    <row r="471">
      <c r="B471" s="94" t="n"/>
      <c r="C471" s="81" t="n"/>
      <c r="D471" s="103" t="n"/>
      <c r="E471" s="84" t="n"/>
      <c r="F471" s="84" t="n"/>
      <c r="G471" s="103" t="n"/>
      <c r="H471" s="42" t="n"/>
      <c r="I471" s="63" t="n"/>
      <c r="J471" s="43" t="n"/>
      <c r="K471" s="44">
        <f>IF(J471&lt;&gt;"",IF(J471=$O$5,H471*I471,IF(J471=$O$6,((((H471*I471)-H471)/2)+H471),IF(J471=$O$7,H471,IF(J471=$O$8,0,IF(J471=$O$9,H471/2,IF(J471=$O$10,0,H471)))))),"")</f>
        <v/>
      </c>
      <c r="L471" s="104">
        <f>IF(K471&lt;&gt;"",IF(J471=$F$4,H471,(K471-H471)),"")</f>
        <v/>
      </c>
      <c r="M471" s="88" t="n"/>
      <c r="N471" s="88" t="n"/>
      <c r="O471" s="76" t="n"/>
    </row>
    <row r="472">
      <c r="B472" s="94" t="n"/>
      <c r="C472" s="81" t="n"/>
      <c r="D472" s="103" t="n"/>
      <c r="E472" s="84" t="n"/>
      <c r="F472" s="84" t="n"/>
      <c r="G472" s="103" t="n"/>
      <c r="H472" s="42" t="n"/>
      <c r="I472" s="63" t="n"/>
      <c r="J472" s="43" t="n"/>
      <c r="K472" s="44">
        <f>IF(J472&lt;&gt;"",IF(J472=$O$5,H472*I472,IF(J472=$O$6,((((H472*I472)-H472)/2)+H472),IF(J472=$O$7,H472,IF(J472=$O$8,0,IF(J472=$O$9,H472/2,IF(J472=$O$10,0,H472)))))),"")</f>
        <v/>
      </c>
      <c r="L472" s="104">
        <f>IF(K472&lt;&gt;"",IF(J472=$F$4,H472,(K472-H472)),"")</f>
        <v/>
      </c>
      <c r="M472" s="88" t="n"/>
      <c r="N472" s="88" t="n"/>
      <c r="O472" s="76" t="n"/>
    </row>
    <row r="473">
      <c r="B473" s="93">
        <f>IF(D473&lt;&gt;"",B470+1,"")</f>
        <v/>
      </c>
      <c r="C473" s="95" t="n"/>
      <c r="D473" s="97" t="n"/>
      <c r="E473" s="96" t="n"/>
      <c r="F473" s="97" t="n"/>
      <c r="G473" s="97" t="n"/>
      <c r="H473" s="33" t="n"/>
      <c r="I473" s="60" t="n"/>
      <c r="J473" s="34" t="n"/>
      <c r="K473" s="35">
        <f>IF(J473&lt;&gt;"",IF(J473=$O$5,H473*I473,IF(J473=$O$6,((((H473*I473)-H473)/2)+H473),IF(J473=$O$7,H473,IF(J473=$O$8,0,IF(J473=$O$9,H473/2,IF(J473=$O$10,0,H473)))))),"")</f>
        <v/>
      </c>
      <c r="L473" s="98">
        <f>IF(K473&lt;&gt;"",IF(J473=$F$4,H473,(K473-H473)),"")</f>
        <v/>
      </c>
      <c r="M473" s="98">
        <f>IF(L473&lt;&gt;"",IF(J473=$E$4,0,IF(J473=$F$4,0,SUM(L473:L475))),"")</f>
        <v/>
      </c>
      <c r="N473" s="99">
        <f>IF(M473&lt;&gt;"",M473/(H473+H474+H475),"")</f>
        <v/>
      </c>
      <c r="O473" s="75">
        <f>IFERROR(IF(N473&lt;&gt;"",M473/K461,""),0)</f>
        <v/>
      </c>
    </row>
    <row r="474">
      <c r="B474" s="94" t="n"/>
      <c r="C474" s="81" t="n"/>
      <c r="D474" s="97" t="n"/>
      <c r="E474" s="84" t="n"/>
      <c r="F474" s="84" t="n"/>
      <c r="G474" s="97" t="n"/>
      <c r="H474" s="33" t="n"/>
      <c r="I474" s="60" t="n"/>
      <c r="J474" s="34" t="n"/>
      <c r="K474" s="35">
        <f>IF(J474&lt;&gt;"",IF(J474=$O$5,H474*I474,IF(J474=$O$6,((((H474*I474)-H474)/2)+H474),IF(J474=$O$7,H474,IF(J474=$O$8,0,IF(J474=$O$9,H474/2,IF(J474=$O$10,0,H474)))))),"")</f>
        <v/>
      </c>
      <c r="L474" s="98">
        <f>IF(K474&lt;&gt;"",IF(J474=$F$4,H474,(K474-H474)),"")</f>
        <v/>
      </c>
      <c r="M474" s="88" t="n"/>
      <c r="N474" s="88" t="n"/>
      <c r="O474" s="76" t="n"/>
    </row>
    <row r="475">
      <c r="B475" s="94" t="n"/>
      <c r="C475" s="81" t="n"/>
      <c r="D475" s="97" t="n"/>
      <c r="E475" s="84" t="n"/>
      <c r="F475" s="84" t="n"/>
      <c r="G475" s="97" t="n"/>
      <c r="H475" s="33" t="n"/>
      <c r="I475" s="60" t="n"/>
      <c r="J475" s="34" t="n"/>
      <c r="K475" s="35">
        <f>IF(J475&lt;&gt;"",IF(J475=$O$5,H475*I475,IF(J475=$O$6,((((H475*I475)-H475)/2)+H475),IF(J475=$O$7,H475,IF(J475=$O$8,0,IF(J475=$O$9,H475/2,IF(J475=$O$10,0,H475)))))),"")</f>
        <v/>
      </c>
      <c r="L475" s="98">
        <f>IF(K475&lt;&gt;"",IF(J475=$F$4,H475,(K475-H475)),"")</f>
        <v/>
      </c>
      <c r="M475" s="88" t="n"/>
      <c r="N475" s="88" t="n"/>
      <c r="O475" s="76" t="n"/>
    </row>
    <row r="476">
      <c r="B476" s="100">
        <f>IF(D476&lt;&gt;"",B473+1,"")</f>
        <v/>
      </c>
      <c r="C476" s="101" t="n"/>
      <c r="D476" s="103" t="n"/>
      <c r="E476" s="102" t="n"/>
      <c r="F476" s="103" t="n"/>
      <c r="G476" s="103" t="n"/>
      <c r="H476" s="42" t="n"/>
      <c r="I476" s="63" t="n"/>
      <c r="J476" s="43" t="n"/>
      <c r="K476" s="44">
        <f>IF(J476&lt;&gt;"",IF(J476=$O$5,H476*I476,IF(J476=$O$6,((((H476*I476)-H476)/2)+H476),IF(J476=$O$7,H476,IF(J476=$O$8,0,IF(J476=$O$9,H476/2,IF(J476=$O$10,0,H476)))))),"")</f>
        <v/>
      </c>
      <c r="L476" s="104">
        <f>IF(K476&lt;&gt;"",IF(J476=$F$4,H476,(K476-H476)),"")</f>
        <v/>
      </c>
      <c r="M476" s="104">
        <f>IF(L476&lt;&gt;"",IF(J476=$E$4,0,IF(J476=$F$4,0,SUM(L476:L478))),"")</f>
        <v/>
      </c>
      <c r="N476" s="105">
        <f>IF(M476&lt;&gt;"",M476/(H476+H477+H478),"")</f>
        <v/>
      </c>
      <c r="O476" s="106">
        <f>IFERROR(IF(N476&lt;&gt;"",M476/K464,""),0)</f>
        <v/>
      </c>
    </row>
    <row r="477">
      <c r="B477" s="94" t="n"/>
      <c r="C477" s="81" t="n"/>
      <c r="D477" s="103" t="n"/>
      <c r="E477" s="84" t="n"/>
      <c r="F477" s="84" t="n"/>
      <c r="G477" s="103" t="n"/>
      <c r="H477" s="42" t="n"/>
      <c r="I477" s="63" t="n"/>
      <c r="J477" s="43" t="n"/>
      <c r="K477" s="44">
        <f>IF(J477&lt;&gt;"",IF(J477=$O$5,H477*I477,IF(J477=$O$6,((((H477*I477)-H477)/2)+H477),IF(J477=$O$7,H477,IF(J477=$O$8,0,IF(J477=$O$9,H477/2,IF(J477=$O$10,0,H477)))))),"")</f>
        <v/>
      </c>
      <c r="L477" s="104">
        <f>IF(K477&lt;&gt;"",IF(J477=$F$4,H477,(K477-H477)),"")</f>
        <v/>
      </c>
      <c r="M477" s="88" t="n"/>
      <c r="N477" s="88" t="n"/>
      <c r="O477" s="76" t="n"/>
    </row>
    <row r="478">
      <c r="B478" s="94" t="n"/>
      <c r="C478" s="81" t="n"/>
      <c r="D478" s="103" t="n"/>
      <c r="E478" s="84" t="n"/>
      <c r="F478" s="84" t="n"/>
      <c r="G478" s="103" t="n"/>
      <c r="H478" s="42" t="n"/>
      <c r="I478" s="63" t="n"/>
      <c r="J478" s="43" t="n"/>
      <c r="K478" s="44">
        <f>IF(J478&lt;&gt;"",IF(J478=$O$5,H478*I478,IF(J478=$O$6,((((H478*I478)-H478)/2)+H478),IF(J478=$O$7,H478,IF(J478=$O$8,0,IF(J478=$O$9,H478/2,IF(J478=$O$10,0,H478)))))),"")</f>
        <v/>
      </c>
      <c r="L478" s="104">
        <f>IF(K478&lt;&gt;"",IF(J478=$F$4,H478,(K478-H478)),"")</f>
        <v/>
      </c>
      <c r="M478" s="88" t="n"/>
      <c r="N478" s="88" t="n"/>
      <c r="O478" s="76" t="n"/>
    </row>
    <row r="479">
      <c r="B479" s="93">
        <f>IF(D479&lt;&gt;"",B476+1,"")</f>
        <v/>
      </c>
      <c r="C479" s="95" t="n"/>
      <c r="D479" s="97" t="n"/>
      <c r="E479" s="96" t="n"/>
      <c r="F479" s="97" t="n"/>
      <c r="G479" s="97" t="n"/>
      <c r="H479" s="33" t="n"/>
      <c r="I479" s="60" t="n"/>
      <c r="J479" s="34" t="n"/>
      <c r="K479" s="35">
        <f>IF(J479&lt;&gt;"",IF(J479=$O$5,H479*I479,IF(J479=$O$6,((((H479*I479)-H479)/2)+H479),IF(J479=$O$7,H479,IF(J479=$O$8,0,IF(J479=$O$9,H479/2,IF(J479=$O$10,0,H479)))))),"")</f>
        <v/>
      </c>
      <c r="L479" s="98">
        <f>IF(K479&lt;&gt;"",IF(J479=$F$4,H479,(K479-H479)),"")</f>
        <v/>
      </c>
      <c r="M479" s="98">
        <f>IF(L479&lt;&gt;"",IF(J479=$E$4,0,IF(J479=$F$4,0,SUM(L479:L481))),"")</f>
        <v/>
      </c>
      <c r="N479" s="99">
        <f>IF(M479&lt;&gt;"",M479/(H479+H480+H481),"")</f>
        <v/>
      </c>
      <c r="O479" s="75">
        <f>IFERROR(IF(N479&lt;&gt;"",M479/K467,""),0)</f>
        <v/>
      </c>
    </row>
    <row r="480">
      <c r="B480" s="94" t="n"/>
      <c r="C480" s="81" t="n"/>
      <c r="D480" s="97" t="n"/>
      <c r="E480" s="84" t="n"/>
      <c r="F480" s="84" t="n"/>
      <c r="G480" s="97" t="n"/>
      <c r="H480" s="33" t="n"/>
      <c r="I480" s="60" t="n"/>
      <c r="J480" s="34" t="n"/>
      <c r="K480" s="35">
        <f>IF(J480&lt;&gt;"",IF(J480=$O$5,H480*I480,IF(J480=$O$6,((((H480*I480)-H480)/2)+H480),IF(J480=$O$7,H480,IF(J480=$O$8,0,IF(J480=$O$9,H480/2,IF(J480=$O$10,0,H480)))))),"")</f>
        <v/>
      </c>
      <c r="L480" s="98">
        <f>IF(K480&lt;&gt;"",IF(J480=$F$4,H480,(K480-H480)),"")</f>
        <v/>
      </c>
      <c r="M480" s="88" t="n"/>
      <c r="N480" s="88" t="n"/>
      <c r="O480" s="76" t="n"/>
    </row>
    <row r="481">
      <c r="B481" s="94" t="n"/>
      <c r="C481" s="81" t="n"/>
      <c r="D481" s="97" t="n"/>
      <c r="E481" s="84" t="n"/>
      <c r="F481" s="84" t="n"/>
      <c r="G481" s="97" t="n"/>
      <c r="H481" s="33" t="n"/>
      <c r="I481" s="60" t="n"/>
      <c r="J481" s="34" t="n"/>
      <c r="K481" s="35">
        <f>IF(J481&lt;&gt;"",IF(J481=$O$5,H481*I481,IF(J481=$O$6,((((H481*I481)-H481)/2)+H481),IF(J481=$O$7,H481,IF(J481=$O$8,0,IF(J481=$O$9,H481/2,IF(J481=$O$10,0,H481)))))),"")</f>
        <v/>
      </c>
      <c r="L481" s="98">
        <f>IF(K481&lt;&gt;"",IF(J481=$F$4,H481,(K481-H481)),"")</f>
        <v/>
      </c>
      <c r="M481" s="88" t="n"/>
      <c r="N481" s="88" t="n"/>
      <c r="O481" s="76" t="n"/>
    </row>
    <row r="482">
      <c r="B482" s="100">
        <f>IF(D482&lt;&gt;"",B479+1,"")</f>
        <v/>
      </c>
      <c r="C482" s="101" t="n"/>
      <c r="D482" s="103" t="n"/>
      <c r="E482" s="102" t="n"/>
      <c r="F482" s="103" t="n"/>
      <c r="G482" s="103" t="n"/>
      <c r="H482" s="42" t="n"/>
      <c r="I482" s="63" t="n"/>
      <c r="J482" s="43" t="n"/>
      <c r="K482" s="44">
        <f>IF(J482&lt;&gt;"",IF(J482=$O$5,H482*I482,IF(J482=$O$6,((((H482*I482)-H482)/2)+H482),IF(J482=$O$7,H482,IF(J482=$O$8,0,IF(J482=$O$9,H482/2,IF(J482=$O$10,0,H482)))))),"")</f>
        <v/>
      </c>
      <c r="L482" s="104">
        <f>IF(K482&lt;&gt;"",IF(J482=$F$4,H482,(K482-H482)),"")</f>
        <v/>
      </c>
      <c r="M482" s="104">
        <f>IF(L482&lt;&gt;"",IF(J482=$E$4,0,IF(J482=$F$4,0,SUM(L482:L484))),"")</f>
        <v/>
      </c>
      <c r="N482" s="105">
        <f>IF(M482&lt;&gt;"",M482/(H482+H483+H484),"")</f>
        <v/>
      </c>
      <c r="O482" s="106">
        <f>IFERROR(IF(N482&lt;&gt;"",M482/K470,""),0)</f>
        <v/>
      </c>
    </row>
    <row r="483">
      <c r="B483" s="94" t="n"/>
      <c r="C483" s="81" t="n"/>
      <c r="D483" s="103" t="n"/>
      <c r="E483" s="84" t="n"/>
      <c r="F483" s="84" t="n"/>
      <c r="G483" s="103" t="n"/>
      <c r="H483" s="42" t="n"/>
      <c r="I483" s="63" t="n"/>
      <c r="J483" s="43" t="n"/>
      <c r="K483" s="44">
        <f>IF(J483&lt;&gt;"",IF(J483=$O$5,H483*I483,IF(J483=$O$6,((((H483*I483)-H483)/2)+H483),IF(J483=$O$7,H483,IF(J483=$O$8,0,IF(J483=$O$9,H483/2,IF(J483=$O$10,0,H483)))))),"")</f>
        <v/>
      </c>
      <c r="L483" s="104">
        <f>IF(K483&lt;&gt;"",IF(J483=$F$4,H483,(K483-H483)),"")</f>
        <v/>
      </c>
      <c r="M483" s="88" t="n"/>
      <c r="N483" s="88" t="n"/>
      <c r="O483" s="76" t="n"/>
    </row>
    <row r="484">
      <c r="B484" s="94" t="n"/>
      <c r="C484" s="81" t="n"/>
      <c r="D484" s="103" t="n"/>
      <c r="E484" s="84" t="n"/>
      <c r="F484" s="84" t="n"/>
      <c r="G484" s="103" t="n"/>
      <c r="H484" s="42" t="n"/>
      <c r="I484" s="63" t="n"/>
      <c r="J484" s="43" t="n"/>
      <c r="K484" s="44">
        <f>IF(J484&lt;&gt;"",IF(J484=$O$5,H484*I484,IF(J484=$O$6,((((H484*I484)-H484)/2)+H484),IF(J484=$O$7,H484,IF(J484=$O$8,0,IF(J484=$O$9,H484/2,IF(J484=$O$10,0,H484)))))),"")</f>
        <v/>
      </c>
      <c r="L484" s="104">
        <f>IF(K484&lt;&gt;"",IF(J484=$F$4,H484,(K484-H484)),"")</f>
        <v/>
      </c>
      <c r="M484" s="88" t="n"/>
      <c r="N484" s="88" t="n"/>
      <c r="O484" s="76" t="n"/>
    </row>
    <row r="485">
      <c r="B485" s="93">
        <f>IF(D485&lt;&gt;"",B482+1,"")</f>
        <v/>
      </c>
      <c r="C485" s="95" t="n"/>
      <c r="D485" s="97" t="n"/>
      <c r="E485" s="96" t="n"/>
      <c r="F485" s="97" t="n"/>
      <c r="G485" s="97" t="n"/>
      <c r="H485" s="33" t="n"/>
      <c r="I485" s="60" t="n"/>
      <c r="J485" s="34" t="n"/>
      <c r="K485" s="35">
        <f>IF(J485&lt;&gt;"",IF(J485=$O$5,H485*I485,IF(J485=$O$6,((((H485*I485)-H485)/2)+H485),IF(J485=$O$7,H485,IF(J485=$O$8,0,IF(J485=$O$9,H485/2,IF(J485=$O$10,0,H485)))))),"")</f>
        <v/>
      </c>
      <c r="L485" s="98">
        <f>IF(K485&lt;&gt;"",IF(J485=$F$4,H485,(K485-H485)),"")</f>
        <v/>
      </c>
      <c r="M485" s="98">
        <f>IF(L485&lt;&gt;"",IF(J485=$E$4,0,IF(J485=$F$4,0,SUM(L485:L487))),"")</f>
        <v/>
      </c>
      <c r="N485" s="99">
        <f>IF(M485&lt;&gt;"",M485/(H485+H486+H487),"")</f>
        <v/>
      </c>
      <c r="O485" s="75">
        <f>IFERROR(IF(N485&lt;&gt;"",M485/K473,""),0)</f>
        <v/>
      </c>
    </row>
    <row r="486">
      <c r="B486" s="94" t="n"/>
      <c r="C486" s="81" t="n"/>
      <c r="D486" s="97" t="n"/>
      <c r="E486" s="84" t="n"/>
      <c r="F486" s="84" t="n"/>
      <c r="G486" s="97" t="n"/>
      <c r="H486" s="33" t="n"/>
      <c r="I486" s="60" t="n"/>
      <c r="J486" s="34" t="n"/>
      <c r="K486" s="35">
        <f>IF(J486&lt;&gt;"",IF(J486=$O$5,H486*I486,IF(J486=$O$6,((((H486*I486)-H486)/2)+H486),IF(J486=$O$7,H486,IF(J486=$O$8,0,IF(J486=$O$9,H486/2,IF(J486=$O$10,0,H486)))))),"")</f>
        <v/>
      </c>
      <c r="L486" s="98">
        <f>IF(K486&lt;&gt;"",IF(J486=$F$4,H486,(K486-H486)),"")</f>
        <v/>
      </c>
      <c r="M486" s="88" t="n"/>
      <c r="N486" s="88" t="n"/>
      <c r="O486" s="76" t="n"/>
    </row>
    <row r="487">
      <c r="B487" s="94" t="n"/>
      <c r="C487" s="81" t="n"/>
      <c r="D487" s="97" t="n"/>
      <c r="E487" s="84" t="n"/>
      <c r="F487" s="84" t="n"/>
      <c r="G487" s="97" t="n"/>
      <c r="H487" s="33" t="n"/>
      <c r="I487" s="60" t="n"/>
      <c r="J487" s="34" t="n"/>
      <c r="K487" s="35">
        <f>IF(J487&lt;&gt;"",IF(J487=$O$5,H487*I487,IF(J487=$O$6,((((H487*I487)-H487)/2)+H487),IF(J487=$O$7,H487,IF(J487=$O$8,0,IF(J487=$O$9,H487/2,IF(J487=$O$10,0,H487)))))),"")</f>
        <v/>
      </c>
      <c r="L487" s="98">
        <f>IF(K487&lt;&gt;"",IF(J487=$F$4,H487,(K487-H487)),"")</f>
        <v/>
      </c>
      <c r="M487" s="88" t="n"/>
      <c r="N487" s="88" t="n"/>
      <c r="O487" s="76" t="n"/>
    </row>
    <row r="488">
      <c r="B488" s="100">
        <f>IF(D488&lt;&gt;"",B485+1,"")</f>
        <v/>
      </c>
      <c r="C488" s="101" t="n"/>
      <c r="D488" s="103" t="n"/>
      <c r="E488" s="102" t="n"/>
      <c r="F488" s="103" t="n"/>
      <c r="G488" s="103" t="n"/>
      <c r="H488" s="42" t="n"/>
      <c r="I488" s="63" t="n"/>
      <c r="J488" s="43" t="n"/>
      <c r="K488" s="44">
        <f>IF(J488&lt;&gt;"",IF(J488=$O$5,H488*I488,IF(J488=$O$6,((((H488*I488)-H488)/2)+H488),IF(J488=$O$7,H488,IF(J488=$O$8,0,IF(J488=$O$9,H488/2,IF(J488=$O$10,0,H488)))))),"")</f>
        <v/>
      </c>
      <c r="L488" s="104">
        <f>IF(K488&lt;&gt;"",IF(J488=$F$4,H488,(K488-H488)),"")</f>
        <v/>
      </c>
      <c r="M488" s="104">
        <f>IF(L488&lt;&gt;"",IF(J488=$E$4,0,IF(J488=$F$4,0,SUM(L488:L490))),"")</f>
        <v/>
      </c>
      <c r="N488" s="105">
        <f>IF(M488&lt;&gt;"",M488/(H488+H489+H490),"")</f>
        <v/>
      </c>
      <c r="O488" s="106">
        <f>IFERROR(IF(N488&lt;&gt;"",M488/K476,""),0)</f>
        <v/>
      </c>
    </row>
    <row r="489">
      <c r="B489" s="94" t="n"/>
      <c r="C489" s="81" t="n"/>
      <c r="D489" s="103" t="n"/>
      <c r="E489" s="84" t="n"/>
      <c r="F489" s="84" t="n"/>
      <c r="G489" s="103" t="n"/>
      <c r="H489" s="42" t="n"/>
      <c r="I489" s="63" t="n"/>
      <c r="J489" s="43" t="n"/>
      <c r="K489" s="44">
        <f>IF(J489&lt;&gt;"",IF(J489=$O$5,H489*I489,IF(J489=$O$6,((((H489*I489)-H489)/2)+H489),IF(J489=$O$7,H489,IF(J489=$O$8,0,IF(J489=$O$9,H489/2,IF(J489=$O$10,0,H489)))))),"")</f>
        <v/>
      </c>
      <c r="L489" s="104">
        <f>IF(K489&lt;&gt;"",IF(J489=$F$4,H489,(K489-H489)),"")</f>
        <v/>
      </c>
      <c r="M489" s="88" t="n"/>
      <c r="N489" s="88" t="n"/>
      <c r="O489" s="76" t="n"/>
    </row>
    <row r="490">
      <c r="B490" s="94" t="n"/>
      <c r="C490" s="81" t="n"/>
      <c r="D490" s="103" t="n"/>
      <c r="E490" s="84" t="n"/>
      <c r="F490" s="84" t="n"/>
      <c r="G490" s="103" t="n"/>
      <c r="H490" s="42" t="n"/>
      <c r="I490" s="63" t="n"/>
      <c r="J490" s="43" t="n"/>
      <c r="K490" s="44">
        <f>IF(J490&lt;&gt;"",IF(J490=$O$5,H490*I490,IF(J490=$O$6,((((H490*I490)-H490)/2)+H490),IF(J490=$O$7,H490,IF(J490=$O$8,0,IF(J490=$O$9,H490/2,IF(J490=$O$10,0,H490)))))),"")</f>
        <v/>
      </c>
      <c r="L490" s="104">
        <f>IF(K490&lt;&gt;"",IF(J490=$F$4,H490,(K490-H490)),"")</f>
        <v/>
      </c>
      <c r="M490" s="88" t="n"/>
      <c r="N490" s="88" t="n"/>
      <c r="O490" s="76" t="n"/>
    </row>
    <row r="491">
      <c r="B491" s="93">
        <f>IF(D491&lt;&gt;"",B488+1,"")</f>
        <v/>
      </c>
      <c r="C491" s="95" t="n"/>
      <c r="D491" s="97" t="n"/>
      <c r="E491" s="96" t="n"/>
      <c r="F491" s="97" t="n"/>
      <c r="G491" s="97" t="n"/>
      <c r="H491" s="33" t="n"/>
      <c r="I491" s="60" t="n"/>
      <c r="J491" s="34" t="n"/>
      <c r="K491" s="35">
        <f>IF(J491&lt;&gt;"",IF(J491=$O$5,H491*I491,IF(J491=$O$6,((((H491*I491)-H491)/2)+H491),IF(J491=$O$7,H491,IF(J491=$O$8,0,IF(J491=$O$9,H491/2,IF(J491=$O$10,0,H491)))))),"")</f>
        <v/>
      </c>
      <c r="L491" s="98">
        <f>IF(K491&lt;&gt;"",IF(J491=$F$4,H491,(K491-H491)),"")</f>
        <v/>
      </c>
      <c r="M491" s="98">
        <f>IF(L491&lt;&gt;"",IF(J491=$E$4,0,IF(J491=$F$4,0,SUM(L491:L493))),"")</f>
        <v/>
      </c>
      <c r="N491" s="99">
        <f>IF(M491&lt;&gt;"",M491/(H491+H492+H493),"")</f>
        <v/>
      </c>
      <c r="O491" s="75">
        <f>IFERROR(IF(N491&lt;&gt;"",M491/K479,""),0)</f>
        <v/>
      </c>
    </row>
    <row r="492">
      <c r="B492" s="94" t="n"/>
      <c r="C492" s="81" t="n"/>
      <c r="D492" s="97" t="n"/>
      <c r="E492" s="84" t="n"/>
      <c r="F492" s="84" t="n"/>
      <c r="G492" s="97" t="n"/>
      <c r="H492" s="33" t="n"/>
      <c r="I492" s="60" t="n"/>
      <c r="J492" s="34" t="n"/>
      <c r="K492" s="35">
        <f>IF(J492&lt;&gt;"",IF(J492=$O$5,H492*I492,IF(J492=$O$6,((((H492*I492)-H492)/2)+H492),IF(J492=$O$7,H492,IF(J492=$O$8,0,IF(J492=$O$9,H492/2,IF(J492=$O$10,0,H492)))))),"")</f>
        <v/>
      </c>
      <c r="L492" s="98">
        <f>IF(K492&lt;&gt;"",IF(J492=$F$4,H492,(K492-H492)),"")</f>
        <v/>
      </c>
      <c r="M492" s="88" t="n"/>
      <c r="N492" s="88" t="n"/>
      <c r="O492" s="76" t="n"/>
    </row>
    <row r="493">
      <c r="B493" s="94" t="n"/>
      <c r="C493" s="81" t="n"/>
      <c r="D493" s="97" t="n"/>
      <c r="E493" s="84" t="n"/>
      <c r="F493" s="84" t="n"/>
      <c r="G493" s="97" t="n"/>
      <c r="H493" s="33" t="n"/>
      <c r="I493" s="60" t="n"/>
      <c r="J493" s="34" t="n"/>
      <c r="K493" s="35">
        <f>IF(J493&lt;&gt;"",IF(J493=$O$5,H493*I493,IF(J493=$O$6,((((H493*I493)-H493)/2)+H493),IF(J493=$O$7,H493,IF(J493=$O$8,0,IF(J493=$O$9,H493/2,IF(J493=$O$10,0,H493)))))),"")</f>
        <v/>
      </c>
      <c r="L493" s="98">
        <f>IF(K493&lt;&gt;"",IF(J493=$F$4,H493,(K493-H493)),"")</f>
        <v/>
      </c>
      <c r="M493" s="88" t="n"/>
      <c r="N493" s="88" t="n"/>
      <c r="O493" s="76" t="n"/>
    </row>
    <row r="494">
      <c r="B494" s="100">
        <f>IF(D494&lt;&gt;"",B491+1,"")</f>
        <v/>
      </c>
      <c r="C494" s="101" t="n"/>
      <c r="D494" s="103" t="n"/>
      <c r="E494" s="102" t="n"/>
      <c r="F494" s="103" t="n"/>
      <c r="G494" s="103" t="n"/>
      <c r="H494" s="42" t="n"/>
      <c r="I494" s="63" t="n"/>
      <c r="J494" s="43" t="n"/>
      <c r="K494" s="44">
        <f>IF(J494&lt;&gt;"",IF(J494=$O$5,H494*I494,IF(J494=$O$6,((((H494*I494)-H494)/2)+H494),IF(J494=$O$7,H494,IF(J494=$O$8,0,IF(J494=$O$9,H494/2,IF(J494=$O$10,0,H494)))))),"")</f>
        <v/>
      </c>
      <c r="L494" s="104">
        <f>IF(K494&lt;&gt;"",IF(J494=$F$4,H494,(K494-H494)),"")</f>
        <v/>
      </c>
      <c r="M494" s="104">
        <f>IF(L494&lt;&gt;"",IF(J494=$E$4,0,IF(J494=$F$4,0,SUM(L494:L496))),"")</f>
        <v/>
      </c>
      <c r="N494" s="105">
        <f>IF(M494&lt;&gt;"",M494/(H494+H495+H496),"")</f>
        <v/>
      </c>
      <c r="O494" s="106">
        <f>IFERROR(IF(N494&lt;&gt;"",M494/K482,""),0)</f>
        <v/>
      </c>
    </row>
    <row r="495">
      <c r="B495" s="94" t="n"/>
      <c r="C495" s="81" t="n"/>
      <c r="D495" s="103" t="n"/>
      <c r="E495" s="84" t="n"/>
      <c r="F495" s="84" t="n"/>
      <c r="G495" s="103" t="n"/>
      <c r="H495" s="42" t="n"/>
      <c r="I495" s="63" t="n"/>
      <c r="J495" s="43" t="n"/>
      <c r="K495" s="44">
        <f>IF(J495&lt;&gt;"",IF(J495=$O$5,H495*I495,IF(J495=$O$6,((((H495*I495)-H495)/2)+H495),IF(J495=$O$7,H495,IF(J495=$O$8,0,IF(J495=$O$9,H495/2,IF(J495=$O$10,0,H495)))))),"")</f>
        <v/>
      </c>
      <c r="L495" s="104">
        <f>IF(K495&lt;&gt;"",IF(J495=$F$4,H495,(K495-H495)),"")</f>
        <v/>
      </c>
      <c r="M495" s="88" t="n"/>
      <c r="N495" s="88" t="n"/>
      <c r="O495" s="76" t="n"/>
    </row>
    <row r="496">
      <c r="B496" s="94" t="n"/>
      <c r="C496" s="81" t="n"/>
      <c r="D496" s="103" t="n"/>
      <c r="E496" s="84" t="n"/>
      <c r="F496" s="84" t="n"/>
      <c r="G496" s="103" t="n"/>
      <c r="H496" s="42" t="n"/>
      <c r="I496" s="63" t="n"/>
      <c r="J496" s="43" t="n"/>
      <c r="K496" s="44">
        <f>IF(J496&lt;&gt;"",IF(J496=$O$5,H496*I496,IF(J496=$O$6,((((H496*I496)-H496)/2)+H496),IF(J496=$O$7,H496,IF(J496=$O$8,0,IF(J496=$O$9,H496/2,IF(J496=$O$10,0,H496)))))),"")</f>
        <v/>
      </c>
      <c r="L496" s="104">
        <f>IF(K496&lt;&gt;"",IF(J496=$F$4,H496,(K496-H496)),"")</f>
        <v/>
      </c>
      <c r="M496" s="88" t="n"/>
      <c r="N496" s="88" t="n"/>
      <c r="O496" s="76" t="n"/>
    </row>
    <row r="497">
      <c r="B497" s="93">
        <f>IF(D497&lt;&gt;"",B494+1,"")</f>
        <v/>
      </c>
      <c r="C497" s="95" t="n"/>
      <c r="D497" s="97" t="n"/>
      <c r="E497" s="96" t="n"/>
      <c r="F497" s="97" t="n"/>
      <c r="G497" s="97" t="n"/>
      <c r="H497" s="33" t="n"/>
      <c r="I497" s="60" t="n"/>
      <c r="J497" s="34" t="n"/>
      <c r="K497" s="35">
        <f>IF(J497&lt;&gt;"",IF(J497=$O$5,H497*I497,IF(J497=$O$6,((((H497*I497)-H497)/2)+H497),IF(J497=$O$7,H497,IF(J497=$O$8,0,IF(J497=$O$9,H497/2,IF(J497=$O$10,0,H497)))))),"")</f>
        <v/>
      </c>
      <c r="L497" s="98">
        <f>IF(K497&lt;&gt;"",IF(J497=$F$4,H497,(K497-H497)),"")</f>
        <v/>
      </c>
      <c r="M497" s="98">
        <f>IF(L497&lt;&gt;"",IF(J497=$E$4,0,IF(J497=$F$4,0,SUM(L497:L499))),"")</f>
        <v/>
      </c>
      <c r="N497" s="99">
        <f>IF(M497&lt;&gt;"",M497/(H497+H498+H499),"")</f>
        <v/>
      </c>
      <c r="O497" s="75">
        <f>IFERROR(IF(N497&lt;&gt;"",M497/K485,""),0)</f>
        <v/>
      </c>
    </row>
    <row r="498">
      <c r="B498" s="94" t="n"/>
      <c r="C498" s="81" t="n"/>
      <c r="D498" s="97" t="n"/>
      <c r="E498" s="84" t="n"/>
      <c r="F498" s="84" t="n"/>
      <c r="G498" s="97" t="n"/>
      <c r="H498" s="33" t="n"/>
      <c r="I498" s="60" t="n"/>
      <c r="J498" s="34" t="n"/>
      <c r="K498" s="35">
        <f>IF(J498&lt;&gt;"",IF(J498=$O$5,H498*I498,IF(J498=$O$6,((((H498*I498)-H498)/2)+H498),IF(J498=$O$7,H498,IF(J498=$O$8,0,IF(J498=$O$9,H498/2,IF(J498=$O$10,0,H498)))))),"")</f>
        <v/>
      </c>
      <c r="L498" s="98">
        <f>IF(K498&lt;&gt;"",IF(J498=$F$4,H498,(K498-H498)),"")</f>
        <v/>
      </c>
      <c r="M498" s="88" t="n"/>
      <c r="N498" s="88" t="n"/>
      <c r="O498" s="76" t="n"/>
    </row>
    <row r="499">
      <c r="B499" s="94" t="n"/>
      <c r="C499" s="81" t="n"/>
      <c r="D499" s="97" t="n"/>
      <c r="E499" s="84" t="n"/>
      <c r="F499" s="84" t="n"/>
      <c r="G499" s="97" t="n"/>
      <c r="H499" s="33" t="n"/>
      <c r="I499" s="60" t="n"/>
      <c r="J499" s="34" t="n"/>
      <c r="K499" s="35">
        <f>IF(J499&lt;&gt;"",IF(J499=$O$5,H499*I499,IF(J499=$O$6,((((H499*I499)-H499)/2)+H499),IF(J499=$O$7,H499,IF(J499=$O$8,0,IF(J499=$O$9,H499/2,IF(J499=$O$10,0,H499)))))),"")</f>
        <v/>
      </c>
      <c r="L499" s="98">
        <f>IF(K499&lt;&gt;"",IF(J499=$F$4,H499,(K499-H499)),"")</f>
        <v/>
      </c>
      <c r="M499" s="88" t="n"/>
      <c r="N499" s="88" t="n"/>
      <c r="O499" s="76" t="n"/>
    </row>
    <row r="500">
      <c r="B500" s="100">
        <f>IF(D500&lt;&gt;"",B497+1,"")</f>
        <v/>
      </c>
      <c r="C500" s="101" t="n"/>
      <c r="D500" s="103" t="n"/>
      <c r="E500" s="102" t="n"/>
      <c r="F500" s="103" t="n"/>
      <c r="G500" s="103" t="n"/>
      <c r="H500" s="42" t="n"/>
      <c r="I500" s="63" t="n"/>
      <c r="J500" s="43" t="n"/>
      <c r="K500" s="44">
        <f>IF(J500&lt;&gt;"",IF(J500=$O$5,H500*I500,IF(J500=$O$6,((((H500*I500)-H500)/2)+H500),IF(J500=$O$7,H500,IF(J500=$O$8,0,IF(J500=$O$9,H500/2,IF(J500=$O$10,0,H500)))))),"")</f>
        <v/>
      </c>
      <c r="L500" s="104">
        <f>IF(K500&lt;&gt;"",IF(J500=$F$4,H500,(K500-H500)),"")</f>
        <v/>
      </c>
      <c r="M500" s="104">
        <f>IF(L500&lt;&gt;"",IF(J500=$E$4,0,IF(J500=$F$4,0,SUM(L500:L502))),"")</f>
        <v/>
      </c>
      <c r="N500" s="105">
        <f>IF(M500&lt;&gt;"",M500/(H500+H501+H502),"")</f>
        <v/>
      </c>
      <c r="O500" s="106">
        <f>IFERROR(IF(N500&lt;&gt;"",M500/K488,""),0)</f>
        <v/>
      </c>
    </row>
    <row r="501">
      <c r="B501" s="94" t="n"/>
      <c r="C501" s="81" t="n"/>
      <c r="D501" s="103" t="n"/>
      <c r="E501" s="84" t="n"/>
      <c r="F501" s="84" t="n"/>
      <c r="G501" s="103" t="n"/>
      <c r="H501" s="42" t="n"/>
      <c r="I501" s="63" t="n"/>
      <c r="J501" s="43" t="n"/>
      <c r="K501" s="44">
        <f>IF(J501&lt;&gt;"",IF(J501=$O$5,H501*I501,IF(J501=$O$6,((((H501*I501)-H501)/2)+H501),IF(J501=$O$7,H501,IF(J501=$O$8,0,IF(J501=$O$9,H501/2,IF(J501=$O$10,0,H501)))))),"")</f>
        <v/>
      </c>
      <c r="L501" s="104">
        <f>IF(K501&lt;&gt;"",IF(J501=$F$4,H501,(K501-H501)),"")</f>
        <v/>
      </c>
      <c r="M501" s="88" t="n"/>
      <c r="N501" s="88" t="n"/>
      <c r="O501" s="76" t="n"/>
    </row>
    <row r="502">
      <c r="B502" s="94" t="n"/>
      <c r="C502" s="81" t="n"/>
      <c r="D502" s="103" t="n"/>
      <c r="E502" s="84" t="n"/>
      <c r="F502" s="84" t="n"/>
      <c r="G502" s="103" t="n"/>
      <c r="H502" s="42" t="n"/>
      <c r="I502" s="63" t="n"/>
      <c r="J502" s="43" t="n"/>
      <c r="K502" s="44">
        <f>IF(J502&lt;&gt;"",IF(J502=$O$5,H502*I502,IF(J502=$O$6,((((H502*I502)-H502)/2)+H502),IF(J502=$O$7,H502,IF(J502=$O$8,0,IF(J502=$O$9,H502/2,IF(J502=$O$10,0,H502)))))),"")</f>
        <v/>
      </c>
      <c r="L502" s="104">
        <f>IF(K502&lt;&gt;"",IF(J502=$F$4,H502,(K502-H502)),"")</f>
        <v/>
      </c>
      <c r="M502" s="88" t="n"/>
      <c r="N502" s="88" t="n"/>
      <c r="O502" s="76" t="n"/>
    </row>
    <row r="503">
      <c r="B503" s="93">
        <f>IF(D503&lt;&gt;"",B500+1,"")</f>
        <v/>
      </c>
      <c r="C503" s="95" t="n"/>
      <c r="D503" s="97" t="n"/>
      <c r="E503" s="96" t="n"/>
      <c r="F503" s="97" t="n"/>
      <c r="G503" s="97" t="n"/>
      <c r="H503" s="33" t="n"/>
      <c r="I503" s="60" t="n"/>
      <c r="J503" s="34" t="n"/>
      <c r="K503" s="35">
        <f>IF(J503&lt;&gt;"",IF(J503=$O$5,H503*I503,IF(J503=$O$6,((((H503*I503)-H503)/2)+H503),IF(J503=$O$7,H503,IF(J503=$O$8,0,IF(J503=$O$9,H503/2,IF(J503=$O$10,0,H503)))))),"")</f>
        <v/>
      </c>
      <c r="L503" s="98">
        <f>IF(K503&lt;&gt;"",IF(J503=$F$4,H503,(K503-H503)),"")</f>
        <v/>
      </c>
      <c r="M503" s="98">
        <f>IF(L503&lt;&gt;"",IF(J503=$E$4,0,IF(J503=$F$4,0,SUM(L503:L505))),"")</f>
        <v/>
      </c>
      <c r="N503" s="99">
        <f>IF(M503&lt;&gt;"",M503/(H503+H504+H505),"")</f>
        <v/>
      </c>
      <c r="O503" s="75">
        <f>IFERROR(IF(N503&lt;&gt;"",M503/K491,""),0)</f>
        <v/>
      </c>
    </row>
    <row r="504">
      <c r="B504" s="94" t="n"/>
      <c r="C504" s="81" t="n"/>
      <c r="D504" s="97" t="n"/>
      <c r="E504" s="84" t="n"/>
      <c r="F504" s="84" t="n"/>
      <c r="G504" s="97" t="n"/>
      <c r="H504" s="33" t="n"/>
      <c r="I504" s="60" t="n"/>
      <c r="J504" s="34" t="n"/>
      <c r="K504" s="35">
        <f>IF(J504&lt;&gt;"",IF(J504=$O$5,H504*I504,IF(J504=$O$6,((((H504*I504)-H504)/2)+H504),IF(J504=$O$7,H504,IF(J504=$O$8,0,IF(J504=$O$9,H504/2,IF(J504=$O$10,0,H504)))))),"")</f>
        <v/>
      </c>
      <c r="L504" s="98">
        <f>IF(K504&lt;&gt;"",IF(J504=$F$4,H504,(K504-H504)),"")</f>
        <v/>
      </c>
      <c r="M504" s="88" t="n"/>
      <c r="N504" s="88" t="n"/>
      <c r="O504" s="76" t="n"/>
    </row>
    <row r="505">
      <c r="B505" s="94" t="n"/>
      <c r="C505" s="81" t="n"/>
      <c r="D505" s="97" t="n"/>
      <c r="E505" s="84" t="n"/>
      <c r="F505" s="84" t="n"/>
      <c r="G505" s="97" t="n"/>
      <c r="H505" s="33" t="n"/>
      <c r="I505" s="60" t="n"/>
      <c r="J505" s="34" t="n"/>
      <c r="K505" s="35">
        <f>IF(J505&lt;&gt;"",IF(J505=$O$5,H505*I505,IF(J505=$O$6,((((H505*I505)-H505)/2)+H505),IF(J505=$O$7,H505,IF(J505=$O$8,0,IF(J505=$O$9,H505/2,IF(J505=$O$10,0,H505)))))),"")</f>
        <v/>
      </c>
      <c r="L505" s="98">
        <f>IF(K505&lt;&gt;"",IF(J505=$F$4,H505,(K505-H505)),"")</f>
        <v/>
      </c>
      <c r="M505" s="88" t="n"/>
      <c r="N505" s="88" t="n"/>
      <c r="O505" s="76" t="n"/>
    </row>
    <row r="506">
      <c r="B506" s="100">
        <f>IF(D506&lt;&gt;"",B503+1,"")</f>
        <v/>
      </c>
      <c r="C506" s="101" t="n"/>
      <c r="D506" s="103" t="n"/>
      <c r="E506" s="102" t="n"/>
      <c r="F506" s="103" t="n"/>
      <c r="G506" s="103" t="n"/>
      <c r="H506" s="42" t="n"/>
      <c r="I506" s="63" t="n"/>
      <c r="J506" s="43" t="n"/>
      <c r="K506" s="44">
        <f>IF(J506&lt;&gt;"",IF(J506=$O$5,H506*I506,IF(J506=$O$6,((((H506*I506)-H506)/2)+H506),IF(J506=$O$7,H506,IF(J506=$O$8,0,IF(J506=$O$9,H506/2,IF(J506=$O$10,0,H506)))))),"")</f>
        <v/>
      </c>
      <c r="L506" s="104">
        <f>IF(K506&lt;&gt;"",IF(J506=$F$4,H506,(K506-H506)),"")</f>
        <v/>
      </c>
      <c r="M506" s="104">
        <f>IF(L506&lt;&gt;"",IF(J506=$E$4,0,IF(J506=$F$4,0,SUM(L506:L508))),"")</f>
        <v/>
      </c>
      <c r="N506" s="105">
        <f>IF(M506&lt;&gt;"",M506/(H506+H507+H508),"")</f>
        <v/>
      </c>
      <c r="O506" s="106">
        <f>IFERROR(IF(N506&lt;&gt;"",M506/K494,""),0)</f>
        <v/>
      </c>
    </row>
    <row r="507">
      <c r="B507" s="94" t="n"/>
      <c r="C507" s="81" t="n"/>
      <c r="D507" s="103" t="n"/>
      <c r="E507" s="84" t="n"/>
      <c r="F507" s="84" t="n"/>
      <c r="G507" s="103" t="n"/>
      <c r="H507" s="42" t="n"/>
      <c r="I507" s="63" t="n"/>
      <c r="J507" s="43" t="n"/>
      <c r="K507" s="44">
        <f>IF(J507&lt;&gt;"",IF(J507=$O$5,H507*I507,IF(J507=$O$6,((((H507*I507)-H507)/2)+H507),IF(J507=$O$7,H507,IF(J507=$O$8,0,IF(J507=$O$9,H507/2,IF(J507=$O$10,0,H507)))))),"")</f>
        <v/>
      </c>
      <c r="L507" s="104">
        <f>IF(K507&lt;&gt;"",IF(J507=$F$4,H507,(K507-H507)),"")</f>
        <v/>
      </c>
      <c r="M507" s="88" t="n"/>
      <c r="N507" s="88" t="n"/>
      <c r="O507" s="76" t="n"/>
    </row>
    <row r="508">
      <c r="B508" s="94" t="n"/>
      <c r="C508" s="81" t="n"/>
      <c r="D508" s="103" t="n"/>
      <c r="E508" s="84" t="n"/>
      <c r="F508" s="84" t="n"/>
      <c r="G508" s="103" t="n"/>
      <c r="H508" s="42" t="n"/>
      <c r="I508" s="63" t="n"/>
      <c r="J508" s="43" t="n"/>
      <c r="K508" s="44">
        <f>IF(J508&lt;&gt;"",IF(J508=$O$5,H508*I508,IF(J508=$O$6,((((H508*I508)-H508)/2)+H508),IF(J508=$O$7,H508,IF(J508=$O$8,0,IF(J508=$O$9,H508/2,IF(J508=$O$10,0,H508)))))),"")</f>
        <v/>
      </c>
      <c r="L508" s="104">
        <f>IF(K508&lt;&gt;"",IF(J508=$F$4,H508,(K508-H508)),"")</f>
        <v/>
      </c>
      <c r="M508" s="88" t="n"/>
      <c r="N508" s="88" t="n"/>
      <c r="O508" s="76" t="n"/>
    </row>
    <row r="509">
      <c r="B509" s="93">
        <f>IF(D509&lt;&gt;"",B506+1,"")</f>
        <v/>
      </c>
      <c r="C509" s="95" t="n"/>
      <c r="D509" s="97" t="n"/>
      <c r="E509" s="96" t="n"/>
      <c r="F509" s="97" t="n"/>
      <c r="G509" s="97" t="n"/>
      <c r="H509" s="33" t="n"/>
      <c r="I509" s="60" t="n"/>
      <c r="J509" s="34" t="n"/>
      <c r="K509" s="35">
        <f>IF(J509&lt;&gt;"",IF(J509=$O$5,H509*I509,IF(J509=$O$6,((((H509*I509)-H509)/2)+H509),IF(J509=$O$7,H509,IF(J509=$O$8,0,IF(J509=$O$9,H509/2,IF(J509=$O$10,0,H509)))))),"")</f>
        <v/>
      </c>
      <c r="L509" s="98">
        <f>IF(K509&lt;&gt;"",IF(J509=$F$4,H509,(K509-H509)),"")</f>
        <v/>
      </c>
      <c r="M509" s="98">
        <f>IF(L509&lt;&gt;"",IF(J509=$E$4,0,IF(J509=$F$4,0,SUM(L509:L511))),"")</f>
        <v/>
      </c>
      <c r="N509" s="99">
        <f>IF(M509&lt;&gt;"",M509/(H509+H510+H511),"")</f>
        <v/>
      </c>
      <c r="O509" s="75">
        <f>IFERROR(IF(N509&lt;&gt;"",M509/K497,""),0)</f>
        <v/>
      </c>
    </row>
    <row r="510">
      <c r="B510" s="94" t="n"/>
      <c r="C510" s="81" t="n"/>
      <c r="D510" s="97" t="n"/>
      <c r="E510" s="84" t="n"/>
      <c r="F510" s="84" t="n"/>
      <c r="G510" s="97" t="n"/>
      <c r="H510" s="33" t="n"/>
      <c r="I510" s="60" t="n"/>
      <c r="J510" s="34" t="n"/>
      <c r="K510" s="35">
        <f>IF(J510&lt;&gt;"",IF(J510=$O$5,H510*I510,IF(J510=$O$6,((((H510*I510)-H510)/2)+H510),IF(J510=$O$7,H510,IF(J510=$O$8,0,IF(J510=$O$9,H510/2,IF(J510=$O$10,0,H510)))))),"")</f>
        <v/>
      </c>
      <c r="L510" s="98">
        <f>IF(K510&lt;&gt;"",IF(J510=$F$4,H510,(K510-H510)),"")</f>
        <v/>
      </c>
      <c r="M510" s="88" t="n"/>
      <c r="N510" s="88" t="n"/>
      <c r="O510" s="76" t="n"/>
    </row>
    <row r="511">
      <c r="B511" s="94" t="n"/>
      <c r="C511" s="81" t="n"/>
      <c r="D511" s="97" t="n"/>
      <c r="E511" s="84" t="n"/>
      <c r="F511" s="84" t="n"/>
      <c r="G511" s="97" t="n"/>
      <c r="H511" s="33" t="n"/>
      <c r="I511" s="60" t="n"/>
      <c r="J511" s="34" t="n"/>
      <c r="K511" s="35">
        <f>IF(J511&lt;&gt;"",IF(J511=$O$5,H511*I511,IF(J511=$O$6,((((H511*I511)-H511)/2)+H511),IF(J511=$O$7,H511,IF(J511=$O$8,0,IF(J511=$O$9,H511/2,IF(J511=$O$10,0,H511)))))),"")</f>
        <v/>
      </c>
      <c r="L511" s="98">
        <f>IF(K511&lt;&gt;"",IF(J511=$F$4,H511,(K511-H511)),"")</f>
        <v/>
      </c>
      <c r="M511" s="88" t="n"/>
      <c r="N511" s="88" t="n"/>
      <c r="O511" s="76" t="n"/>
    </row>
    <row r="512">
      <c r="B512" s="100">
        <f>IF(D512&lt;&gt;"",B509+1,"")</f>
        <v/>
      </c>
      <c r="C512" s="101" t="n"/>
      <c r="D512" s="103" t="n"/>
      <c r="E512" s="102" t="n"/>
      <c r="F512" s="103" t="n"/>
      <c r="G512" s="103" t="n"/>
      <c r="H512" s="42" t="n"/>
      <c r="I512" s="63" t="n"/>
      <c r="J512" s="43" t="n"/>
      <c r="K512" s="44">
        <f>IF(J512&lt;&gt;"",IF(J512=$O$5,H512*I512,IF(J512=$O$6,((((H512*I512)-H512)/2)+H512),IF(J512=$O$7,H512,IF(J512=$O$8,0,IF(J512=$O$9,H512/2,IF(J512=$O$10,0,H512)))))),"")</f>
        <v/>
      </c>
      <c r="L512" s="104">
        <f>IF(K512&lt;&gt;"",IF(J512=$F$4,H512,(K512-H512)),"")</f>
        <v/>
      </c>
      <c r="M512" s="104">
        <f>IF(L512&lt;&gt;"",IF(J512=$E$4,0,IF(J512=$F$4,0,SUM(L512:L514))),"")</f>
        <v/>
      </c>
      <c r="N512" s="105">
        <f>IF(M512&lt;&gt;"",M512/(H512+H513+H514),"")</f>
        <v/>
      </c>
      <c r="O512" s="106">
        <f>IFERROR(IF(N512&lt;&gt;"",M512/K500,""),0)</f>
        <v/>
      </c>
    </row>
    <row r="513">
      <c r="B513" s="94" t="n"/>
      <c r="C513" s="81" t="n"/>
      <c r="D513" s="103" t="n"/>
      <c r="E513" s="84" t="n"/>
      <c r="F513" s="84" t="n"/>
      <c r="G513" s="103" t="n"/>
      <c r="H513" s="42" t="n"/>
      <c r="I513" s="63" t="n"/>
      <c r="J513" s="43" t="n"/>
      <c r="K513" s="44">
        <f>IF(J513&lt;&gt;"",IF(J513=$O$5,H513*I513,IF(J513=$O$6,((((H513*I513)-H513)/2)+H513),IF(J513=$O$7,H513,IF(J513=$O$8,0,IF(J513=$O$9,H513/2,IF(J513=$O$10,0,H513)))))),"")</f>
        <v/>
      </c>
      <c r="L513" s="104">
        <f>IF(K513&lt;&gt;"",IF(J513=$F$4,H513,(K513-H513)),"")</f>
        <v/>
      </c>
      <c r="M513" s="88" t="n"/>
      <c r="N513" s="88" t="n"/>
      <c r="O513" s="76" t="n"/>
    </row>
    <row r="514">
      <c r="B514" s="94" t="n"/>
      <c r="C514" s="81" t="n"/>
      <c r="D514" s="103" t="n"/>
      <c r="E514" s="84" t="n"/>
      <c r="F514" s="84" t="n"/>
      <c r="G514" s="103" t="n"/>
      <c r="H514" s="42" t="n"/>
      <c r="I514" s="63" t="n"/>
      <c r="J514" s="43" t="n"/>
      <c r="K514" s="44">
        <f>IF(J514&lt;&gt;"",IF(J514=$O$5,H514*I514,IF(J514=$O$6,((((H514*I514)-H514)/2)+H514),IF(J514=$O$7,H514,IF(J514=$O$8,0,IF(J514=$O$9,H514/2,IF(J514=$O$10,0,H514)))))),"")</f>
        <v/>
      </c>
      <c r="L514" s="104">
        <f>IF(K514&lt;&gt;"",IF(J514=$F$4,H514,(K514-H514)),"")</f>
        <v/>
      </c>
      <c r="M514" s="88" t="n"/>
      <c r="N514" s="88" t="n"/>
      <c r="O514" s="76" t="n"/>
    </row>
    <row r="515">
      <c r="B515" s="93">
        <f>IF(D515&lt;&gt;"",B512+1,"")</f>
        <v/>
      </c>
      <c r="C515" s="95" t="n"/>
      <c r="D515" s="97" t="n"/>
      <c r="E515" s="96" t="n"/>
      <c r="F515" s="97" t="n"/>
      <c r="G515" s="97" t="n"/>
      <c r="H515" s="33" t="n"/>
      <c r="I515" s="60" t="n"/>
      <c r="J515" s="34" t="n"/>
      <c r="K515" s="35">
        <f>IF(J515&lt;&gt;"",IF(J515=$O$5,H515*I515,IF(J515=$O$6,((((H515*I515)-H515)/2)+H515),IF(J515=$O$7,H515,IF(J515=$O$8,0,IF(J515=$O$9,H515/2,IF(J515=$O$10,0,H515)))))),"")</f>
        <v/>
      </c>
      <c r="L515" s="98">
        <f>IF(K515&lt;&gt;"",IF(J515=$F$4,H515,(K515-H515)),"")</f>
        <v/>
      </c>
      <c r="M515" s="98">
        <f>IF(L515&lt;&gt;"",IF(J515=$E$4,0,IF(J515=$F$4,0,SUM(L515:L517))),"")</f>
        <v/>
      </c>
      <c r="N515" s="99">
        <f>IF(M515&lt;&gt;"",M515/(H515+H516+H517),"")</f>
        <v/>
      </c>
      <c r="O515" s="75">
        <f>IFERROR(IF(N515&lt;&gt;"",M515/K503,""),0)</f>
        <v/>
      </c>
    </row>
    <row r="516">
      <c r="B516" s="94" t="n"/>
      <c r="C516" s="81" t="n"/>
      <c r="D516" s="97" t="n"/>
      <c r="E516" s="84" t="n"/>
      <c r="F516" s="84" t="n"/>
      <c r="G516" s="97" t="n"/>
      <c r="H516" s="33" t="n"/>
      <c r="I516" s="60" t="n"/>
      <c r="J516" s="34" t="n"/>
      <c r="K516" s="35">
        <f>IF(J516&lt;&gt;"",IF(J516=$O$5,H516*I516,IF(J516=$O$6,((((H516*I516)-H516)/2)+H516),IF(J516=$O$7,H516,IF(J516=$O$8,0,IF(J516=$O$9,H516/2,IF(J516=$O$10,0,H516)))))),"")</f>
        <v/>
      </c>
      <c r="L516" s="98">
        <f>IF(K516&lt;&gt;"",IF(J516=$F$4,H516,(K516-H516)),"")</f>
        <v/>
      </c>
      <c r="M516" s="88" t="n"/>
      <c r="N516" s="88" t="n"/>
      <c r="O516" s="76" t="n"/>
    </row>
    <row r="517">
      <c r="B517" s="94" t="n"/>
      <c r="C517" s="81" t="n"/>
      <c r="D517" s="97" t="n"/>
      <c r="E517" s="84" t="n"/>
      <c r="F517" s="84" t="n"/>
      <c r="G517" s="97" t="n"/>
      <c r="H517" s="33" t="n"/>
      <c r="I517" s="60" t="n"/>
      <c r="J517" s="34" t="n"/>
      <c r="K517" s="35">
        <f>IF(J517&lt;&gt;"",IF(J517=$O$5,H517*I517,IF(J517=$O$6,((((H517*I517)-H517)/2)+H517),IF(J517=$O$7,H517,IF(J517=$O$8,0,IF(J517=$O$9,H517/2,IF(J517=$O$10,0,H517)))))),"")</f>
        <v/>
      </c>
      <c r="L517" s="98">
        <f>IF(K517&lt;&gt;"",IF(J517=$F$4,H517,(K517-H517)),"")</f>
        <v/>
      </c>
      <c r="M517" s="88" t="n"/>
      <c r="N517" s="88" t="n"/>
      <c r="O517" s="76" t="n"/>
    </row>
    <row r="518">
      <c r="B518" s="100">
        <f>IF(D518&lt;&gt;"",B515+1,"")</f>
        <v/>
      </c>
      <c r="C518" s="101" t="n"/>
      <c r="D518" s="103" t="n"/>
      <c r="E518" s="102" t="n"/>
      <c r="F518" s="103" t="n"/>
      <c r="G518" s="103" t="n"/>
      <c r="H518" s="42" t="n"/>
      <c r="I518" s="63" t="n"/>
      <c r="J518" s="43" t="n"/>
      <c r="K518" s="44">
        <f>IF(J518&lt;&gt;"",IF(J518=$O$5,H518*I518,IF(J518=$O$6,((((H518*I518)-H518)/2)+H518),IF(J518=$O$7,H518,IF(J518=$O$8,0,IF(J518=$O$9,H518/2,IF(J518=$O$10,0,H518)))))),"")</f>
        <v/>
      </c>
      <c r="L518" s="104">
        <f>IF(K518&lt;&gt;"",IF(J518=$F$4,H518,(K518-H518)),"")</f>
        <v/>
      </c>
      <c r="M518" s="104">
        <f>IF(L518&lt;&gt;"",IF(J518=$E$4,0,IF(J518=$F$4,0,SUM(L518:L520))),"")</f>
        <v/>
      </c>
      <c r="N518" s="105">
        <f>IF(M518&lt;&gt;"",M518/(H518+H519+H520),"")</f>
        <v/>
      </c>
      <c r="O518" s="106">
        <f>IFERROR(IF(N518&lt;&gt;"",M518/K506,""),0)</f>
        <v/>
      </c>
    </row>
    <row r="519">
      <c r="B519" s="94" t="n"/>
      <c r="C519" s="81" t="n"/>
      <c r="D519" s="103" t="n"/>
      <c r="E519" s="84" t="n"/>
      <c r="F519" s="84" t="n"/>
      <c r="G519" s="103" t="n"/>
      <c r="H519" s="42" t="n"/>
      <c r="I519" s="63" t="n"/>
      <c r="J519" s="43" t="n"/>
      <c r="K519" s="44">
        <f>IF(J519&lt;&gt;"",IF(J519=$O$5,H519*I519,IF(J519=$O$6,((((H519*I519)-H519)/2)+H519),IF(J519=$O$7,H519,IF(J519=$O$8,0,IF(J519=$O$9,H519/2,IF(J519=$O$10,0,H519)))))),"")</f>
        <v/>
      </c>
      <c r="L519" s="104">
        <f>IF(K519&lt;&gt;"",IF(J519=$F$4,H519,(K519-H519)),"")</f>
        <v/>
      </c>
      <c r="M519" s="88" t="n"/>
      <c r="N519" s="88" t="n"/>
      <c r="O519" s="76" t="n"/>
    </row>
    <row r="520">
      <c r="B520" s="94" t="n"/>
      <c r="C520" s="81" t="n"/>
      <c r="D520" s="103" t="n"/>
      <c r="E520" s="84" t="n"/>
      <c r="F520" s="84" t="n"/>
      <c r="G520" s="103" t="n"/>
      <c r="H520" s="42" t="n"/>
      <c r="I520" s="63" t="n"/>
      <c r="J520" s="43" t="n"/>
      <c r="K520" s="44">
        <f>IF(J520&lt;&gt;"",IF(J520=$O$5,H520*I520,IF(J520=$O$6,((((H520*I520)-H520)/2)+H520),IF(J520=$O$7,H520,IF(J520=$O$8,0,IF(J520=$O$9,H520/2,IF(J520=$O$10,0,H520)))))),"")</f>
        <v/>
      </c>
      <c r="L520" s="104">
        <f>IF(K520&lt;&gt;"",IF(J520=$F$4,H520,(K520-H520)),"")</f>
        <v/>
      </c>
      <c r="M520" s="88" t="n"/>
      <c r="N520" s="88" t="n"/>
      <c r="O520" s="76" t="n"/>
    </row>
    <row r="521">
      <c r="B521" s="93">
        <f>IF(D521&lt;&gt;"",B518+1,"")</f>
        <v/>
      </c>
      <c r="C521" s="95" t="n"/>
      <c r="D521" s="97" t="n"/>
      <c r="E521" s="96" t="n"/>
      <c r="F521" s="97" t="n"/>
      <c r="G521" s="97" t="n"/>
      <c r="H521" s="33" t="n"/>
      <c r="I521" s="60" t="n"/>
      <c r="J521" s="34" t="n"/>
      <c r="K521" s="35">
        <f>IF(J521&lt;&gt;"",IF(J521=$O$5,H521*I521,IF(J521=$O$6,((((H521*I521)-H521)/2)+H521),IF(J521=$O$7,H521,IF(J521=$O$8,0,IF(J521=$O$9,H521/2,IF(J521=$O$10,0,H521)))))),"")</f>
        <v/>
      </c>
      <c r="L521" s="98">
        <f>IF(K521&lt;&gt;"",IF(J521=$F$4,H521,(K521-H521)),"")</f>
        <v/>
      </c>
      <c r="M521" s="98">
        <f>IF(L521&lt;&gt;"",IF(J521=$E$4,0,IF(J521=$F$4,0,SUM(L521:L523))),"")</f>
        <v/>
      </c>
      <c r="N521" s="99">
        <f>IF(M521&lt;&gt;"",M521/(H521+H522+H523),"")</f>
        <v/>
      </c>
      <c r="O521" s="75">
        <f>IFERROR(IF(N521&lt;&gt;"",M521/K509,""),0)</f>
        <v/>
      </c>
    </row>
    <row r="522">
      <c r="B522" s="94" t="n"/>
      <c r="C522" s="81" t="n"/>
      <c r="D522" s="97" t="n"/>
      <c r="E522" s="84" t="n"/>
      <c r="F522" s="84" t="n"/>
      <c r="G522" s="97" t="n"/>
      <c r="H522" s="33" t="n"/>
      <c r="I522" s="60" t="n"/>
      <c r="J522" s="34" t="n"/>
      <c r="K522" s="35">
        <f>IF(J522&lt;&gt;"",IF(J522=$O$5,H522*I522,IF(J522=$O$6,((((H522*I522)-H522)/2)+H522),IF(J522=$O$7,H522,IF(J522=$O$8,0,IF(J522=$O$9,H522/2,IF(J522=$O$10,0,H522)))))),"")</f>
        <v/>
      </c>
      <c r="L522" s="98">
        <f>IF(K522&lt;&gt;"",IF(J522=$F$4,H522,(K522-H522)),"")</f>
        <v/>
      </c>
      <c r="M522" s="88" t="n"/>
      <c r="N522" s="88" t="n"/>
      <c r="O522" s="76" t="n"/>
    </row>
    <row r="523">
      <c r="B523" s="94" t="n"/>
      <c r="C523" s="81" t="n"/>
      <c r="D523" s="97" t="n"/>
      <c r="E523" s="84" t="n"/>
      <c r="F523" s="84" t="n"/>
      <c r="G523" s="97" t="n"/>
      <c r="H523" s="33" t="n"/>
      <c r="I523" s="60" t="n"/>
      <c r="J523" s="34" t="n"/>
      <c r="K523" s="35">
        <f>IF(J523&lt;&gt;"",IF(J523=$O$5,H523*I523,IF(J523=$O$6,((((H523*I523)-H523)/2)+H523),IF(J523=$O$7,H523,IF(J523=$O$8,0,IF(J523=$O$9,H523/2,IF(J523=$O$10,0,H523)))))),"")</f>
        <v/>
      </c>
      <c r="L523" s="98">
        <f>IF(K523&lt;&gt;"",IF(J523=$F$4,H523,(K523-H523)),"")</f>
        <v/>
      </c>
      <c r="M523" s="88" t="n"/>
      <c r="N523" s="88" t="n"/>
      <c r="O523" s="76" t="n"/>
    </row>
    <row r="524">
      <c r="B524" s="100">
        <f>IF(D524&lt;&gt;"",B521+1,"")</f>
        <v/>
      </c>
      <c r="C524" s="101" t="n"/>
      <c r="D524" s="103" t="n"/>
      <c r="E524" s="102" t="n"/>
      <c r="F524" s="103" t="n"/>
      <c r="G524" s="103" t="n"/>
      <c r="H524" s="42" t="n"/>
      <c r="I524" s="63" t="n"/>
      <c r="J524" s="43" t="n"/>
      <c r="K524" s="44">
        <f>IF(J524&lt;&gt;"",IF(J524=$O$5,H524*I524,IF(J524=$O$6,((((H524*I524)-H524)/2)+H524),IF(J524=$O$7,H524,IF(J524=$O$8,0,IF(J524=$O$9,H524/2,IF(J524=$O$10,0,H524)))))),"")</f>
        <v/>
      </c>
      <c r="L524" s="104">
        <f>IF(K524&lt;&gt;"",IF(J524=$F$4,H524,(K524-H524)),"")</f>
        <v/>
      </c>
      <c r="M524" s="104">
        <f>IF(L524&lt;&gt;"",IF(J524=$E$4,0,IF(J524=$F$4,0,SUM(L524:L526))),"")</f>
        <v/>
      </c>
      <c r="N524" s="105">
        <f>IF(M524&lt;&gt;"",M524/(H524+H525+H526),"")</f>
        <v/>
      </c>
      <c r="O524" s="106">
        <f>IFERROR(IF(N524&lt;&gt;"",M524/K512,""),0)</f>
        <v/>
      </c>
    </row>
    <row r="525">
      <c r="B525" s="94" t="n"/>
      <c r="C525" s="81" t="n"/>
      <c r="D525" s="103" t="n"/>
      <c r="E525" s="84" t="n"/>
      <c r="F525" s="84" t="n"/>
      <c r="G525" s="103" t="n"/>
      <c r="H525" s="42" t="n"/>
      <c r="I525" s="63" t="n"/>
      <c r="J525" s="43" t="n"/>
      <c r="K525" s="44">
        <f>IF(J525&lt;&gt;"",IF(J525=$O$5,H525*I525,IF(J525=$O$6,((((H525*I525)-H525)/2)+H525),IF(J525=$O$7,H525,IF(J525=$O$8,0,IF(J525=$O$9,H525/2,IF(J525=$O$10,0,H525)))))),"")</f>
        <v/>
      </c>
      <c r="L525" s="104">
        <f>IF(K525&lt;&gt;"",IF(J525=$F$4,H525,(K525-H525)),"")</f>
        <v/>
      </c>
      <c r="M525" s="88" t="n"/>
      <c r="N525" s="88" t="n"/>
      <c r="O525" s="76" t="n"/>
    </row>
    <row r="526">
      <c r="B526" s="94" t="n"/>
      <c r="C526" s="81" t="n"/>
      <c r="D526" s="103" t="n"/>
      <c r="E526" s="84" t="n"/>
      <c r="F526" s="84" t="n"/>
      <c r="G526" s="103" t="n"/>
      <c r="H526" s="42" t="n"/>
      <c r="I526" s="63" t="n"/>
      <c r="J526" s="43" t="n"/>
      <c r="K526" s="44">
        <f>IF(J526&lt;&gt;"",IF(J526=$O$5,H526*I526,IF(J526=$O$6,((((H526*I526)-H526)/2)+H526),IF(J526=$O$7,H526,IF(J526=$O$8,0,IF(J526=$O$9,H526/2,IF(J526=$O$10,0,H526)))))),"")</f>
        <v/>
      </c>
      <c r="L526" s="104">
        <f>IF(K526&lt;&gt;"",IF(J526=$F$4,H526,(K526-H526)),"")</f>
        <v/>
      </c>
      <c r="M526" s="88" t="n"/>
      <c r="N526" s="88" t="n"/>
      <c r="O526" s="76" t="n"/>
    </row>
    <row r="527">
      <c r="B527" s="93">
        <f>IF(D527&lt;&gt;"",B524+1,"")</f>
        <v/>
      </c>
      <c r="C527" s="95" t="n"/>
      <c r="D527" s="97" t="n"/>
      <c r="E527" s="96" t="n"/>
      <c r="F527" s="97" t="n"/>
      <c r="G527" s="97" t="n"/>
      <c r="H527" s="33" t="n"/>
      <c r="I527" s="60" t="n"/>
      <c r="J527" s="34" t="n"/>
      <c r="K527" s="35">
        <f>IF(J527&lt;&gt;"",IF(J527=$O$5,H527*I527,IF(J527=$O$6,((((H527*I527)-H527)/2)+H527),IF(J527=$O$7,H527,IF(J527=$O$8,0,IF(J527=$O$9,H527/2,IF(J527=$O$10,0,H527)))))),"")</f>
        <v/>
      </c>
      <c r="L527" s="98">
        <f>IF(K527&lt;&gt;"",IF(J527=$F$4,H527,(K527-H527)),"")</f>
        <v/>
      </c>
      <c r="M527" s="98">
        <f>IF(L527&lt;&gt;"",IF(J527=$E$4,0,IF(J527=$F$4,0,SUM(L527:L529))),"")</f>
        <v/>
      </c>
      <c r="N527" s="99">
        <f>IF(M527&lt;&gt;"",M527/(H527+H528+H529),"")</f>
        <v/>
      </c>
      <c r="O527" s="75">
        <f>IFERROR(IF(N527&lt;&gt;"",M527/K515,""),0)</f>
        <v/>
      </c>
    </row>
    <row r="528">
      <c r="B528" s="94" t="n"/>
      <c r="C528" s="81" t="n"/>
      <c r="D528" s="97" t="n"/>
      <c r="E528" s="84" t="n"/>
      <c r="F528" s="84" t="n"/>
      <c r="G528" s="97" t="n"/>
      <c r="H528" s="33" t="n"/>
      <c r="I528" s="60" t="n"/>
      <c r="J528" s="34" t="n"/>
      <c r="K528" s="35">
        <f>IF(J528&lt;&gt;"",IF(J528=$O$5,H528*I528,IF(J528=$O$6,((((H528*I528)-H528)/2)+H528),IF(J528=$O$7,H528,IF(J528=$O$8,0,IF(J528=$O$9,H528/2,IF(J528=$O$10,0,H528)))))),"")</f>
        <v/>
      </c>
      <c r="L528" s="98">
        <f>IF(K528&lt;&gt;"",IF(J528=$F$4,H528,(K528-H528)),"")</f>
        <v/>
      </c>
      <c r="M528" s="88" t="n"/>
      <c r="N528" s="88" t="n"/>
      <c r="O528" s="76" t="n"/>
    </row>
    <row r="529">
      <c r="B529" s="94" t="n"/>
      <c r="C529" s="81" t="n"/>
      <c r="D529" s="97" t="n"/>
      <c r="E529" s="84" t="n"/>
      <c r="F529" s="84" t="n"/>
      <c r="G529" s="97" t="n"/>
      <c r="H529" s="33" t="n"/>
      <c r="I529" s="60" t="n"/>
      <c r="J529" s="34" t="n"/>
      <c r="K529" s="35">
        <f>IF(J529&lt;&gt;"",IF(J529=$O$5,H529*I529,IF(J529=$O$6,((((H529*I529)-H529)/2)+H529),IF(J529=$O$7,H529,IF(J529=$O$8,0,IF(J529=$O$9,H529/2,IF(J529=$O$10,0,H529)))))),"")</f>
        <v/>
      </c>
      <c r="L529" s="98">
        <f>IF(K529&lt;&gt;"",IF(J529=$F$4,H529,(K529-H529)),"")</f>
        <v/>
      </c>
      <c r="M529" s="88" t="n"/>
      <c r="N529" s="88" t="n"/>
      <c r="O529" s="76" t="n"/>
    </row>
    <row r="530">
      <c r="B530" s="100">
        <f>IF(D530&lt;&gt;"",B527+1,"")</f>
        <v/>
      </c>
      <c r="C530" s="101" t="n"/>
      <c r="D530" s="103" t="n"/>
      <c r="E530" s="102" t="n"/>
      <c r="F530" s="103" t="n"/>
      <c r="G530" s="103" t="n"/>
      <c r="H530" s="42" t="n"/>
      <c r="I530" s="63" t="n"/>
      <c r="J530" s="43" t="n"/>
      <c r="K530" s="44">
        <f>IF(J530&lt;&gt;"",IF(J530=$O$5,H530*I530,IF(J530=$O$6,((((H530*I530)-H530)/2)+H530),IF(J530=$O$7,H530,IF(J530=$O$8,0,IF(J530=$O$9,H530/2,IF(J530=$O$10,0,H530)))))),"")</f>
        <v/>
      </c>
      <c r="L530" s="104">
        <f>IF(K530&lt;&gt;"",IF(J530=$F$4,H530,(K530-H530)),"")</f>
        <v/>
      </c>
      <c r="M530" s="104">
        <f>IF(L530&lt;&gt;"",IF(J530=$E$4,0,IF(J530=$F$4,0,SUM(L530:L532))),"")</f>
        <v/>
      </c>
      <c r="N530" s="105">
        <f>IF(M530&lt;&gt;"",M530/(H530+H531+H532),"")</f>
        <v/>
      </c>
      <c r="O530" s="106">
        <f>IFERROR(IF(N530&lt;&gt;"",M530/K518,""),0)</f>
        <v/>
      </c>
    </row>
    <row r="531">
      <c r="B531" s="94" t="n"/>
      <c r="C531" s="81" t="n"/>
      <c r="D531" s="103" t="n"/>
      <c r="E531" s="84" t="n"/>
      <c r="F531" s="84" t="n"/>
      <c r="G531" s="103" t="n"/>
      <c r="H531" s="42" t="n"/>
      <c r="I531" s="63" t="n"/>
      <c r="J531" s="43" t="n"/>
      <c r="K531" s="44">
        <f>IF(J531&lt;&gt;"",IF(J531=$O$5,H531*I531,IF(J531=$O$6,((((H531*I531)-H531)/2)+H531),IF(J531=$O$7,H531,IF(J531=$O$8,0,IF(J531=$O$9,H531/2,IF(J531=$O$10,0,H531)))))),"")</f>
        <v/>
      </c>
      <c r="L531" s="104">
        <f>IF(K531&lt;&gt;"",IF(J531=$F$4,H531,(K531-H531)),"")</f>
        <v/>
      </c>
      <c r="M531" s="88" t="n"/>
      <c r="N531" s="88" t="n"/>
      <c r="O531" s="76" t="n"/>
    </row>
    <row r="532">
      <c r="B532" s="94" t="n"/>
      <c r="C532" s="81" t="n"/>
      <c r="D532" s="103" t="n"/>
      <c r="E532" s="84" t="n"/>
      <c r="F532" s="84" t="n"/>
      <c r="G532" s="103" t="n"/>
      <c r="H532" s="42" t="n"/>
      <c r="I532" s="63" t="n"/>
      <c r="J532" s="43" t="n"/>
      <c r="K532" s="44">
        <f>IF(J532&lt;&gt;"",IF(J532=$O$5,H532*I532,IF(J532=$O$6,((((H532*I532)-H532)/2)+H532),IF(J532=$O$7,H532,IF(J532=$O$8,0,IF(J532=$O$9,H532/2,IF(J532=$O$10,0,H532)))))),"")</f>
        <v/>
      </c>
      <c r="L532" s="104">
        <f>IF(K532&lt;&gt;"",IF(J532=$F$4,H532,(K532-H532)),"")</f>
        <v/>
      </c>
      <c r="M532" s="88" t="n"/>
      <c r="N532" s="88" t="n"/>
      <c r="O532" s="76" t="n"/>
    </row>
    <row r="533">
      <c r="B533" s="93">
        <f>IF(D533&lt;&gt;"",B530+1,"")</f>
        <v/>
      </c>
      <c r="C533" s="95" t="n"/>
      <c r="D533" s="97" t="n"/>
      <c r="E533" s="96" t="n"/>
      <c r="F533" s="97" t="n"/>
      <c r="G533" s="97" t="n"/>
      <c r="H533" s="33" t="n"/>
      <c r="I533" s="60" t="n"/>
      <c r="J533" s="34" t="n"/>
      <c r="K533" s="35">
        <f>IF(J533&lt;&gt;"",IF(J533=$O$5,H533*I533,IF(J533=$O$6,((((H533*I533)-H533)/2)+H533),IF(J533=$O$7,H533,IF(J533=$O$8,0,IF(J533=$O$9,H533/2,IF(J533=$O$10,0,H533)))))),"")</f>
        <v/>
      </c>
      <c r="L533" s="98">
        <f>IF(K533&lt;&gt;"",IF(J533=$F$4,H533,(K533-H533)),"")</f>
        <v/>
      </c>
      <c r="M533" s="98">
        <f>IF(L533&lt;&gt;"",IF(J533=$E$4,0,IF(J533=$F$4,0,SUM(L533:L535))),"")</f>
        <v/>
      </c>
      <c r="N533" s="99">
        <f>IF(M533&lt;&gt;"",M533/(H533+H534+H535),"")</f>
        <v/>
      </c>
      <c r="O533" s="75">
        <f>IFERROR(IF(N533&lt;&gt;"",M533/K521,""),0)</f>
        <v/>
      </c>
    </row>
    <row r="534">
      <c r="B534" s="94" t="n"/>
      <c r="C534" s="81" t="n"/>
      <c r="D534" s="97" t="n"/>
      <c r="E534" s="84" t="n"/>
      <c r="F534" s="84" t="n"/>
      <c r="G534" s="97" t="n"/>
      <c r="H534" s="33" t="n"/>
      <c r="I534" s="60" t="n"/>
      <c r="J534" s="34" t="n"/>
      <c r="K534" s="35">
        <f>IF(J534&lt;&gt;"",IF(J534=$O$5,H534*I534,IF(J534=$O$6,((((H534*I534)-H534)/2)+H534),IF(J534=$O$7,H534,IF(J534=$O$8,0,IF(J534=$O$9,H534/2,IF(J534=$O$10,0,H534)))))),"")</f>
        <v/>
      </c>
      <c r="L534" s="98">
        <f>IF(K534&lt;&gt;"",IF(J534=$F$4,H534,(K534-H534)),"")</f>
        <v/>
      </c>
      <c r="M534" s="88" t="n"/>
      <c r="N534" s="88" t="n"/>
      <c r="O534" s="76" t="n"/>
    </row>
    <row r="535">
      <c r="B535" s="94" t="n"/>
      <c r="C535" s="81" t="n"/>
      <c r="D535" s="97" t="n"/>
      <c r="E535" s="84" t="n"/>
      <c r="F535" s="84" t="n"/>
      <c r="G535" s="97" t="n"/>
      <c r="H535" s="33" t="n"/>
      <c r="I535" s="60" t="n"/>
      <c r="J535" s="34" t="n"/>
      <c r="K535" s="35">
        <f>IF(J535&lt;&gt;"",IF(J535=$O$5,H535*I535,IF(J535=$O$6,((((H535*I535)-H535)/2)+H535),IF(J535=$O$7,H535,IF(J535=$O$8,0,IF(J535=$O$9,H535/2,IF(J535=$O$10,0,H535)))))),"")</f>
        <v/>
      </c>
      <c r="L535" s="98">
        <f>IF(K535&lt;&gt;"",IF(J535=$F$4,H535,(K535-H535)),"")</f>
        <v/>
      </c>
      <c r="M535" s="88" t="n"/>
      <c r="N535" s="88" t="n"/>
      <c r="O535" s="76" t="n"/>
    </row>
    <row r="536">
      <c r="B536" s="100">
        <f>IF(D536&lt;&gt;"",B533+1,"")</f>
        <v/>
      </c>
      <c r="C536" s="101" t="n"/>
      <c r="D536" s="103" t="n"/>
      <c r="E536" s="102" t="n"/>
      <c r="F536" s="103" t="n"/>
      <c r="G536" s="103" t="n"/>
      <c r="H536" s="42" t="n"/>
      <c r="I536" s="63" t="n"/>
      <c r="J536" s="43" t="n"/>
      <c r="K536" s="44">
        <f>IF(J536&lt;&gt;"",IF(J536=$O$5,H536*I536,IF(J536=$O$6,((((H536*I536)-H536)/2)+H536),IF(J536=$O$7,H536,IF(J536=$O$8,0,IF(J536=$O$9,H536/2,IF(J536=$O$10,0,H536)))))),"")</f>
        <v/>
      </c>
      <c r="L536" s="104">
        <f>IF(K536&lt;&gt;"",IF(J536=$F$4,H536,(K536-H536)),"")</f>
        <v/>
      </c>
      <c r="M536" s="104">
        <f>IF(L536&lt;&gt;"",IF(J536=$E$4,0,IF(J536=$F$4,0,SUM(L536:L538))),"")</f>
        <v/>
      </c>
      <c r="N536" s="105">
        <f>IF(M536&lt;&gt;"",M536/(H536+H537+H538),"")</f>
        <v/>
      </c>
      <c r="O536" s="106">
        <f>IFERROR(IF(N536&lt;&gt;"",M536/K524,""),0)</f>
        <v/>
      </c>
    </row>
    <row r="537">
      <c r="B537" s="94" t="n"/>
      <c r="C537" s="81" t="n"/>
      <c r="D537" s="103" t="n"/>
      <c r="E537" s="84" t="n"/>
      <c r="F537" s="84" t="n"/>
      <c r="G537" s="103" t="n"/>
      <c r="H537" s="42" t="n"/>
      <c r="I537" s="63" t="n"/>
      <c r="J537" s="43" t="n"/>
      <c r="K537" s="44">
        <f>IF(J537&lt;&gt;"",IF(J537=$O$5,H537*I537,IF(J537=$O$6,((((H537*I537)-H537)/2)+H537),IF(J537=$O$7,H537,IF(J537=$O$8,0,IF(J537=$O$9,H537/2,IF(J537=$O$10,0,H537)))))),"")</f>
        <v/>
      </c>
      <c r="L537" s="104">
        <f>IF(K537&lt;&gt;"",IF(J537=$F$4,H537,(K537-H537)),"")</f>
        <v/>
      </c>
      <c r="M537" s="88" t="n"/>
      <c r="N537" s="88" t="n"/>
      <c r="O537" s="76" t="n"/>
    </row>
    <row r="538">
      <c r="B538" s="94" t="n"/>
      <c r="C538" s="81" t="n"/>
      <c r="D538" s="103" t="n"/>
      <c r="E538" s="84" t="n"/>
      <c r="F538" s="84" t="n"/>
      <c r="G538" s="103" t="n"/>
      <c r="H538" s="42" t="n"/>
      <c r="I538" s="63" t="n"/>
      <c r="J538" s="43" t="n"/>
      <c r="K538" s="44">
        <f>IF(J538&lt;&gt;"",IF(J538=$O$5,H538*I538,IF(J538=$O$6,((((H538*I538)-H538)/2)+H538),IF(J538=$O$7,H538,IF(J538=$O$8,0,IF(J538=$O$9,H538/2,IF(J538=$O$10,0,H538)))))),"")</f>
        <v/>
      </c>
      <c r="L538" s="104">
        <f>IF(K538&lt;&gt;"",IF(J538=$F$4,H538,(K538-H538)),"")</f>
        <v/>
      </c>
      <c r="M538" s="88" t="n"/>
      <c r="N538" s="88" t="n"/>
      <c r="O538" s="76" t="n"/>
    </row>
    <row r="539">
      <c r="B539" s="93">
        <f>IF(D539&lt;&gt;"",B536+1,"")</f>
        <v/>
      </c>
      <c r="C539" s="95" t="n"/>
      <c r="D539" s="97" t="n"/>
      <c r="E539" s="96" t="n"/>
      <c r="F539" s="97" t="n"/>
      <c r="G539" s="97" t="n"/>
      <c r="H539" s="33" t="n"/>
      <c r="I539" s="60" t="n"/>
      <c r="J539" s="34" t="n"/>
      <c r="K539" s="35">
        <f>IF(J539&lt;&gt;"",IF(J539=$O$5,H539*I539,IF(J539=$O$6,((((H539*I539)-H539)/2)+H539),IF(J539=$O$7,H539,IF(J539=$O$8,0,IF(J539=$O$9,H539/2,IF(J539=$O$10,0,H539)))))),"")</f>
        <v/>
      </c>
      <c r="L539" s="98">
        <f>IF(K539&lt;&gt;"",IF(J539=$F$4,H539,(K539-H539)),"")</f>
        <v/>
      </c>
      <c r="M539" s="98">
        <f>IF(L539&lt;&gt;"",IF(J539=$E$4,0,IF(J539=$F$4,0,SUM(L539:L541))),"")</f>
        <v/>
      </c>
      <c r="N539" s="99">
        <f>IF(M539&lt;&gt;"",M539/(H539+H540+H541),"")</f>
        <v/>
      </c>
      <c r="O539" s="75">
        <f>IFERROR(IF(N539&lt;&gt;"",M539/K527,""),0)</f>
        <v/>
      </c>
    </row>
    <row r="540">
      <c r="B540" s="94" t="n"/>
      <c r="C540" s="81" t="n"/>
      <c r="D540" s="97" t="n"/>
      <c r="E540" s="84" t="n"/>
      <c r="F540" s="84" t="n"/>
      <c r="G540" s="97" t="n"/>
      <c r="H540" s="33" t="n"/>
      <c r="I540" s="60" t="n"/>
      <c r="J540" s="34" t="n"/>
      <c r="K540" s="35">
        <f>IF(J540&lt;&gt;"",IF(J540=$O$5,H540*I540,IF(J540=$O$6,((((H540*I540)-H540)/2)+H540),IF(J540=$O$7,H540,IF(J540=$O$8,0,IF(J540=$O$9,H540/2,IF(J540=$O$10,0,H540)))))),"")</f>
        <v/>
      </c>
      <c r="L540" s="98">
        <f>IF(K540&lt;&gt;"",IF(J540=$F$4,H540,(K540-H540)),"")</f>
        <v/>
      </c>
      <c r="M540" s="88" t="n"/>
      <c r="N540" s="88" t="n"/>
      <c r="O540" s="76" t="n"/>
    </row>
    <row r="541">
      <c r="B541" s="94" t="n"/>
      <c r="C541" s="81" t="n"/>
      <c r="D541" s="97" t="n"/>
      <c r="E541" s="84" t="n"/>
      <c r="F541" s="84" t="n"/>
      <c r="G541" s="97" t="n"/>
      <c r="H541" s="33" t="n"/>
      <c r="I541" s="60" t="n"/>
      <c r="J541" s="34" t="n"/>
      <c r="K541" s="35">
        <f>IF(J541&lt;&gt;"",IF(J541=$O$5,H541*I541,IF(J541=$O$6,((((H541*I541)-H541)/2)+H541),IF(J541=$O$7,H541,IF(J541=$O$8,0,IF(J541=$O$9,H541/2,IF(J541=$O$10,0,H541)))))),"")</f>
        <v/>
      </c>
      <c r="L541" s="98">
        <f>IF(K541&lt;&gt;"",IF(J541=$F$4,H541,(K541-H541)),"")</f>
        <v/>
      </c>
      <c r="M541" s="88" t="n"/>
      <c r="N541" s="88" t="n"/>
      <c r="O541" s="76" t="n"/>
    </row>
    <row r="542">
      <c r="B542" s="100">
        <f>IF(D542&lt;&gt;"",B539+1,"")</f>
        <v/>
      </c>
      <c r="C542" s="101" t="n"/>
      <c r="D542" s="103" t="n"/>
      <c r="E542" s="102" t="n"/>
      <c r="F542" s="103" t="n"/>
      <c r="G542" s="103" t="n"/>
      <c r="H542" s="42" t="n"/>
      <c r="I542" s="63" t="n"/>
      <c r="J542" s="43" t="n"/>
      <c r="K542" s="44">
        <f>IF(J542&lt;&gt;"",IF(J542=$O$5,H542*I542,IF(J542=$O$6,((((H542*I542)-H542)/2)+H542),IF(J542=$O$7,H542,IF(J542=$O$8,0,IF(J542=$O$9,H542/2,IF(J542=$O$10,0,H542)))))),"")</f>
        <v/>
      </c>
      <c r="L542" s="104">
        <f>IF(K542&lt;&gt;"",IF(J542=$F$4,H542,(K542-H542)),"")</f>
        <v/>
      </c>
      <c r="M542" s="104">
        <f>IF(L542&lt;&gt;"",IF(J542=$E$4,0,IF(J542=$F$4,0,SUM(L542:L544))),"")</f>
        <v/>
      </c>
      <c r="N542" s="105">
        <f>IF(M542&lt;&gt;"",M542/(H542+H543+H544),"")</f>
        <v/>
      </c>
      <c r="O542" s="106">
        <f>IFERROR(IF(N542&lt;&gt;"",M542/K530,""),0)</f>
        <v/>
      </c>
    </row>
    <row r="543">
      <c r="B543" s="94" t="n"/>
      <c r="C543" s="81" t="n"/>
      <c r="D543" s="103" t="n"/>
      <c r="E543" s="84" t="n"/>
      <c r="F543" s="84" t="n"/>
      <c r="G543" s="103" t="n"/>
      <c r="H543" s="42" t="n"/>
      <c r="I543" s="63" t="n"/>
      <c r="J543" s="43" t="n"/>
      <c r="K543" s="44">
        <f>IF(J543&lt;&gt;"",IF(J543=$O$5,H543*I543,IF(J543=$O$6,((((H543*I543)-H543)/2)+H543),IF(J543=$O$7,H543,IF(J543=$O$8,0,IF(J543=$O$9,H543/2,IF(J543=$O$10,0,H543)))))),"")</f>
        <v/>
      </c>
      <c r="L543" s="104">
        <f>IF(K543&lt;&gt;"",IF(J543=$F$4,H543,(K543-H543)),"")</f>
        <v/>
      </c>
      <c r="M543" s="88" t="n"/>
      <c r="N543" s="88" t="n"/>
      <c r="O543" s="76" t="n"/>
    </row>
    <row r="544">
      <c r="B544" s="94" t="n"/>
      <c r="C544" s="81" t="n"/>
      <c r="D544" s="103" t="n"/>
      <c r="E544" s="84" t="n"/>
      <c r="F544" s="84" t="n"/>
      <c r="G544" s="103" t="n"/>
      <c r="H544" s="42" t="n"/>
      <c r="I544" s="63" t="n"/>
      <c r="J544" s="43" t="n"/>
      <c r="K544" s="44">
        <f>IF(J544&lt;&gt;"",IF(J544=$O$5,H544*I544,IF(J544=$O$6,((((H544*I544)-H544)/2)+H544),IF(J544=$O$7,H544,IF(J544=$O$8,0,IF(J544=$O$9,H544/2,IF(J544=$O$10,0,H544)))))),"")</f>
        <v/>
      </c>
      <c r="L544" s="104">
        <f>IF(K544&lt;&gt;"",IF(J544=$F$4,H544,(K544-H544)),"")</f>
        <v/>
      </c>
      <c r="M544" s="88" t="n"/>
      <c r="N544" s="88" t="n"/>
      <c r="O544" s="76" t="n"/>
    </row>
    <row r="545">
      <c r="B545" s="93">
        <f>IF(D545&lt;&gt;"",B542+1,"")</f>
        <v/>
      </c>
      <c r="C545" s="95" t="n"/>
      <c r="D545" s="97" t="n"/>
      <c r="E545" s="96" t="n"/>
      <c r="F545" s="97" t="n"/>
      <c r="G545" s="97" t="n"/>
      <c r="H545" s="33" t="n"/>
      <c r="I545" s="60" t="n"/>
      <c r="J545" s="34" t="n"/>
      <c r="K545" s="35">
        <f>IF(J545&lt;&gt;"",IF(J545=$O$5,H545*I545,IF(J545=$O$6,((((H545*I545)-H545)/2)+H545),IF(J545=$O$7,H545,IF(J545=$O$8,0,IF(J545=$O$9,H545/2,IF(J545=$O$10,0,H545)))))),"")</f>
        <v/>
      </c>
      <c r="L545" s="98">
        <f>IF(K545&lt;&gt;"",IF(J545=$F$4,H545,(K545-H545)),"")</f>
        <v/>
      </c>
      <c r="M545" s="98">
        <f>IF(L545&lt;&gt;"",IF(J545=$E$4,0,IF(J545=$F$4,0,SUM(L545:L547))),"")</f>
        <v/>
      </c>
      <c r="N545" s="99">
        <f>IF(M545&lt;&gt;"",M545/(H545+H546+H547),"")</f>
        <v/>
      </c>
      <c r="O545" s="75">
        <f>IFERROR(IF(N545&lt;&gt;"",M545/K533,""),0)</f>
        <v/>
      </c>
    </row>
    <row r="546">
      <c r="B546" s="94" t="n"/>
      <c r="C546" s="81" t="n"/>
      <c r="D546" s="97" t="n"/>
      <c r="E546" s="84" t="n"/>
      <c r="F546" s="84" t="n"/>
      <c r="G546" s="97" t="n"/>
      <c r="H546" s="33" t="n"/>
      <c r="I546" s="60" t="n"/>
      <c r="J546" s="34" t="n"/>
      <c r="K546" s="35">
        <f>IF(J546&lt;&gt;"",IF(J546=$O$5,H546*I546,IF(J546=$O$6,((((H546*I546)-H546)/2)+H546),IF(J546=$O$7,H546,IF(J546=$O$8,0,IF(J546=$O$9,H546/2,IF(J546=$O$10,0,H546)))))),"")</f>
        <v/>
      </c>
      <c r="L546" s="98">
        <f>IF(K546&lt;&gt;"",IF(J546=$F$4,H546,(K546-H546)),"")</f>
        <v/>
      </c>
      <c r="M546" s="88" t="n"/>
      <c r="N546" s="88" t="n"/>
      <c r="O546" s="76" t="n"/>
    </row>
    <row r="547">
      <c r="B547" s="94" t="n"/>
      <c r="C547" s="81" t="n"/>
      <c r="D547" s="97" t="n"/>
      <c r="E547" s="84" t="n"/>
      <c r="F547" s="84" t="n"/>
      <c r="G547" s="97" t="n"/>
      <c r="H547" s="33" t="n"/>
      <c r="I547" s="60" t="n"/>
      <c r="J547" s="34" t="n"/>
      <c r="K547" s="35">
        <f>IF(J547&lt;&gt;"",IF(J547=$O$5,H547*I547,IF(J547=$O$6,((((H547*I547)-H547)/2)+H547),IF(J547=$O$7,H547,IF(J547=$O$8,0,IF(J547=$O$9,H547/2,IF(J547=$O$10,0,H547)))))),"")</f>
        <v/>
      </c>
      <c r="L547" s="98">
        <f>IF(K547&lt;&gt;"",IF(J547=$F$4,H547,(K547-H547)),"")</f>
        <v/>
      </c>
      <c r="M547" s="88" t="n"/>
      <c r="N547" s="88" t="n"/>
      <c r="O547" s="76" t="n"/>
    </row>
    <row r="548">
      <c r="B548" s="100">
        <f>IF(D548&lt;&gt;"",B545+1,"")</f>
        <v/>
      </c>
      <c r="C548" s="101" t="n"/>
      <c r="D548" s="103" t="n"/>
      <c r="E548" s="102" t="n"/>
      <c r="F548" s="103" t="n"/>
      <c r="G548" s="103" t="n"/>
      <c r="H548" s="42" t="n"/>
      <c r="I548" s="63" t="n"/>
      <c r="J548" s="43" t="n"/>
      <c r="K548" s="44">
        <f>IF(J548&lt;&gt;"",IF(J548=$O$5,H548*I548,IF(J548=$O$6,((((H548*I548)-H548)/2)+H548),IF(J548=$O$7,H548,IF(J548=$O$8,0,IF(J548=$O$9,H548/2,IF(J548=$O$10,0,H548)))))),"")</f>
        <v/>
      </c>
      <c r="L548" s="104">
        <f>IF(K548&lt;&gt;"",IF(J548=$F$4,H548,(K548-H548)),"")</f>
        <v/>
      </c>
      <c r="M548" s="104">
        <f>IF(L548&lt;&gt;"",IF(J548=$E$4,0,IF(J548=$F$4,0,SUM(L548:L550))),"")</f>
        <v/>
      </c>
      <c r="N548" s="105">
        <f>IF(M548&lt;&gt;"",M548/(H548+H549+H550),"")</f>
        <v/>
      </c>
      <c r="O548" s="106">
        <f>IFERROR(IF(N548&lt;&gt;"",M548/K536,""),0)</f>
        <v/>
      </c>
    </row>
    <row r="549">
      <c r="B549" s="94" t="n"/>
      <c r="C549" s="81" t="n"/>
      <c r="D549" s="103" t="n"/>
      <c r="E549" s="84" t="n"/>
      <c r="F549" s="84" t="n"/>
      <c r="G549" s="103" t="n"/>
      <c r="H549" s="42" t="n"/>
      <c r="I549" s="63" t="n"/>
      <c r="J549" s="43" t="n"/>
      <c r="K549" s="44">
        <f>IF(J549&lt;&gt;"",IF(J549=$O$5,H549*I549,IF(J549=$O$6,((((H549*I549)-H549)/2)+H549),IF(J549=$O$7,H549,IF(J549=$O$8,0,IF(J549=$O$9,H549/2,IF(J549=$O$10,0,H549)))))),"")</f>
        <v/>
      </c>
      <c r="L549" s="104">
        <f>IF(K549&lt;&gt;"",IF(J549=$F$4,H549,(K549-H549)),"")</f>
        <v/>
      </c>
      <c r="M549" s="88" t="n"/>
      <c r="N549" s="88" t="n"/>
      <c r="O549" s="76" t="n"/>
    </row>
    <row r="550">
      <c r="B550" s="94" t="n"/>
      <c r="C550" s="81" t="n"/>
      <c r="D550" s="103" t="n"/>
      <c r="E550" s="84" t="n"/>
      <c r="F550" s="84" t="n"/>
      <c r="G550" s="103" t="n"/>
      <c r="H550" s="42" t="n"/>
      <c r="I550" s="63" t="n"/>
      <c r="J550" s="43" t="n"/>
      <c r="K550" s="44">
        <f>IF(J550&lt;&gt;"",IF(J550=$O$5,H550*I550,IF(J550=$O$6,((((H550*I550)-H550)/2)+H550),IF(J550=$O$7,H550,IF(J550=$O$8,0,IF(J550=$O$9,H550/2,IF(J550=$O$10,0,H550)))))),"")</f>
        <v/>
      </c>
      <c r="L550" s="104">
        <f>IF(K550&lt;&gt;"",IF(J550=$F$4,H550,(K550-H550)),"")</f>
        <v/>
      </c>
      <c r="M550" s="88" t="n"/>
      <c r="N550" s="88" t="n"/>
      <c r="O550" s="76" t="n"/>
    </row>
    <row r="551">
      <c r="B551" s="93">
        <f>IF(D551&lt;&gt;"",B548+1,"")</f>
        <v/>
      </c>
      <c r="C551" s="95" t="n"/>
      <c r="D551" s="97" t="n"/>
      <c r="E551" s="96" t="n"/>
      <c r="F551" s="97" t="n"/>
      <c r="G551" s="97" t="n"/>
      <c r="H551" s="33" t="n"/>
      <c r="I551" s="60" t="n"/>
      <c r="J551" s="34" t="n"/>
      <c r="K551" s="35">
        <f>IF(J551&lt;&gt;"",IF(J551=$O$5,H551*I551,IF(J551=$O$6,((((H551*I551)-H551)/2)+H551),IF(J551=$O$7,H551,IF(J551=$O$8,0,IF(J551=$O$9,H551/2,IF(J551=$O$10,0,H551)))))),"")</f>
        <v/>
      </c>
      <c r="L551" s="98">
        <f>IF(K551&lt;&gt;"",IF(J551=$F$4,H551,(K551-H551)),"")</f>
        <v/>
      </c>
      <c r="M551" s="98">
        <f>IF(L551&lt;&gt;"",IF(J551=$E$4,0,IF(J551=$F$4,0,SUM(L551:L553))),"")</f>
        <v/>
      </c>
      <c r="N551" s="99">
        <f>IF(M551&lt;&gt;"",M551/(H551+H552+H553),"")</f>
        <v/>
      </c>
      <c r="O551" s="75">
        <f>IFERROR(IF(N551&lt;&gt;"",M551/K539,""),0)</f>
        <v/>
      </c>
    </row>
    <row r="552">
      <c r="B552" s="94" t="n"/>
      <c r="C552" s="81" t="n"/>
      <c r="D552" s="97" t="n"/>
      <c r="E552" s="84" t="n"/>
      <c r="F552" s="84" t="n"/>
      <c r="G552" s="97" t="n"/>
      <c r="H552" s="33" t="n"/>
      <c r="I552" s="60" t="n"/>
      <c r="J552" s="34" t="n"/>
      <c r="K552" s="35">
        <f>IF(J552&lt;&gt;"",IF(J552=$O$5,H552*I552,IF(J552=$O$6,((((H552*I552)-H552)/2)+H552),IF(J552=$O$7,H552,IF(J552=$O$8,0,IF(J552=$O$9,H552/2,IF(J552=$O$10,0,H552)))))),"")</f>
        <v/>
      </c>
      <c r="L552" s="98">
        <f>IF(K552&lt;&gt;"",IF(J552=$F$4,H552,(K552-H552)),"")</f>
        <v/>
      </c>
      <c r="M552" s="88" t="n"/>
      <c r="N552" s="88" t="n"/>
      <c r="O552" s="76" t="n"/>
    </row>
    <row r="553">
      <c r="B553" s="94" t="n"/>
      <c r="C553" s="81" t="n"/>
      <c r="D553" s="97" t="n"/>
      <c r="E553" s="84" t="n"/>
      <c r="F553" s="84" t="n"/>
      <c r="G553" s="97" t="n"/>
      <c r="H553" s="33" t="n"/>
      <c r="I553" s="60" t="n"/>
      <c r="J553" s="34" t="n"/>
      <c r="K553" s="35">
        <f>IF(J553&lt;&gt;"",IF(J553=$O$5,H553*I553,IF(J553=$O$6,((((H553*I553)-H553)/2)+H553),IF(J553=$O$7,H553,IF(J553=$O$8,0,IF(J553=$O$9,H553/2,IF(J553=$O$10,0,H553)))))),"")</f>
        <v/>
      </c>
      <c r="L553" s="98">
        <f>IF(K553&lt;&gt;"",IF(J553=$F$4,H553,(K553-H553)),"")</f>
        <v/>
      </c>
      <c r="M553" s="88" t="n"/>
      <c r="N553" s="88" t="n"/>
      <c r="O553" s="76" t="n"/>
    </row>
    <row r="554">
      <c r="B554" s="100">
        <f>IF(D554&lt;&gt;"",B551+1,"")</f>
        <v/>
      </c>
      <c r="C554" s="101" t="n"/>
      <c r="D554" s="103" t="n"/>
      <c r="E554" s="102" t="n"/>
      <c r="F554" s="103" t="n"/>
      <c r="G554" s="103" t="n"/>
      <c r="H554" s="42" t="n"/>
      <c r="I554" s="63" t="n"/>
      <c r="J554" s="43" t="n"/>
      <c r="K554" s="44">
        <f>IF(J554&lt;&gt;"",IF(J554=$O$5,H554*I554,IF(J554=$O$6,((((H554*I554)-H554)/2)+H554),IF(J554=$O$7,H554,IF(J554=$O$8,0,IF(J554=$O$9,H554/2,IF(J554=$O$10,0,H554)))))),"")</f>
        <v/>
      </c>
      <c r="L554" s="104">
        <f>IF(K554&lt;&gt;"",IF(J554=$F$4,H554,(K554-H554)),"")</f>
        <v/>
      </c>
      <c r="M554" s="104">
        <f>IF(L554&lt;&gt;"",IF(J554=$E$4,0,IF(J554=$F$4,0,SUM(L554:L556))),"")</f>
        <v/>
      </c>
      <c r="N554" s="105">
        <f>IF(M554&lt;&gt;"",M554/(H554+H555+H556),"")</f>
        <v/>
      </c>
      <c r="O554" s="106">
        <f>IFERROR(IF(N554&lt;&gt;"",M554/K542,""),0)</f>
        <v/>
      </c>
    </row>
    <row r="555">
      <c r="B555" s="94" t="n"/>
      <c r="C555" s="81" t="n"/>
      <c r="D555" s="103" t="n"/>
      <c r="E555" s="84" t="n"/>
      <c r="F555" s="84" t="n"/>
      <c r="G555" s="103" t="n"/>
      <c r="H555" s="42" t="n"/>
      <c r="I555" s="63" t="n"/>
      <c r="J555" s="43" t="n"/>
      <c r="K555" s="44">
        <f>IF(J555&lt;&gt;"",IF(J555=$O$5,H555*I555,IF(J555=$O$6,((((H555*I555)-H555)/2)+H555),IF(J555=$O$7,H555,IF(J555=$O$8,0,IF(J555=$O$9,H555/2,IF(J555=$O$10,0,H555)))))),"")</f>
        <v/>
      </c>
      <c r="L555" s="104">
        <f>IF(K555&lt;&gt;"",IF(J555=$F$4,H555,(K555-H555)),"")</f>
        <v/>
      </c>
      <c r="M555" s="88" t="n"/>
      <c r="N555" s="88" t="n"/>
      <c r="O555" s="76" t="n"/>
    </row>
    <row r="556">
      <c r="B556" s="94" t="n"/>
      <c r="C556" s="81" t="n"/>
      <c r="D556" s="103" t="n"/>
      <c r="E556" s="84" t="n"/>
      <c r="F556" s="84" t="n"/>
      <c r="G556" s="103" t="n"/>
      <c r="H556" s="42" t="n"/>
      <c r="I556" s="63" t="n"/>
      <c r="J556" s="43" t="n"/>
      <c r="K556" s="44">
        <f>IF(J556&lt;&gt;"",IF(J556=$O$5,H556*I556,IF(J556=$O$6,((((H556*I556)-H556)/2)+H556),IF(J556=$O$7,H556,IF(J556=$O$8,0,IF(J556=$O$9,H556/2,IF(J556=$O$10,0,H556)))))),"")</f>
        <v/>
      </c>
      <c r="L556" s="104">
        <f>IF(K556&lt;&gt;"",IF(J556=$F$4,H556,(K556-H556)),"")</f>
        <v/>
      </c>
      <c r="M556" s="88" t="n"/>
      <c r="N556" s="88" t="n"/>
      <c r="O556" s="76" t="n"/>
    </row>
    <row r="557">
      <c r="B557" s="93">
        <f>IF(D557&lt;&gt;"",B554+1,"")</f>
        <v/>
      </c>
      <c r="C557" s="95" t="n"/>
      <c r="D557" s="97" t="n"/>
      <c r="E557" s="96" t="n"/>
      <c r="F557" s="97" t="n"/>
      <c r="G557" s="97" t="n"/>
      <c r="H557" s="33" t="n"/>
      <c r="I557" s="60" t="n"/>
      <c r="J557" s="34" t="n"/>
      <c r="K557" s="35">
        <f>IF(J557&lt;&gt;"",IF(J557=$O$5,H557*I557,IF(J557=$O$6,((((H557*I557)-H557)/2)+H557),IF(J557=$O$7,H557,IF(J557=$O$8,0,IF(J557=$O$9,H557/2,IF(J557=$O$10,0,H557)))))),"")</f>
        <v/>
      </c>
      <c r="L557" s="98">
        <f>IF(K557&lt;&gt;"",IF(J557=$F$4,H557,(K557-H557)),"")</f>
        <v/>
      </c>
      <c r="M557" s="98">
        <f>IF(L557&lt;&gt;"",IF(J557=$E$4,0,IF(J557=$F$4,0,SUM(L557:L559))),"")</f>
        <v/>
      </c>
      <c r="N557" s="99">
        <f>IF(M557&lt;&gt;"",M557/(H557+H558+H559),"")</f>
        <v/>
      </c>
      <c r="O557" s="75">
        <f>IFERROR(IF(N557&lt;&gt;"",M557/K545,""),0)</f>
        <v/>
      </c>
    </row>
    <row r="558">
      <c r="B558" s="94" t="n"/>
      <c r="C558" s="81" t="n"/>
      <c r="D558" s="97" t="n"/>
      <c r="E558" s="84" t="n"/>
      <c r="F558" s="84" t="n"/>
      <c r="G558" s="97" t="n"/>
      <c r="H558" s="33" t="n"/>
      <c r="I558" s="60" t="n"/>
      <c r="J558" s="34" t="n"/>
      <c r="K558" s="35">
        <f>IF(J558&lt;&gt;"",IF(J558=$O$5,H558*I558,IF(J558=$O$6,((((H558*I558)-H558)/2)+H558),IF(J558=$O$7,H558,IF(J558=$O$8,0,IF(J558=$O$9,H558/2,IF(J558=$O$10,0,H558)))))),"")</f>
        <v/>
      </c>
      <c r="L558" s="98">
        <f>IF(K558&lt;&gt;"",IF(J558=$F$4,H558,(K558-H558)),"")</f>
        <v/>
      </c>
      <c r="M558" s="88" t="n"/>
      <c r="N558" s="88" t="n"/>
      <c r="O558" s="76" t="n"/>
    </row>
    <row r="559">
      <c r="B559" s="94" t="n"/>
      <c r="C559" s="81" t="n"/>
      <c r="D559" s="97" t="n"/>
      <c r="E559" s="84" t="n"/>
      <c r="F559" s="84" t="n"/>
      <c r="G559" s="97" t="n"/>
      <c r="H559" s="33" t="n"/>
      <c r="I559" s="60" t="n"/>
      <c r="J559" s="34" t="n"/>
      <c r="K559" s="35">
        <f>IF(J559&lt;&gt;"",IF(J559=$O$5,H559*I559,IF(J559=$O$6,((((H559*I559)-H559)/2)+H559),IF(J559=$O$7,H559,IF(J559=$O$8,0,IF(J559=$O$9,H559/2,IF(J559=$O$10,0,H559)))))),"")</f>
        <v/>
      </c>
      <c r="L559" s="98">
        <f>IF(K559&lt;&gt;"",IF(J559=$F$4,H559,(K559-H559)),"")</f>
        <v/>
      </c>
      <c r="M559" s="88" t="n"/>
      <c r="N559" s="88" t="n"/>
      <c r="O559" s="76" t="n"/>
    </row>
    <row r="560">
      <c r="B560" s="100">
        <f>IF(D560&lt;&gt;"",B557+1,"")</f>
        <v/>
      </c>
      <c r="C560" s="101" t="n"/>
      <c r="D560" s="103" t="n"/>
      <c r="E560" s="102" t="n"/>
      <c r="F560" s="103" t="n"/>
      <c r="G560" s="103" t="n"/>
      <c r="H560" s="42" t="n"/>
      <c r="I560" s="63" t="n"/>
      <c r="J560" s="43" t="n"/>
      <c r="K560" s="44">
        <f>IF(J560&lt;&gt;"",IF(J560=$O$5,H560*I560,IF(J560=$O$6,((((H560*I560)-H560)/2)+H560),IF(J560=$O$7,H560,IF(J560=$O$8,0,IF(J560=$O$9,H560/2,IF(J560=$O$10,0,H560)))))),"")</f>
        <v/>
      </c>
      <c r="L560" s="104">
        <f>IF(K560&lt;&gt;"",IF(J560=$F$4,H560,(K560-H560)),"")</f>
        <v/>
      </c>
      <c r="M560" s="104">
        <f>IF(L560&lt;&gt;"",IF(J560=$E$4,0,IF(J560=$F$4,0,SUM(L560:L562))),"")</f>
        <v/>
      </c>
      <c r="N560" s="105">
        <f>IF(M560&lt;&gt;"",M560/(H560+H561+H562),"")</f>
        <v/>
      </c>
      <c r="O560" s="106">
        <f>IFERROR(IF(N560&lt;&gt;"",M560/K548,""),0)</f>
        <v/>
      </c>
    </row>
    <row r="561">
      <c r="B561" s="94" t="n"/>
      <c r="C561" s="81" t="n"/>
      <c r="D561" s="103" t="n"/>
      <c r="E561" s="84" t="n"/>
      <c r="F561" s="84" t="n"/>
      <c r="G561" s="103" t="n"/>
      <c r="H561" s="42" t="n"/>
      <c r="I561" s="63" t="n"/>
      <c r="J561" s="43" t="n"/>
      <c r="K561" s="44">
        <f>IF(J561&lt;&gt;"",IF(J561=$O$5,H561*I561,IF(J561=$O$6,((((H561*I561)-H561)/2)+H561),IF(J561=$O$7,H561,IF(J561=$O$8,0,IF(J561=$O$9,H561/2,IF(J561=$O$10,0,H561)))))),"")</f>
        <v/>
      </c>
      <c r="L561" s="104">
        <f>IF(K561&lt;&gt;"",IF(J561=$F$4,H561,(K561-H561)),"")</f>
        <v/>
      </c>
      <c r="M561" s="88" t="n"/>
      <c r="N561" s="88" t="n"/>
      <c r="O561" s="76" t="n"/>
    </row>
    <row r="562">
      <c r="B562" s="94" t="n"/>
      <c r="C562" s="81" t="n"/>
      <c r="D562" s="103" t="n"/>
      <c r="E562" s="84" t="n"/>
      <c r="F562" s="84" t="n"/>
      <c r="G562" s="103" t="n"/>
      <c r="H562" s="42" t="n"/>
      <c r="I562" s="63" t="n"/>
      <c r="J562" s="43" t="n"/>
      <c r="K562" s="44">
        <f>IF(J562&lt;&gt;"",IF(J562=$O$5,H562*I562,IF(J562=$O$6,((((H562*I562)-H562)/2)+H562),IF(J562=$O$7,H562,IF(J562=$O$8,0,IF(J562=$O$9,H562/2,IF(J562=$O$10,0,H562)))))),"")</f>
        <v/>
      </c>
      <c r="L562" s="104">
        <f>IF(K562&lt;&gt;"",IF(J562=$F$4,H562,(K562-H562)),"")</f>
        <v/>
      </c>
      <c r="M562" s="88" t="n"/>
      <c r="N562" s="88" t="n"/>
      <c r="O562" s="76" t="n"/>
    </row>
    <row r="563">
      <c r="B563" s="93">
        <f>IF(D563&lt;&gt;"",B560+1,"")</f>
        <v/>
      </c>
      <c r="C563" s="95" t="n"/>
      <c r="D563" s="97" t="n"/>
      <c r="E563" s="96" t="n"/>
      <c r="F563" s="97" t="n"/>
      <c r="G563" s="97" t="n"/>
      <c r="H563" s="33" t="n"/>
      <c r="I563" s="60" t="n"/>
      <c r="J563" s="34" t="n"/>
      <c r="K563" s="35">
        <f>IF(J563&lt;&gt;"",IF(J563=$O$5,H563*I563,IF(J563=$O$6,((((H563*I563)-H563)/2)+H563),IF(J563=$O$7,H563,IF(J563=$O$8,0,IF(J563=$O$9,H563/2,IF(J563=$O$10,0,H563)))))),"")</f>
        <v/>
      </c>
      <c r="L563" s="98">
        <f>IF(K563&lt;&gt;"",IF(J563=$F$4,H563,(K563-H563)),"")</f>
        <v/>
      </c>
      <c r="M563" s="98">
        <f>IF(L563&lt;&gt;"",IF(J563=$E$4,0,IF(J563=$F$4,0,SUM(L563:L565))),"")</f>
        <v/>
      </c>
      <c r="N563" s="99">
        <f>IF(M563&lt;&gt;"",M563/(H563+H564+H565),"")</f>
        <v/>
      </c>
      <c r="O563" s="75">
        <f>IFERROR(IF(N563&lt;&gt;"",M563/K551,""),0)</f>
        <v/>
      </c>
    </row>
    <row r="564">
      <c r="B564" s="94" t="n"/>
      <c r="C564" s="81" t="n"/>
      <c r="D564" s="97" t="n"/>
      <c r="E564" s="84" t="n"/>
      <c r="F564" s="84" t="n"/>
      <c r="G564" s="97" t="n"/>
      <c r="H564" s="33" t="n"/>
      <c r="I564" s="60" t="n"/>
      <c r="J564" s="34" t="n"/>
      <c r="K564" s="35">
        <f>IF(J564&lt;&gt;"",IF(J564=$O$5,H564*I564,IF(J564=$O$6,((((H564*I564)-H564)/2)+H564),IF(J564=$O$7,H564,IF(J564=$O$8,0,IF(J564=$O$9,H564/2,IF(J564=$O$10,0,H564)))))),"")</f>
        <v/>
      </c>
      <c r="L564" s="98">
        <f>IF(K564&lt;&gt;"",IF(J564=$F$4,H564,(K564-H564)),"")</f>
        <v/>
      </c>
      <c r="M564" s="88" t="n"/>
      <c r="N564" s="88" t="n"/>
      <c r="O564" s="76" t="n"/>
    </row>
    <row r="565">
      <c r="B565" s="94" t="n"/>
      <c r="C565" s="81" t="n"/>
      <c r="D565" s="97" t="n"/>
      <c r="E565" s="84" t="n"/>
      <c r="F565" s="84" t="n"/>
      <c r="G565" s="97" t="n"/>
      <c r="H565" s="33" t="n"/>
      <c r="I565" s="60" t="n"/>
      <c r="J565" s="34" t="n"/>
      <c r="K565" s="35">
        <f>IF(J565&lt;&gt;"",IF(J565=$O$5,H565*I565,IF(J565=$O$6,((((H565*I565)-H565)/2)+H565),IF(J565=$O$7,H565,IF(J565=$O$8,0,IF(J565=$O$9,H565/2,IF(J565=$O$10,0,H565)))))),"")</f>
        <v/>
      </c>
      <c r="L565" s="98">
        <f>IF(K565&lt;&gt;"",IF(J565=$F$4,H565,(K565-H565)),"")</f>
        <v/>
      </c>
      <c r="M565" s="88" t="n"/>
      <c r="N565" s="88" t="n"/>
      <c r="O565" s="76" t="n"/>
    </row>
    <row r="566">
      <c r="B566" s="100">
        <f>IF(D566&lt;&gt;"",B563+1,"")</f>
        <v/>
      </c>
      <c r="C566" s="101" t="n"/>
      <c r="D566" s="103" t="n"/>
      <c r="E566" s="102" t="n"/>
      <c r="F566" s="103" t="n"/>
      <c r="G566" s="103" t="n"/>
      <c r="H566" s="42" t="n"/>
      <c r="I566" s="63" t="n"/>
      <c r="J566" s="43" t="n"/>
      <c r="K566" s="44">
        <f>IF(J566&lt;&gt;"",IF(J566=$O$5,H566*I566,IF(J566=$O$6,((((H566*I566)-H566)/2)+H566),IF(J566=$O$7,H566,IF(J566=$O$8,0,IF(J566=$O$9,H566/2,IF(J566=$O$10,0,H566)))))),"")</f>
        <v/>
      </c>
      <c r="L566" s="104">
        <f>IF(K566&lt;&gt;"",IF(J566=$F$4,H566,(K566-H566)),"")</f>
        <v/>
      </c>
      <c r="M566" s="104">
        <f>IF(L566&lt;&gt;"",IF(J566=$E$4,0,IF(J566=$F$4,0,SUM(L566:L568))),"")</f>
        <v/>
      </c>
      <c r="N566" s="105">
        <f>IF(M566&lt;&gt;"",M566/(H566+H567+H568),"")</f>
        <v/>
      </c>
      <c r="O566" s="106">
        <f>IFERROR(IF(N566&lt;&gt;"",M566/K554,""),0)</f>
        <v/>
      </c>
    </row>
    <row r="567">
      <c r="B567" s="94" t="n"/>
      <c r="C567" s="81" t="n"/>
      <c r="D567" s="103" t="n"/>
      <c r="E567" s="84" t="n"/>
      <c r="F567" s="84" t="n"/>
      <c r="G567" s="103" t="n"/>
      <c r="H567" s="42" t="n"/>
      <c r="I567" s="63" t="n"/>
      <c r="J567" s="43" t="n"/>
      <c r="K567" s="44">
        <f>IF(J567&lt;&gt;"",IF(J567=$O$5,H567*I567,IF(J567=$O$6,((((H567*I567)-H567)/2)+H567),IF(J567=$O$7,H567,IF(J567=$O$8,0,IF(J567=$O$9,H567/2,IF(J567=$O$10,0,H567)))))),"")</f>
        <v/>
      </c>
      <c r="L567" s="104">
        <f>IF(K567&lt;&gt;"",IF(J567=$F$4,H567,(K567-H567)),"")</f>
        <v/>
      </c>
      <c r="M567" s="88" t="n"/>
      <c r="N567" s="88" t="n"/>
      <c r="O567" s="76" t="n"/>
    </row>
    <row r="568">
      <c r="B568" s="94" t="n"/>
      <c r="C568" s="81" t="n"/>
      <c r="D568" s="103" t="n"/>
      <c r="E568" s="84" t="n"/>
      <c r="F568" s="84" t="n"/>
      <c r="G568" s="103" t="n"/>
      <c r="H568" s="42" t="n"/>
      <c r="I568" s="63" t="n"/>
      <c r="J568" s="43" t="n"/>
      <c r="K568" s="44">
        <f>IF(J568&lt;&gt;"",IF(J568=$O$5,H568*I568,IF(J568=$O$6,((((H568*I568)-H568)/2)+H568),IF(J568=$O$7,H568,IF(J568=$O$8,0,IF(J568=$O$9,H568/2,IF(J568=$O$10,0,H568)))))),"")</f>
        <v/>
      </c>
      <c r="L568" s="104">
        <f>IF(K568&lt;&gt;"",IF(J568=$F$4,H568,(K568-H568)),"")</f>
        <v/>
      </c>
      <c r="M568" s="88" t="n"/>
      <c r="N568" s="88" t="n"/>
      <c r="O568" s="76" t="n"/>
    </row>
    <row r="569">
      <c r="B569" s="93">
        <f>IF(D569&lt;&gt;"",B566+1,"")</f>
        <v/>
      </c>
      <c r="C569" s="95" t="n"/>
      <c r="D569" s="97" t="n"/>
      <c r="E569" s="96" t="n"/>
      <c r="F569" s="97" t="n"/>
      <c r="G569" s="97" t="n"/>
      <c r="H569" s="33" t="n"/>
      <c r="I569" s="60" t="n"/>
      <c r="J569" s="34" t="n"/>
      <c r="K569" s="35">
        <f>IF(J569&lt;&gt;"",IF(J569=$O$5,H569*I569,IF(J569=$O$6,((((H569*I569)-H569)/2)+H569),IF(J569=$O$7,H569,IF(J569=$O$8,0,IF(J569=$O$9,H569/2,IF(J569=$O$10,0,H569)))))),"")</f>
        <v/>
      </c>
      <c r="L569" s="98">
        <f>IF(K569&lt;&gt;"",IF(J569=$F$4,H569,(K569-H569)),"")</f>
        <v/>
      </c>
      <c r="M569" s="98">
        <f>IF(L569&lt;&gt;"",IF(J569=$E$4,0,IF(J569=$F$4,0,SUM(L569:L571))),"")</f>
        <v/>
      </c>
      <c r="N569" s="99">
        <f>IF(M569&lt;&gt;"",M569/(H569+H570+H571),"")</f>
        <v/>
      </c>
      <c r="O569" s="75">
        <f>IFERROR(IF(N569&lt;&gt;"",M569/K557,""),0)</f>
        <v/>
      </c>
    </row>
    <row r="570">
      <c r="B570" s="94" t="n"/>
      <c r="C570" s="81" t="n"/>
      <c r="D570" s="97" t="n"/>
      <c r="E570" s="84" t="n"/>
      <c r="F570" s="84" t="n"/>
      <c r="G570" s="97" t="n"/>
      <c r="H570" s="33" t="n"/>
      <c r="I570" s="60" t="n"/>
      <c r="J570" s="34" t="n"/>
      <c r="K570" s="35">
        <f>IF(J570&lt;&gt;"",IF(J570=$O$5,H570*I570,IF(J570=$O$6,((((H570*I570)-H570)/2)+H570),IF(J570=$O$7,H570,IF(J570=$O$8,0,IF(J570=$O$9,H570/2,IF(J570=$O$10,0,H570)))))),"")</f>
        <v/>
      </c>
      <c r="L570" s="98">
        <f>IF(K570&lt;&gt;"",IF(J570=$F$4,H570,(K570-H570)),"")</f>
        <v/>
      </c>
      <c r="M570" s="88" t="n"/>
      <c r="N570" s="88" t="n"/>
      <c r="O570" s="76" t="n"/>
    </row>
    <row r="571">
      <c r="B571" s="94" t="n"/>
      <c r="C571" s="81" t="n"/>
      <c r="D571" s="97" t="n"/>
      <c r="E571" s="84" t="n"/>
      <c r="F571" s="84" t="n"/>
      <c r="G571" s="97" t="n"/>
      <c r="H571" s="33" t="n"/>
      <c r="I571" s="60" t="n"/>
      <c r="J571" s="34" t="n"/>
      <c r="K571" s="35">
        <f>IF(J571&lt;&gt;"",IF(J571=$O$5,H571*I571,IF(J571=$O$6,((((H571*I571)-H571)/2)+H571),IF(J571=$O$7,H571,IF(J571=$O$8,0,IF(J571=$O$9,H571/2,IF(J571=$O$10,0,H571)))))),"")</f>
        <v/>
      </c>
      <c r="L571" s="98">
        <f>IF(K571&lt;&gt;"",IF(J571=$F$4,H571,(K571-H571)),"")</f>
        <v/>
      </c>
      <c r="M571" s="88" t="n"/>
      <c r="N571" s="88" t="n"/>
      <c r="O571" s="76" t="n"/>
    </row>
    <row r="572">
      <c r="B572" s="100">
        <f>IF(D572&lt;&gt;"",B569+1,"")</f>
        <v/>
      </c>
      <c r="C572" s="101" t="n"/>
      <c r="D572" s="103" t="n"/>
      <c r="E572" s="102" t="n"/>
      <c r="F572" s="103" t="n"/>
      <c r="G572" s="103" t="n"/>
      <c r="H572" s="42" t="n"/>
      <c r="I572" s="63" t="n"/>
      <c r="J572" s="43" t="n"/>
      <c r="K572" s="44">
        <f>IF(J572&lt;&gt;"",IF(J572=$O$5,H572*I572,IF(J572=$O$6,((((H572*I572)-H572)/2)+H572),IF(J572=$O$7,H572,IF(J572=$O$8,0,IF(J572=$O$9,H572/2,IF(J572=$O$10,0,H572)))))),"")</f>
        <v/>
      </c>
      <c r="L572" s="104">
        <f>IF(K572&lt;&gt;"",IF(J572=$F$4,H572,(K572-H572)),"")</f>
        <v/>
      </c>
      <c r="M572" s="104">
        <f>IF(L572&lt;&gt;"",IF(J572=$E$4,0,IF(J572=$F$4,0,SUM(L572:L574))),"")</f>
        <v/>
      </c>
      <c r="N572" s="105">
        <f>IF(M572&lt;&gt;"",M572/(H572+H573+H574),"")</f>
        <v/>
      </c>
      <c r="O572" s="106">
        <f>IFERROR(IF(N572&lt;&gt;"",M572/K560,""),0)</f>
        <v/>
      </c>
    </row>
    <row r="573">
      <c r="B573" s="94" t="n"/>
      <c r="C573" s="81" t="n"/>
      <c r="D573" s="103" t="n"/>
      <c r="E573" s="84" t="n"/>
      <c r="F573" s="84" t="n"/>
      <c r="G573" s="103" t="n"/>
      <c r="H573" s="42" t="n"/>
      <c r="I573" s="63" t="n"/>
      <c r="J573" s="43" t="n"/>
      <c r="K573" s="44">
        <f>IF(J573&lt;&gt;"",IF(J573=$O$5,H573*I573,IF(J573=$O$6,((((H573*I573)-H573)/2)+H573),IF(J573=$O$7,H573,IF(J573=$O$8,0,IF(J573=$O$9,H573/2,IF(J573=$O$10,0,H573)))))),"")</f>
        <v/>
      </c>
      <c r="L573" s="104">
        <f>IF(K573&lt;&gt;"",IF(J573=$F$4,H573,(K573-H573)),"")</f>
        <v/>
      </c>
      <c r="M573" s="88" t="n"/>
      <c r="N573" s="88" t="n"/>
      <c r="O573" s="76" t="n"/>
    </row>
    <row r="574">
      <c r="B574" s="94" t="n"/>
      <c r="C574" s="81" t="n"/>
      <c r="D574" s="103" t="n"/>
      <c r="E574" s="84" t="n"/>
      <c r="F574" s="84" t="n"/>
      <c r="G574" s="103" t="n"/>
      <c r="H574" s="42" t="n"/>
      <c r="I574" s="63" t="n"/>
      <c r="J574" s="43" t="n"/>
      <c r="K574" s="44">
        <f>IF(J574&lt;&gt;"",IF(J574=$O$5,H574*I574,IF(J574=$O$6,((((H574*I574)-H574)/2)+H574),IF(J574=$O$7,H574,IF(J574=$O$8,0,IF(J574=$O$9,H574/2,IF(J574=$O$10,0,H574)))))),"")</f>
        <v/>
      </c>
      <c r="L574" s="104">
        <f>IF(K574&lt;&gt;"",IF(J574=$F$4,H574,(K574-H574)),"")</f>
        <v/>
      </c>
      <c r="M574" s="88" t="n"/>
      <c r="N574" s="88" t="n"/>
      <c r="O574" s="76" t="n"/>
    </row>
    <row r="575">
      <c r="B575" s="93">
        <f>IF(D575&lt;&gt;"",B572+1,"")</f>
        <v/>
      </c>
      <c r="C575" s="95" t="n"/>
      <c r="D575" s="97" t="n"/>
      <c r="E575" s="96" t="n"/>
      <c r="F575" s="97" t="n"/>
      <c r="G575" s="97" t="n"/>
      <c r="H575" s="33" t="n"/>
      <c r="I575" s="60" t="n"/>
      <c r="J575" s="34" t="n"/>
      <c r="K575" s="35">
        <f>IF(J575&lt;&gt;"",IF(J575=$O$5,H575*I575,IF(J575=$O$6,((((H575*I575)-H575)/2)+H575),IF(J575=$O$7,H575,IF(J575=$O$8,0,IF(J575=$O$9,H575/2,IF(J575=$O$10,0,H575)))))),"")</f>
        <v/>
      </c>
      <c r="L575" s="98">
        <f>IF(K575&lt;&gt;"",IF(J575=$F$4,H575,(K575-H575)),"")</f>
        <v/>
      </c>
      <c r="M575" s="98">
        <f>IF(L575&lt;&gt;"",IF(J575=$E$4,0,IF(J575=$F$4,0,SUM(L575:L577))),"")</f>
        <v/>
      </c>
      <c r="N575" s="99">
        <f>IF(M575&lt;&gt;"",M575/(H575+H576+H577),"")</f>
        <v/>
      </c>
      <c r="O575" s="75">
        <f>IFERROR(IF(N575&lt;&gt;"",M575/K563,""),0)</f>
        <v/>
      </c>
    </row>
    <row r="576">
      <c r="B576" s="94" t="n"/>
      <c r="C576" s="81" t="n"/>
      <c r="D576" s="97" t="n"/>
      <c r="E576" s="84" t="n"/>
      <c r="F576" s="84" t="n"/>
      <c r="G576" s="97" t="n"/>
      <c r="H576" s="33" t="n"/>
      <c r="I576" s="60" t="n"/>
      <c r="J576" s="34" t="n"/>
      <c r="K576" s="35">
        <f>IF(J576&lt;&gt;"",IF(J576=$O$5,H576*I576,IF(J576=$O$6,((((H576*I576)-H576)/2)+H576),IF(J576=$O$7,H576,IF(J576=$O$8,0,IF(J576=$O$9,H576/2,IF(J576=$O$10,0,H576)))))),"")</f>
        <v/>
      </c>
      <c r="L576" s="98">
        <f>IF(K576&lt;&gt;"",IF(J576=$F$4,H576,(K576-H576)),"")</f>
        <v/>
      </c>
      <c r="M576" s="88" t="n"/>
      <c r="N576" s="88" t="n"/>
      <c r="O576" s="76" t="n"/>
    </row>
    <row r="577">
      <c r="B577" s="94" t="n"/>
      <c r="C577" s="81" t="n"/>
      <c r="D577" s="97" t="n"/>
      <c r="E577" s="84" t="n"/>
      <c r="F577" s="84" t="n"/>
      <c r="G577" s="97" t="n"/>
      <c r="H577" s="33" t="n"/>
      <c r="I577" s="60" t="n"/>
      <c r="J577" s="34" t="n"/>
      <c r="K577" s="35">
        <f>IF(J577&lt;&gt;"",IF(J577=$O$5,H577*I577,IF(J577=$O$6,((((H577*I577)-H577)/2)+H577),IF(J577=$O$7,H577,IF(J577=$O$8,0,IF(J577=$O$9,H577/2,IF(J577=$O$10,0,H577)))))),"")</f>
        <v/>
      </c>
      <c r="L577" s="98">
        <f>IF(K577&lt;&gt;"",IF(J577=$F$4,H577,(K577-H577)),"")</f>
        <v/>
      </c>
      <c r="M577" s="88" t="n"/>
      <c r="N577" s="88" t="n"/>
      <c r="O577" s="76" t="n"/>
    </row>
    <row r="578">
      <c r="B578" s="100">
        <f>IF(D578&lt;&gt;"",B575+1,"")</f>
        <v/>
      </c>
      <c r="C578" s="101" t="n"/>
      <c r="D578" s="103" t="n"/>
      <c r="E578" s="102" t="n"/>
      <c r="F578" s="103" t="n"/>
      <c r="G578" s="103" t="n"/>
      <c r="H578" s="42" t="n"/>
      <c r="I578" s="63" t="n"/>
      <c r="J578" s="43" t="n"/>
      <c r="K578" s="44">
        <f>IF(J578&lt;&gt;"",IF(J578=$O$5,H578*I578,IF(J578=$O$6,((((H578*I578)-H578)/2)+H578),IF(J578=$O$7,H578,IF(J578=$O$8,0,IF(J578=$O$9,H578/2,IF(J578=$O$10,0,H578)))))),"")</f>
        <v/>
      </c>
      <c r="L578" s="104">
        <f>IF(K578&lt;&gt;"",IF(J578=$F$4,H578,(K578-H578)),"")</f>
        <v/>
      </c>
      <c r="M578" s="104">
        <f>IF(L578&lt;&gt;"",IF(J578=$E$4,0,IF(J578=$F$4,0,SUM(L578:L580))),"")</f>
        <v/>
      </c>
      <c r="N578" s="105">
        <f>IF(M578&lt;&gt;"",M578/(H578+H579+H580),"")</f>
        <v/>
      </c>
      <c r="O578" s="106">
        <f>IFERROR(IF(N578&lt;&gt;"",M578/K566,""),0)</f>
        <v/>
      </c>
    </row>
    <row r="579">
      <c r="B579" s="94" t="n"/>
      <c r="C579" s="81" t="n"/>
      <c r="D579" s="103" t="n"/>
      <c r="E579" s="84" t="n"/>
      <c r="F579" s="84" t="n"/>
      <c r="G579" s="103" t="n"/>
      <c r="H579" s="42" t="n"/>
      <c r="I579" s="63" t="n"/>
      <c r="J579" s="43" t="n"/>
      <c r="K579" s="44">
        <f>IF(J579&lt;&gt;"",IF(J579=$O$5,H579*I579,IF(J579=$O$6,((((H579*I579)-H579)/2)+H579),IF(J579=$O$7,H579,IF(J579=$O$8,0,IF(J579=$O$9,H579/2,IF(J579=$O$10,0,H579)))))),"")</f>
        <v/>
      </c>
      <c r="L579" s="104">
        <f>IF(K579&lt;&gt;"",IF(J579=$F$4,H579,(K579-H579)),"")</f>
        <v/>
      </c>
      <c r="M579" s="88" t="n"/>
      <c r="N579" s="88" t="n"/>
      <c r="O579" s="76" t="n"/>
    </row>
    <row r="580">
      <c r="B580" s="94" t="n"/>
      <c r="C580" s="81" t="n"/>
      <c r="D580" s="103" t="n"/>
      <c r="E580" s="84" t="n"/>
      <c r="F580" s="84" t="n"/>
      <c r="G580" s="103" t="n"/>
      <c r="H580" s="42" t="n"/>
      <c r="I580" s="63" t="n"/>
      <c r="J580" s="43" t="n"/>
      <c r="K580" s="44">
        <f>IF(J580&lt;&gt;"",IF(J580=$O$5,H580*I580,IF(J580=$O$6,((((H580*I580)-H580)/2)+H580),IF(J580=$O$7,H580,IF(J580=$O$8,0,IF(J580=$O$9,H580/2,IF(J580=$O$10,0,H580)))))),"")</f>
        <v/>
      </c>
      <c r="L580" s="104">
        <f>IF(K580&lt;&gt;"",IF(J580=$F$4,H580,(K580-H580)),"")</f>
        <v/>
      </c>
      <c r="M580" s="88" t="n"/>
      <c r="N580" s="88" t="n"/>
      <c r="O580" s="76" t="n"/>
    </row>
    <row r="581">
      <c r="B581" s="93">
        <f>IF(D581&lt;&gt;"",B578+1,"")</f>
        <v/>
      </c>
      <c r="C581" s="95" t="n"/>
      <c r="D581" s="97" t="n"/>
      <c r="E581" s="96" t="n"/>
      <c r="F581" s="97" t="n"/>
      <c r="G581" s="97" t="n"/>
      <c r="H581" s="33" t="n"/>
      <c r="I581" s="60" t="n"/>
      <c r="J581" s="34" t="n"/>
      <c r="K581" s="35">
        <f>IF(J581&lt;&gt;"",IF(J581=$O$5,H581*I581,IF(J581=$O$6,((((H581*I581)-H581)/2)+H581),IF(J581=$O$7,H581,IF(J581=$O$8,0,IF(J581=$O$9,H581/2,IF(J581=$O$10,0,H581)))))),"")</f>
        <v/>
      </c>
      <c r="L581" s="98">
        <f>IF(K581&lt;&gt;"",IF(J581=$F$4,H581,(K581-H581)),"")</f>
        <v/>
      </c>
      <c r="M581" s="98">
        <f>IF(L581&lt;&gt;"",IF(J581=$E$4,0,IF(J581=$F$4,0,SUM(L581:L583))),"")</f>
        <v/>
      </c>
      <c r="N581" s="99">
        <f>IF(M581&lt;&gt;"",M581/(H581+H582+H583),"")</f>
        <v/>
      </c>
      <c r="O581" s="75">
        <f>IFERROR(IF(N581&lt;&gt;"",M581/K569,""),0)</f>
        <v/>
      </c>
    </row>
    <row r="582">
      <c r="B582" s="94" t="n"/>
      <c r="C582" s="81" t="n"/>
      <c r="D582" s="97" t="n"/>
      <c r="E582" s="84" t="n"/>
      <c r="F582" s="84" t="n"/>
      <c r="G582" s="97" t="n"/>
      <c r="H582" s="33" t="n"/>
      <c r="I582" s="60" t="n"/>
      <c r="J582" s="34" t="n"/>
      <c r="K582" s="35">
        <f>IF(J582&lt;&gt;"",IF(J582=$O$5,H582*I582,IF(J582=$O$6,((((H582*I582)-H582)/2)+H582),IF(J582=$O$7,H582,IF(J582=$O$8,0,IF(J582=$O$9,H582/2,IF(J582=$O$10,0,H582)))))),"")</f>
        <v/>
      </c>
      <c r="L582" s="98">
        <f>IF(K582&lt;&gt;"",IF(J582=$F$4,H582,(K582-H582)),"")</f>
        <v/>
      </c>
      <c r="M582" s="88" t="n"/>
      <c r="N582" s="88" t="n"/>
      <c r="O582" s="76" t="n"/>
    </row>
    <row r="583">
      <c r="B583" s="94" t="n"/>
      <c r="C583" s="81" t="n"/>
      <c r="D583" s="97" t="n"/>
      <c r="E583" s="84" t="n"/>
      <c r="F583" s="84" t="n"/>
      <c r="G583" s="97" t="n"/>
      <c r="H583" s="33" t="n"/>
      <c r="I583" s="60" t="n"/>
      <c r="J583" s="34" t="n"/>
      <c r="K583" s="35">
        <f>IF(J583&lt;&gt;"",IF(J583=$O$5,H583*I583,IF(J583=$O$6,((((H583*I583)-H583)/2)+H583),IF(J583=$O$7,H583,IF(J583=$O$8,0,IF(J583=$O$9,H583/2,IF(J583=$O$10,0,H583)))))),"")</f>
        <v/>
      </c>
      <c r="L583" s="98">
        <f>IF(K583&lt;&gt;"",IF(J583=$F$4,H583,(K583-H583)),"")</f>
        <v/>
      </c>
      <c r="M583" s="88" t="n"/>
      <c r="N583" s="88" t="n"/>
      <c r="O583" s="76" t="n"/>
    </row>
    <row r="584">
      <c r="B584" s="100">
        <f>IF(D584&lt;&gt;"",B581+1,"")</f>
        <v/>
      </c>
      <c r="C584" s="101" t="n"/>
      <c r="D584" s="103" t="n"/>
      <c r="E584" s="102" t="n"/>
      <c r="F584" s="103" t="n"/>
      <c r="G584" s="103" t="n"/>
      <c r="H584" s="42" t="n"/>
      <c r="I584" s="63" t="n"/>
      <c r="J584" s="43" t="n"/>
      <c r="K584" s="44">
        <f>IF(J584&lt;&gt;"",IF(J584=$O$5,H584*I584,IF(J584=$O$6,((((H584*I584)-H584)/2)+H584),IF(J584=$O$7,H584,IF(J584=$O$8,0,IF(J584=$O$9,H584/2,IF(J584=$O$10,0,H584)))))),"")</f>
        <v/>
      </c>
      <c r="L584" s="104">
        <f>IF(K584&lt;&gt;"",IF(J584=$F$4,H584,(K584-H584)),"")</f>
        <v/>
      </c>
      <c r="M584" s="104">
        <f>IF(L584&lt;&gt;"",IF(J584=$E$4,0,IF(J584=$F$4,0,SUM(L584:L586))),"")</f>
        <v/>
      </c>
      <c r="N584" s="105">
        <f>IF(M584&lt;&gt;"",M584/(H584+H585+H586),"")</f>
        <v/>
      </c>
      <c r="O584" s="106">
        <f>IFERROR(IF(N584&lt;&gt;"",M584/K572,""),0)</f>
        <v/>
      </c>
    </row>
    <row r="585">
      <c r="B585" s="94" t="n"/>
      <c r="C585" s="81" t="n"/>
      <c r="D585" s="103" t="n"/>
      <c r="E585" s="84" t="n"/>
      <c r="F585" s="84" t="n"/>
      <c r="G585" s="103" t="n"/>
      <c r="H585" s="42" t="n"/>
      <c r="I585" s="63" t="n"/>
      <c r="J585" s="43" t="n"/>
      <c r="K585" s="44">
        <f>IF(J585&lt;&gt;"",IF(J585=$O$5,H585*I585,IF(J585=$O$6,((((H585*I585)-H585)/2)+H585),IF(J585=$O$7,H585,IF(J585=$O$8,0,IF(J585=$O$9,H585/2,IF(J585=$O$10,0,H585)))))),"")</f>
        <v/>
      </c>
      <c r="L585" s="104">
        <f>IF(K585&lt;&gt;"",IF(J585=$F$4,H585,(K585-H585)),"")</f>
        <v/>
      </c>
      <c r="M585" s="88" t="n"/>
      <c r="N585" s="88" t="n"/>
      <c r="O585" s="76" t="n"/>
    </row>
    <row r="586">
      <c r="B586" s="94" t="n"/>
      <c r="C586" s="81" t="n"/>
      <c r="D586" s="103" t="n"/>
      <c r="E586" s="84" t="n"/>
      <c r="F586" s="84" t="n"/>
      <c r="G586" s="103" t="n"/>
      <c r="H586" s="42" t="n"/>
      <c r="I586" s="63" t="n"/>
      <c r="J586" s="43" t="n"/>
      <c r="K586" s="44">
        <f>IF(J586&lt;&gt;"",IF(J586=$O$5,H586*I586,IF(J586=$O$6,((((H586*I586)-H586)/2)+H586),IF(J586=$O$7,H586,IF(J586=$O$8,0,IF(J586=$O$9,H586/2,IF(J586=$O$10,0,H586)))))),"")</f>
        <v/>
      </c>
      <c r="L586" s="104">
        <f>IF(K586&lt;&gt;"",IF(J586=$F$4,H586,(K586-H586)),"")</f>
        <v/>
      </c>
      <c r="M586" s="88" t="n"/>
      <c r="N586" s="88" t="n"/>
      <c r="O586" s="76" t="n"/>
    </row>
    <row r="587">
      <c r="B587" s="93">
        <f>IF(D587&lt;&gt;"",B584+1,"")</f>
        <v/>
      </c>
      <c r="C587" s="95" t="n"/>
      <c r="D587" s="97" t="n"/>
      <c r="E587" s="96" t="n"/>
      <c r="F587" s="97" t="n"/>
      <c r="G587" s="97" t="n"/>
      <c r="H587" s="33" t="n"/>
      <c r="I587" s="60" t="n"/>
      <c r="J587" s="34" t="n"/>
      <c r="K587" s="35">
        <f>IF(J587&lt;&gt;"",IF(J587=$O$5,H587*I587,IF(J587=$O$6,((((H587*I587)-H587)/2)+H587),IF(J587=$O$7,H587,IF(J587=$O$8,0,IF(J587=$O$9,H587/2,IF(J587=$O$10,0,H587)))))),"")</f>
        <v/>
      </c>
      <c r="L587" s="98">
        <f>IF(K587&lt;&gt;"",IF(J587=$F$4,H587,(K587-H587)),"")</f>
        <v/>
      </c>
      <c r="M587" s="98">
        <f>IF(L587&lt;&gt;"",IF(J587=$E$4,0,IF(J587=$F$4,0,SUM(L587:L589))),"")</f>
        <v/>
      </c>
      <c r="N587" s="99">
        <f>IF(M587&lt;&gt;"",M587/(H587+H588+H589),"")</f>
        <v/>
      </c>
      <c r="O587" s="75">
        <f>IFERROR(IF(N587&lt;&gt;"",M587/K575,""),0)</f>
        <v/>
      </c>
    </row>
    <row r="588">
      <c r="B588" s="94" t="n"/>
      <c r="C588" s="81" t="n"/>
      <c r="D588" s="97" t="n"/>
      <c r="E588" s="84" t="n"/>
      <c r="F588" s="84" t="n"/>
      <c r="G588" s="97" t="n"/>
      <c r="H588" s="33" t="n"/>
      <c r="I588" s="60" t="n"/>
      <c r="J588" s="34" t="n"/>
      <c r="K588" s="35">
        <f>IF(J588&lt;&gt;"",IF(J588=$O$5,H588*I588,IF(J588=$O$6,((((H588*I588)-H588)/2)+H588),IF(J588=$O$7,H588,IF(J588=$O$8,0,IF(J588=$O$9,H588/2,IF(J588=$O$10,0,H588)))))),"")</f>
        <v/>
      </c>
      <c r="L588" s="98">
        <f>IF(K588&lt;&gt;"",IF(J588=$F$4,H588,(K588-H588)),"")</f>
        <v/>
      </c>
      <c r="M588" s="88" t="n"/>
      <c r="N588" s="88" t="n"/>
      <c r="O588" s="76" t="n"/>
    </row>
    <row r="589">
      <c r="B589" s="94" t="n"/>
      <c r="C589" s="81" t="n"/>
      <c r="D589" s="97" t="n"/>
      <c r="E589" s="84" t="n"/>
      <c r="F589" s="84" t="n"/>
      <c r="G589" s="97" t="n"/>
      <c r="H589" s="33" t="n"/>
      <c r="I589" s="60" t="n"/>
      <c r="J589" s="34" t="n"/>
      <c r="K589" s="35">
        <f>IF(J589&lt;&gt;"",IF(J589=$O$5,H589*I589,IF(J589=$O$6,((((H589*I589)-H589)/2)+H589),IF(J589=$O$7,H589,IF(J589=$O$8,0,IF(J589=$O$9,H589/2,IF(J589=$O$10,0,H589)))))),"")</f>
        <v/>
      </c>
      <c r="L589" s="98">
        <f>IF(K589&lt;&gt;"",IF(J589=$F$4,H589,(K589-H589)),"")</f>
        <v/>
      </c>
      <c r="M589" s="88" t="n"/>
      <c r="N589" s="88" t="n"/>
      <c r="O589" s="76" t="n"/>
    </row>
    <row r="590">
      <c r="B590" s="100">
        <f>IF(D590&lt;&gt;"",B587+1,"")</f>
        <v/>
      </c>
      <c r="C590" s="101" t="n"/>
      <c r="D590" s="103" t="n"/>
      <c r="E590" s="102" t="n"/>
      <c r="F590" s="103" t="n"/>
      <c r="G590" s="103" t="n"/>
      <c r="H590" s="42" t="n"/>
      <c r="I590" s="63" t="n"/>
      <c r="J590" s="43" t="n"/>
      <c r="K590" s="44">
        <f>IF(J590&lt;&gt;"",IF(J590=$O$5,H590*I590,IF(J590=$O$6,((((H590*I590)-H590)/2)+H590),IF(J590=$O$7,H590,IF(J590=$O$8,0,IF(J590=$O$9,H590/2,IF(J590=$O$10,0,H590)))))),"")</f>
        <v/>
      </c>
      <c r="L590" s="104">
        <f>IF(K590&lt;&gt;"",IF(J590=$F$4,H590,(K590-H590)),"")</f>
        <v/>
      </c>
      <c r="M590" s="104">
        <f>IF(L590&lt;&gt;"",IF(J590=$E$4,0,IF(J590=$F$4,0,SUM(L590:L592))),"")</f>
        <v/>
      </c>
      <c r="N590" s="105">
        <f>IF(M590&lt;&gt;"",M590/(H590+H591+H592),"")</f>
        <v/>
      </c>
      <c r="O590" s="106">
        <f>IFERROR(IF(N590&lt;&gt;"",M590/K578,""),0)</f>
        <v/>
      </c>
    </row>
    <row r="591">
      <c r="B591" s="94" t="n"/>
      <c r="C591" s="81" t="n"/>
      <c r="D591" s="103" t="n"/>
      <c r="E591" s="84" t="n"/>
      <c r="F591" s="84" t="n"/>
      <c r="G591" s="103" t="n"/>
      <c r="H591" s="42" t="n"/>
      <c r="I591" s="63" t="n"/>
      <c r="J591" s="43" t="n"/>
      <c r="K591" s="44">
        <f>IF(J591&lt;&gt;"",IF(J591=$O$5,H591*I591,IF(J591=$O$6,((((H591*I591)-H591)/2)+H591),IF(J591=$O$7,H591,IF(J591=$O$8,0,IF(J591=$O$9,H591/2,IF(J591=$O$10,0,H591)))))),"")</f>
        <v/>
      </c>
      <c r="L591" s="104">
        <f>IF(K591&lt;&gt;"",IF(J591=$F$4,H591,(K591-H591)),"")</f>
        <v/>
      </c>
      <c r="M591" s="88" t="n"/>
      <c r="N591" s="88" t="n"/>
      <c r="O591" s="76" t="n"/>
    </row>
    <row r="592">
      <c r="B592" s="94" t="n"/>
      <c r="C592" s="81" t="n"/>
      <c r="D592" s="103" t="n"/>
      <c r="E592" s="84" t="n"/>
      <c r="F592" s="84" t="n"/>
      <c r="G592" s="103" t="n"/>
      <c r="H592" s="42" t="n"/>
      <c r="I592" s="63" t="n"/>
      <c r="J592" s="43" t="n"/>
      <c r="K592" s="44">
        <f>IF(J592&lt;&gt;"",IF(J592=$O$5,H592*I592,IF(J592=$O$6,((((H592*I592)-H592)/2)+H592),IF(J592=$O$7,H592,IF(J592=$O$8,0,IF(J592=$O$9,H592/2,IF(J592=$O$10,0,H592)))))),"")</f>
        <v/>
      </c>
      <c r="L592" s="104">
        <f>IF(K592&lt;&gt;"",IF(J592=$F$4,H592,(K592-H592)),"")</f>
        <v/>
      </c>
      <c r="M592" s="88" t="n"/>
      <c r="N592" s="88" t="n"/>
      <c r="O592" s="76" t="n"/>
    </row>
    <row r="593">
      <c r="B593" s="93">
        <f>IF(D593&lt;&gt;"",B590+1,"")</f>
        <v/>
      </c>
      <c r="C593" s="95" t="n"/>
      <c r="D593" s="97" t="n"/>
      <c r="E593" s="96" t="n"/>
      <c r="F593" s="97" t="n"/>
      <c r="G593" s="97" t="n"/>
      <c r="H593" s="33" t="n"/>
      <c r="I593" s="60" t="n"/>
      <c r="J593" s="34" t="n"/>
      <c r="K593" s="35">
        <f>IF(J593&lt;&gt;"",IF(J593=$O$5,H593*I593,IF(J593=$O$6,((((H593*I593)-H593)/2)+H593),IF(J593=$O$7,H593,IF(J593=$O$8,0,IF(J593=$O$9,H593/2,IF(J593=$O$10,0,H593)))))),"")</f>
        <v/>
      </c>
      <c r="L593" s="98">
        <f>IF(K593&lt;&gt;"",IF(J593=$F$4,H593,(K593-H593)),"")</f>
        <v/>
      </c>
      <c r="M593" s="98">
        <f>IF(L593&lt;&gt;"",IF(J593=$E$4,0,IF(J593=$F$4,0,SUM(L593:L595))),"")</f>
        <v/>
      </c>
      <c r="N593" s="99">
        <f>IF(M593&lt;&gt;"",M593/(H593+H594+H595),"")</f>
        <v/>
      </c>
      <c r="O593" s="75">
        <f>IFERROR(IF(N593&lt;&gt;"",M593/K581,""),0)</f>
        <v/>
      </c>
    </row>
    <row r="594">
      <c r="B594" s="94" t="n"/>
      <c r="C594" s="81" t="n"/>
      <c r="D594" s="97" t="n"/>
      <c r="E594" s="84" t="n"/>
      <c r="F594" s="84" t="n"/>
      <c r="G594" s="97" t="n"/>
      <c r="H594" s="33" t="n"/>
      <c r="I594" s="60" t="n"/>
      <c r="J594" s="34" t="n"/>
      <c r="K594" s="35">
        <f>IF(J594&lt;&gt;"",IF(J594=$O$5,H594*I594,IF(J594=$O$6,((((H594*I594)-H594)/2)+H594),IF(J594=$O$7,H594,IF(J594=$O$8,0,IF(J594=$O$9,H594/2,IF(J594=$O$10,0,H594)))))),"")</f>
        <v/>
      </c>
      <c r="L594" s="98">
        <f>IF(K594&lt;&gt;"",IF(J594=$F$4,H594,(K594-H594)),"")</f>
        <v/>
      </c>
      <c r="M594" s="88" t="n"/>
      <c r="N594" s="88" t="n"/>
      <c r="O594" s="76" t="n"/>
    </row>
    <row r="595">
      <c r="B595" s="94" t="n"/>
      <c r="C595" s="81" t="n"/>
      <c r="D595" s="97" t="n"/>
      <c r="E595" s="84" t="n"/>
      <c r="F595" s="84" t="n"/>
      <c r="G595" s="97" t="n"/>
      <c r="H595" s="33" t="n"/>
      <c r="I595" s="60" t="n"/>
      <c r="J595" s="34" t="n"/>
      <c r="K595" s="35">
        <f>IF(J595&lt;&gt;"",IF(J595=$O$5,H595*I595,IF(J595=$O$6,((((H595*I595)-H595)/2)+H595),IF(J595=$O$7,H595,IF(J595=$O$8,0,IF(J595=$O$9,H595/2,IF(J595=$O$10,0,H595)))))),"")</f>
        <v/>
      </c>
      <c r="L595" s="98">
        <f>IF(K595&lt;&gt;"",IF(J595=$F$4,H595,(K595-H595)),"")</f>
        <v/>
      </c>
      <c r="M595" s="88" t="n"/>
      <c r="N595" s="88" t="n"/>
      <c r="O595" s="76" t="n"/>
    </row>
    <row r="596">
      <c r="B596" s="100">
        <f>IF(D596&lt;&gt;"",B593+1,"")</f>
        <v/>
      </c>
      <c r="C596" s="101" t="n"/>
      <c r="D596" s="103" t="n"/>
      <c r="E596" s="102" t="n"/>
      <c r="F596" s="103" t="n"/>
      <c r="G596" s="103" t="n"/>
      <c r="H596" s="42" t="n"/>
      <c r="I596" s="63" t="n"/>
      <c r="J596" s="43" t="n"/>
      <c r="K596" s="44">
        <f>IF(J596&lt;&gt;"",IF(J596=$O$5,H596*I596,IF(J596=$O$6,((((H596*I596)-H596)/2)+H596),IF(J596=$O$7,H596,IF(J596=$O$8,0,IF(J596=$O$9,H596/2,IF(J596=$O$10,0,H596)))))),"")</f>
        <v/>
      </c>
      <c r="L596" s="104">
        <f>IF(K596&lt;&gt;"",IF(J596=$F$4,H596,(K596-H596)),"")</f>
        <v/>
      </c>
      <c r="M596" s="104">
        <f>IF(L596&lt;&gt;"",IF(J596=$E$4,0,IF(J596=$F$4,0,SUM(L596:L598))),"")</f>
        <v/>
      </c>
      <c r="N596" s="105">
        <f>IF(M596&lt;&gt;"",M596/(H596+H597+H598),"")</f>
        <v/>
      </c>
      <c r="O596" s="106">
        <f>IFERROR(IF(N596&lt;&gt;"",M596/K584,""),0)</f>
        <v/>
      </c>
    </row>
    <row r="597">
      <c r="B597" s="94" t="n"/>
      <c r="C597" s="81" t="n"/>
      <c r="D597" s="103" t="n"/>
      <c r="E597" s="84" t="n"/>
      <c r="F597" s="84" t="n"/>
      <c r="G597" s="103" t="n"/>
      <c r="H597" s="42" t="n"/>
      <c r="I597" s="63" t="n"/>
      <c r="J597" s="43" t="n"/>
      <c r="K597" s="44">
        <f>IF(J597&lt;&gt;"",IF(J597=$O$5,H597*I597,IF(J597=$O$6,((((H597*I597)-H597)/2)+H597),IF(J597=$O$7,H597,IF(J597=$O$8,0,IF(J597=$O$9,H597/2,IF(J597=$O$10,0,H597)))))),"")</f>
        <v/>
      </c>
      <c r="L597" s="104">
        <f>IF(K597&lt;&gt;"",IF(J597=$F$4,H597,(K597-H597)),"")</f>
        <v/>
      </c>
      <c r="M597" s="88" t="n"/>
      <c r="N597" s="88" t="n"/>
      <c r="O597" s="76" t="n"/>
    </row>
    <row r="598">
      <c r="B598" s="94" t="n"/>
      <c r="C598" s="81" t="n"/>
      <c r="D598" s="103" t="n"/>
      <c r="E598" s="84" t="n"/>
      <c r="F598" s="84" t="n"/>
      <c r="G598" s="103" t="n"/>
      <c r="H598" s="42" t="n"/>
      <c r="I598" s="63" t="n"/>
      <c r="J598" s="43" t="n"/>
      <c r="K598" s="44">
        <f>IF(J598&lt;&gt;"",IF(J598=$O$5,H598*I598,IF(J598=$O$6,((((H598*I598)-H598)/2)+H598),IF(J598=$O$7,H598,IF(J598=$O$8,0,IF(J598=$O$9,H598/2,IF(J598=$O$10,0,H598)))))),"")</f>
        <v/>
      </c>
      <c r="L598" s="104">
        <f>IF(K598&lt;&gt;"",IF(J598=$F$4,H598,(K598-H598)),"")</f>
        <v/>
      </c>
      <c r="M598" s="88" t="n"/>
      <c r="N598" s="88" t="n"/>
      <c r="O598" s="76" t="n"/>
    </row>
    <row r="599">
      <c r="B599" s="93">
        <f>IF(D599&lt;&gt;"",B596+1,"")</f>
        <v/>
      </c>
      <c r="C599" s="95" t="n"/>
      <c r="D599" s="97" t="n"/>
      <c r="E599" s="96" t="n"/>
      <c r="F599" s="97" t="n"/>
      <c r="G599" s="97" t="n"/>
      <c r="H599" s="33" t="n"/>
      <c r="I599" s="60" t="n"/>
      <c r="J599" s="34" t="n"/>
      <c r="K599" s="35">
        <f>IF(J599&lt;&gt;"",IF(J599=$O$5,H599*I599,IF(J599=$O$6,((((H599*I599)-H599)/2)+H599),IF(J599=$O$7,H599,IF(J599=$O$8,0,IF(J599=$O$9,H599/2,IF(J599=$O$10,0,H599)))))),"")</f>
        <v/>
      </c>
      <c r="L599" s="98">
        <f>IF(K599&lt;&gt;"",IF(J599=$F$4,H599,(K599-H599)),"")</f>
        <v/>
      </c>
      <c r="M599" s="98">
        <f>IF(L599&lt;&gt;"",IF(J599=$E$4,0,IF(J599=$F$4,0,SUM(L599:L601))),"")</f>
        <v/>
      </c>
      <c r="N599" s="99">
        <f>IF(M599&lt;&gt;"",M599/(H599+H600+H601),"")</f>
        <v/>
      </c>
      <c r="O599" s="75">
        <f>IFERROR(IF(N599&lt;&gt;"",M599/K587,""),0)</f>
        <v/>
      </c>
    </row>
    <row r="600">
      <c r="B600" s="94" t="n"/>
      <c r="C600" s="81" t="n"/>
      <c r="D600" s="97" t="n"/>
      <c r="E600" s="84" t="n"/>
      <c r="F600" s="84" t="n"/>
      <c r="G600" s="97" t="n"/>
      <c r="H600" s="33" t="n"/>
      <c r="I600" s="60" t="n"/>
      <c r="J600" s="34" t="n"/>
      <c r="K600" s="35">
        <f>IF(J600&lt;&gt;"",IF(J600=$O$5,H600*I600,IF(J600=$O$6,((((H600*I600)-H600)/2)+H600),IF(J600=$O$7,H600,IF(J600=$O$8,0,IF(J600=$O$9,H600/2,IF(J600=$O$10,0,H600)))))),"")</f>
        <v/>
      </c>
      <c r="L600" s="98">
        <f>IF(K600&lt;&gt;"",IF(J600=$F$4,H600,(K600-H600)),"")</f>
        <v/>
      </c>
      <c r="M600" s="88" t="n"/>
      <c r="N600" s="88" t="n"/>
      <c r="O600" s="76" t="n"/>
    </row>
    <row r="601">
      <c r="B601" s="94" t="n"/>
      <c r="C601" s="81" t="n"/>
      <c r="D601" s="97" t="n"/>
      <c r="E601" s="84" t="n"/>
      <c r="F601" s="84" t="n"/>
      <c r="G601" s="97" t="n"/>
      <c r="H601" s="33" t="n"/>
      <c r="I601" s="60" t="n"/>
      <c r="J601" s="34" t="n"/>
      <c r="K601" s="35">
        <f>IF(J601&lt;&gt;"",IF(J601=$O$5,H601*I601,IF(J601=$O$6,((((H601*I601)-H601)/2)+H601),IF(J601=$O$7,H601,IF(J601=$O$8,0,IF(J601=$O$9,H601/2,IF(J601=$O$10,0,H601)))))),"")</f>
        <v/>
      </c>
      <c r="L601" s="98">
        <f>IF(K601&lt;&gt;"",IF(J601=$F$4,H601,(K601-H601)),"")</f>
        <v/>
      </c>
      <c r="M601" s="88" t="n"/>
      <c r="N601" s="88" t="n"/>
      <c r="O601" s="76" t="n"/>
    </row>
    <row r="602">
      <c r="B602" s="100">
        <f>IF(D602&lt;&gt;"",B599+1,"")</f>
        <v/>
      </c>
      <c r="C602" s="101" t="n"/>
      <c r="D602" s="103" t="n"/>
      <c r="E602" s="102" t="n"/>
      <c r="F602" s="103" t="n"/>
      <c r="G602" s="103" t="n"/>
      <c r="H602" s="42" t="n"/>
      <c r="I602" s="63" t="n"/>
      <c r="J602" s="43" t="n"/>
      <c r="K602" s="44">
        <f>IF(J602&lt;&gt;"",IF(J602=$O$5,H602*I602,IF(J602=$O$6,((((H602*I602)-H602)/2)+H602),IF(J602=$O$7,H602,IF(J602=$O$8,0,IF(J602=$O$9,H602/2,IF(J602=$O$10,0,H602)))))),"")</f>
        <v/>
      </c>
      <c r="L602" s="104">
        <f>IF(K602&lt;&gt;"",IF(J602=$F$4,H602,(K602-H602)),"")</f>
        <v/>
      </c>
      <c r="M602" s="104">
        <f>IF(L602&lt;&gt;"",IF(J602=$E$4,0,IF(J602=$F$4,0,SUM(L602:L604))),"")</f>
        <v/>
      </c>
      <c r="N602" s="105">
        <f>IF(M602&lt;&gt;"",M602/(H602+H603+H604),"")</f>
        <v/>
      </c>
      <c r="O602" s="106">
        <f>IFERROR(IF(N602&lt;&gt;"",M602/K590,""),0)</f>
        <v/>
      </c>
    </row>
    <row r="603">
      <c r="B603" s="94" t="n"/>
      <c r="C603" s="81" t="n"/>
      <c r="D603" s="103" t="n"/>
      <c r="E603" s="84" t="n"/>
      <c r="F603" s="84" t="n"/>
      <c r="G603" s="103" t="n"/>
      <c r="H603" s="42" t="n"/>
      <c r="I603" s="63" t="n"/>
      <c r="J603" s="43" t="n"/>
      <c r="K603" s="44">
        <f>IF(J603&lt;&gt;"",IF(J603=$O$5,H603*I603,IF(J603=$O$6,((((H603*I603)-H603)/2)+H603),IF(J603=$O$7,H603,IF(J603=$O$8,0,IF(J603=$O$9,H603/2,IF(J603=$O$10,0,H603)))))),"")</f>
        <v/>
      </c>
      <c r="L603" s="104">
        <f>IF(K603&lt;&gt;"",IF(J603=$F$4,H603,(K603-H603)),"")</f>
        <v/>
      </c>
      <c r="M603" s="88" t="n"/>
      <c r="N603" s="88" t="n"/>
      <c r="O603" s="76" t="n"/>
    </row>
    <row r="604">
      <c r="B604" s="94" t="n"/>
      <c r="C604" s="81" t="n"/>
      <c r="D604" s="103" t="n"/>
      <c r="E604" s="84" t="n"/>
      <c r="F604" s="84" t="n"/>
      <c r="G604" s="103" t="n"/>
      <c r="H604" s="42" t="n"/>
      <c r="I604" s="63" t="n"/>
      <c r="J604" s="43" t="n"/>
      <c r="K604" s="44">
        <f>IF(J604&lt;&gt;"",IF(J604=$O$5,H604*I604,IF(J604=$O$6,((((H604*I604)-H604)/2)+H604),IF(J604=$O$7,H604,IF(J604=$O$8,0,IF(J604=$O$9,H604/2,IF(J604=$O$10,0,H604)))))),"")</f>
        <v/>
      </c>
      <c r="L604" s="104">
        <f>IF(K604&lt;&gt;"",IF(J604=$F$4,H604,(K604-H604)),"")</f>
        <v/>
      </c>
      <c r="M604" s="88" t="n"/>
      <c r="N604" s="88" t="n"/>
      <c r="O604" s="76" t="n"/>
    </row>
    <row r="605">
      <c r="B605" s="93">
        <f>IF(D605&lt;&gt;"",B602+1,"")</f>
        <v/>
      </c>
      <c r="C605" s="95" t="n"/>
      <c r="D605" s="97" t="n"/>
      <c r="E605" s="96" t="n"/>
      <c r="F605" s="97" t="n"/>
      <c r="G605" s="97" t="n"/>
      <c r="H605" s="33" t="n"/>
      <c r="I605" s="60" t="n"/>
      <c r="J605" s="34" t="n"/>
      <c r="K605" s="35">
        <f>IF(J605&lt;&gt;"",IF(J605=$O$5,H605*I605,IF(J605=$O$6,((((H605*I605)-H605)/2)+H605),IF(J605=$O$7,H605,IF(J605=$O$8,0,IF(J605=$O$9,H605/2,IF(J605=$O$10,0,H605)))))),"")</f>
        <v/>
      </c>
      <c r="L605" s="98">
        <f>IF(K605&lt;&gt;"",IF(J605=$F$4,H605,(K605-H605)),"")</f>
        <v/>
      </c>
      <c r="M605" s="98">
        <f>IF(L605&lt;&gt;"",IF(J605=$E$4,0,IF(J605=$F$4,0,SUM(L605:L607))),"")</f>
        <v/>
      </c>
      <c r="N605" s="99">
        <f>IF(M605&lt;&gt;"",M605/(H605+H606+H607),"")</f>
        <v/>
      </c>
      <c r="O605" s="75">
        <f>IFERROR(IF(N605&lt;&gt;"",M605/K593,""),0)</f>
        <v/>
      </c>
    </row>
    <row r="606">
      <c r="B606" s="94" t="n"/>
      <c r="C606" s="81" t="n"/>
      <c r="D606" s="97" t="n"/>
      <c r="E606" s="84" t="n"/>
      <c r="F606" s="84" t="n"/>
      <c r="G606" s="97" t="n"/>
      <c r="H606" s="33" t="n"/>
      <c r="I606" s="60" t="n"/>
      <c r="J606" s="34" t="n"/>
      <c r="K606" s="35">
        <f>IF(J606&lt;&gt;"",IF(J606=$O$5,H606*I606,IF(J606=$O$6,((((H606*I606)-H606)/2)+H606),IF(J606=$O$7,H606,IF(J606=$O$8,0,IF(J606=$O$9,H606/2,IF(J606=$O$10,0,H606)))))),"")</f>
        <v/>
      </c>
      <c r="L606" s="98">
        <f>IF(K606&lt;&gt;"",IF(J606=$F$4,H606,(K606-H606)),"")</f>
        <v/>
      </c>
      <c r="M606" s="88" t="n"/>
      <c r="N606" s="88" t="n"/>
      <c r="O606" s="76" t="n"/>
    </row>
    <row r="607">
      <c r="B607" s="94" t="n"/>
      <c r="C607" s="81" t="n"/>
      <c r="D607" s="97" t="n"/>
      <c r="E607" s="84" t="n"/>
      <c r="F607" s="84" t="n"/>
      <c r="G607" s="97" t="n"/>
      <c r="H607" s="33" t="n"/>
      <c r="I607" s="60" t="n"/>
      <c r="J607" s="34" t="n"/>
      <c r="K607" s="35">
        <f>IF(J607&lt;&gt;"",IF(J607=$O$5,H607*I607,IF(J607=$O$6,((((H607*I607)-H607)/2)+H607),IF(J607=$O$7,H607,IF(J607=$O$8,0,IF(J607=$O$9,H607/2,IF(J607=$O$10,0,H607)))))),"")</f>
        <v/>
      </c>
      <c r="L607" s="98">
        <f>IF(K607&lt;&gt;"",IF(J607=$F$4,H607,(K607-H607)),"")</f>
        <v/>
      </c>
      <c r="M607" s="88" t="n"/>
      <c r="N607" s="88" t="n"/>
      <c r="O607" s="76" t="n"/>
    </row>
    <row r="608">
      <c r="B608" s="100">
        <f>IF(D608&lt;&gt;"",B605+1,"")</f>
        <v/>
      </c>
      <c r="C608" s="101" t="n"/>
      <c r="D608" s="103" t="n"/>
      <c r="E608" s="102" t="n"/>
      <c r="F608" s="103" t="n"/>
      <c r="G608" s="103" t="n"/>
      <c r="H608" s="42" t="n"/>
      <c r="I608" s="63" t="n"/>
      <c r="J608" s="43" t="n"/>
      <c r="K608" s="44">
        <f>IF(J608&lt;&gt;"",IF(J608=$O$5,H608*I608,IF(J608=$O$6,((((H608*I608)-H608)/2)+H608),IF(J608=$O$7,H608,IF(J608=$O$8,0,IF(J608=$O$9,H608/2,IF(J608=$O$10,0,H608)))))),"")</f>
        <v/>
      </c>
      <c r="L608" s="104">
        <f>IF(K608&lt;&gt;"",IF(J608=$F$4,H608,(K608-H608)),"")</f>
        <v/>
      </c>
      <c r="M608" s="104">
        <f>IF(L608&lt;&gt;"",IF(J608=$E$4,0,IF(J608=$F$4,0,SUM(L608:L610))),"")</f>
        <v/>
      </c>
      <c r="N608" s="105">
        <f>IF(M608&lt;&gt;"",M608/(H608+H609+H610),"")</f>
        <v/>
      </c>
      <c r="O608" s="106">
        <f>IFERROR(IF(N608&lt;&gt;"",M608/K596,""),0)</f>
        <v/>
      </c>
    </row>
    <row r="609">
      <c r="B609" s="94" t="n"/>
      <c r="C609" s="81" t="n"/>
      <c r="D609" s="103" t="n"/>
      <c r="E609" s="84" t="n"/>
      <c r="F609" s="84" t="n"/>
      <c r="G609" s="103" t="n"/>
      <c r="H609" s="42" t="n"/>
      <c r="I609" s="63" t="n"/>
      <c r="J609" s="43" t="n"/>
      <c r="K609" s="44">
        <f>IF(J609&lt;&gt;"",IF(J609=$O$5,H609*I609,IF(J609=$O$6,((((H609*I609)-H609)/2)+H609),IF(J609=$O$7,H609,IF(J609=$O$8,0,IF(J609=$O$9,H609/2,IF(J609=$O$10,0,H609)))))),"")</f>
        <v/>
      </c>
      <c r="L609" s="104">
        <f>IF(K609&lt;&gt;"",IF(J609=$F$4,H609,(K609-H609)),"")</f>
        <v/>
      </c>
      <c r="M609" s="88" t="n"/>
      <c r="N609" s="88" t="n"/>
      <c r="O609" s="76" t="n"/>
    </row>
    <row r="610">
      <c r="B610" s="94" t="n"/>
      <c r="C610" s="81" t="n"/>
      <c r="D610" s="103" t="n"/>
      <c r="E610" s="84" t="n"/>
      <c r="F610" s="84" t="n"/>
      <c r="G610" s="103" t="n"/>
      <c r="H610" s="42" t="n"/>
      <c r="I610" s="63" t="n"/>
      <c r="J610" s="43" t="n"/>
      <c r="K610" s="44">
        <f>IF(J610&lt;&gt;"",IF(J610=$O$5,H610*I610,IF(J610=$O$6,((((H610*I610)-H610)/2)+H610),IF(J610=$O$7,H610,IF(J610=$O$8,0,IF(J610=$O$9,H610/2,IF(J610=$O$10,0,H610)))))),"")</f>
        <v/>
      </c>
      <c r="L610" s="104">
        <f>IF(K610&lt;&gt;"",IF(J610=$F$4,H610,(K610-H610)),"")</f>
        <v/>
      </c>
      <c r="M610" s="88" t="n"/>
      <c r="N610" s="88" t="n"/>
      <c r="O610" s="76" t="n"/>
    </row>
    <row r="611">
      <c r="B611" s="93">
        <f>IF(D611&lt;&gt;"",B608+1,"")</f>
        <v/>
      </c>
      <c r="C611" s="95" t="n"/>
      <c r="D611" s="97" t="n"/>
      <c r="E611" s="96" t="n"/>
      <c r="F611" s="97" t="n"/>
      <c r="G611" s="97" t="n"/>
      <c r="H611" s="33" t="n"/>
      <c r="I611" s="60" t="n"/>
      <c r="J611" s="34" t="n"/>
      <c r="K611" s="35">
        <f>IF(J611&lt;&gt;"",IF(J611=$O$5,H611*I611,IF(J611=$O$6,((((H611*I611)-H611)/2)+H611),IF(J611=$O$7,H611,IF(J611=$O$8,0,IF(J611=$O$9,H611/2,IF(J611=$O$10,0,H611)))))),"")</f>
        <v/>
      </c>
      <c r="L611" s="98">
        <f>IF(K611&lt;&gt;"",IF(J611=$F$4,H611,(K611-H611)),"")</f>
        <v/>
      </c>
      <c r="M611" s="98">
        <f>IF(L611&lt;&gt;"",IF(J611=$E$4,0,IF(J611=$F$4,0,SUM(L611:L613))),"")</f>
        <v/>
      </c>
      <c r="N611" s="99">
        <f>IF(M611&lt;&gt;"",M611/(H611+H612+H613),"")</f>
        <v/>
      </c>
      <c r="O611" s="75">
        <f>IFERROR(IF(N611&lt;&gt;"",M611/K599,""),0)</f>
        <v/>
      </c>
    </row>
    <row r="612">
      <c r="B612" s="94" t="n"/>
      <c r="C612" s="81" t="n"/>
      <c r="D612" s="97" t="n"/>
      <c r="E612" s="84" t="n"/>
      <c r="F612" s="84" t="n"/>
      <c r="G612" s="97" t="n"/>
      <c r="H612" s="33" t="n"/>
      <c r="I612" s="60" t="n"/>
      <c r="J612" s="34" t="n"/>
      <c r="K612" s="35">
        <f>IF(J612&lt;&gt;"",IF(J612=$O$5,H612*I612,IF(J612=$O$6,((((H612*I612)-H612)/2)+H612),IF(J612=$O$7,H612,IF(J612=$O$8,0,IF(J612=$O$9,H612/2,IF(J612=$O$10,0,H612)))))),"")</f>
        <v/>
      </c>
      <c r="L612" s="98">
        <f>IF(K612&lt;&gt;"",IF(J612=$F$4,H612,(K612-H612)),"")</f>
        <v/>
      </c>
      <c r="M612" s="88" t="n"/>
      <c r="N612" s="88" t="n"/>
      <c r="O612" s="76" t="n"/>
    </row>
    <row r="613">
      <c r="B613" s="94" t="n"/>
      <c r="C613" s="81" t="n"/>
      <c r="D613" s="97" t="n"/>
      <c r="E613" s="84" t="n"/>
      <c r="F613" s="84" t="n"/>
      <c r="G613" s="97" t="n"/>
      <c r="H613" s="33" t="n"/>
      <c r="I613" s="60" t="n"/>
      <c r="J613" s="34" t="n"/>
      <c r="K613" s="35">
        <f>IF(J613&lt;&gt;"",IF(J613=$O$5,H613*I613,IF(J613=$O$6,((((H613*I613)-H613)/2)+H613),IF(J613=$O$7,H613,IF(J613=$O$8,0,IF(J613=$O$9,H613/2,IF(J613=$O$10,0,H613)))))),"")</f>
        <v/>
      </c>
      <c r="L613" s="98">
        <f>IF(K613&lt;&gt;"",IF(J613=$F$4,H613,(K613-H613)),"")</f>
        <v/>
      </c>
      <c r="M613" s="88" t="n"/>
      <c r="N613" s="88" t="n"/>
      <c r="O613" s="76" t="n"/>
    </row>
    <row r="614">
      <c r="B614" s="100">
        <f>IF(D614&lt;&gt;"",B611+1,"")</f>
        <v/>
      </c>
      <c r="C614" s="101" t="n"/>
      <c r="D614" s="103" t="n"/>
      <c r="E614" s="102" t="n"/>
      <c r="F614" s="103" t="n"/>
      <c r="G614" s="103" t="n"/>
      <c r="H614" s="42" t="n"/>
      <c r="I614" s="63" t="n"/>
      <c r="J614" s="43" t="n"/>
      <c r="K614" s="44">
        <f>IF(J614&lt;&gt;"",IF(J614=$O$5,H614*I614,IF(J614=$O$6,((((H614*I614)-H614)/2)+H614),IF(J614=$O$7,H614,IF(J614=$O$8,0,IF(J614=$O$9,H614/2,IF(J614=$O$10,0,H614)))))),"")</f>
        <v/>
      </c>
      <c r="L614" s="104">
        <f>IF(K614&lt;&gt;"",IF(J614=$F$4,H614,(K614-H614)),"")</f>
        <v/>
      </c>
      <c r="M614" s="104">
        <f>IF(L614&lt;&gt;"",IF(J614=$E$4,0,IF(J614=$F$4,0,SUM(L614:L616))),"")</f>
        <v/>
      </c>
      <c r="N614" s="105">
        <f>IF(M614&lt;&gt;"",M614/(H614+H615+H616),"")</f>
        <v/>
      </c>
      <c r="O614" s="106">
        <f>IFERROR(IF(N614&lt;&gt;"",M614/K602,""),0)</f>
        <v/>
      </c>
    </row>
    <row r="615">
      <c r="B615" s="94" t="n"/>
      <c r="C615" s="81" t="n"/>
      <c r="D615" s="103" t="n"/>
      <c r="E615" s="84" t="n"/>
      <c r="F615" s="84" t="n"/>
      <c r="G615" s="103" t="n"/>
      <c r="H615" s="42" t="n"/>
      <c r="I615" s="63" t="n"/>
      <c r="J615" s="43" t="n"/>
      <c r="K615" s="44">
        <f>IF(J615&lt;&gt;"",IF(J615=$O$5,H615*I615,IF(J615=$O$6,((((H615*I615)-H615)/2)+H615),IF(J615=$O$7,H615,IF(J615=$O$8,0,IF(J615=$O$9,H615/2,IF(J615=$O$10,0,H615)))))),"")</f>
        <v/>
      </c>
      <c r="L615" s="104">
        <f>IF(K615&lt;&gt;"",IF(J615=$F$4,H615,(K615-H615)),"")</f>
        <v/>
      </c>
      <c r="M615" s="88" t="n"/>
      <c r="N615" s="88" t="n"/>
      <c r="O615" s="76" t="n"/>
    </row>
    <row r="616">
      <c r="B616" s="94" t="n"/>
      <c r="C616" s="81" t="n"/>
      <c r="D616" s="103" t="n"/>
      <c r="E616" s="84" t="n"/>
      <c r="F616" s="84" t="n"/>
      <c r="G616" s="103" t="n"/>
      <c r="H616" s="42" t="n"/>
      <c r="I616" s="63" t="n"/>
      <c r="J616" s="43" t="n"/>
      <c r="K616" s="44">
        <f>IF(J616&lt;&gt;"",IF(J616=$O$5,H616*I616,IF(J616=$O$6,((((H616*I616)-H616)/2)+H616),IF(J616=$O$7,H616,IF(J616=$O$8,0,IF(J616=$O$9,H616/2,IF(J616=$O$10,0,H616)))))),"")</f>
        <v/>
      </c>
      <c r="L616" s="104">
        <f>IF(K616&lt;&gt;"",IF(J616=$F$4,H616,(K616-H616)),"")</f>
        <v/>
      </c>
      <c r="M616" s="88" t="n"/>
      <c r="N616" s="88" t="n"/>
      <c r="O616" s="76" t="n"/>
    </row>
    <row r="617">
      <c r="B617" s="93">
        <f>IF(D617&lt;&gt;"",B614+1,"")</f>
        <v/>
      </c>
      <c r="C617" s="95" t="n"/>
      <c r="D617" s="97" t="n"/>
      <c r="E617" s="96" t="n"/>
      <c r="F617" s="97" t="n"/>
      <c r="G617" s="97" t="n"/>
      <c r="H617" s="33" t="n"/>
      <c r="I617" s="60" t="n"/>
      <c r="J617" s="34" t="n"/>
      <c r="K617" s="35">
        <f>IF(J617&lt;&gt;"",IF(J617=$O$5,H617*I617,IF(J617=$O$6,((((H617*I617)-H617)/2)+H617),IF(J617=$O$7,H617,IF(J617=$O$8,0,IF(J617=$O$9,H617/2,IF(J617=$O$10,0,H617)))))),"")</f>
        <v/>
      </c>
      <c r="L617" s="98">
        <f>IF(K617&lt;&gt;"",IF(J617=$F$4,H617,(K617-H617)),"")</f>
        <v/>
      </c>
      <c r="M617" s="98">
        <f>IF(L617&lt;&gt;"",IF(J617=$E$4,0,IF(J617=$F$4,0,SUM(L617:L619))),"")</f>
        <v/>
      </c>
      <c r="N617" s="99">
        <f>IF(M617&lt;&gt;"",M617/(H617+H618+H619),"")</f>
        <v/>
      </c>
      <c r="O617" s="75">
        <f>IFERROR(IF(N617&lt;&gt;"",M617/K605,""),0)</f>
        <v/>
      </c>
    </row>
    <row r="618">
      <c r="B618" s="94" t="n"/>
      <c r="C618" s="81" t="n"/>
      <c r="D618" s="97" t="n"/>
      <c r="E618" s="84" t="n"/>
      <c r="F618" s="84" t="n"/>
      <c r="G618" s="97" t="n"/>
      <c r="H618" s="33" t="n"/>
      <c r="I618" s="60" t="n"/>
      <c r="J618" s="34" t="n"/>
      <c r="K618" s="35">
        <f>IF(J618&lt;&gt;"",IF(J618=$O$5,H618*I618,IF(J618=$O$6,((((H618*I618)-H618)/2)+H618),IF(J618=$O$7,H618,IF(J618=$O$8,0,IF(J618=$O$9,H618/2,IF(J618=$O$10,0,H618)))))),"")</f>
        <v/>
      </c>
      <c r="L618" s="98">
        <f>IF(K618&lt;&gt;"",IF(J618=$F$4,H618,(K618-H618)),"")</f>
        <v/>
      </c>
      <c r="M618" s="88" t="n"/>
      <c r="N618" s="88" t="n"/>
      <c r="O618" s="76" t="n"/>
    </row>
    <row r="619">
      <c r="B619" s="94" t="n"/>
      <c r="C619" s="81" t="n"/>
      <c r="D619" s="97" t="n"/>
      <c r="E619" s="84" t="n"/>
      <c r="F619" s="84" t="n"/>
      <c r="G619" s="97" t="n"/>
      <c r="H619" s="33" t="n"/>
      <c r="I619" s="60" t="n"/>
      <c r="J619" s="34" t="n"/>
      <c r="K619" s="35">
        <f>IF(J619&lt;&gt;"",IF(J619=$O$5,H619*I619,IF(J619=$O$6,((((H619*I619)-H619)/2)+H619),IF(J619=$O$7,H619,IF(J619=$O$8,0,IF(J619=$O$9,H619/2,IF(J619=$O$10,0,H619)))))),"")</f>
        <v/>
      </c>
      <c r="L619" s="98">
        <f>IF(K619&lt;&gt;"",IF(J619=$F$4,H619,(K619-H619)),"")</f>
        <v/>
      </c>
      <c r="M619" s="88" t="n"/>
      <c r="N619" s="88" t="n"/>
      <c r="O619" s="76" t="n"/>
    </row>
    <row r="620">
      <c r="B620" s="100">
        <f>IF(D620&lt;&gt;"",B617+1,"")</f>
        <v/>
      </c>
      <c r="C620" s="101" t="n"/>
      <c r="D620" s="103" t="n"/>
      <c r="E620" s="102" t="n"/>
      <c r="F620" s="103" t="n"/>
      <c r="G620" s="103" t="n"/>
      <c r="H620" s="42" t="n"/>
      <c r="I620" s="63" t="n"/>
      <c r="J620" s="43" t="n"/>
      <c r="K620" s="44">
        <f>IF(J620&lt;&gt;"",IF(J620=$O$5,H620*I620,IF(J620=$O$6,((((H620*I620)-H620)/2)+H620),IF(J620=$O$7,H620,IF(J620=$O$8,0,IF(J620=$O$9,H620/2,IF(J620=$O$10,0,H620)))))),"")</f>
        <v/>
      </c>
      <c r="L620" s="104">
        <f>IF(K620&lt;&gt;"",IF(J620=$F$4,H620,(K620-H620)),"")</f>
        <v/>
      </c>
      <c r="M620" s="104">
        <f>IF(L620&lt;&gt;"",IF(J620=$E$4,0,IF(J620=$F$4,0,SUM(L620:L622))),"")</f>
        <v/>
      </c>
      <c r="N620" s="105">
        <f>IF(M620&lt;&gt;"",M620/(H620+H621+H622),"")</f>
        <v/>
      </c>
      <c r="O620" s="106">
        <f>IFERROR(IF(N620&lt;&gt;"",M620/K608,""),0)</f>
        <v/>
      </c>
    </row>
    <row r="621">
      <c r="B621" s="94" t="n"/>
      <c r="C621" s="81" t="n"/>
      <c r="D621" s="103" t="n"/>
      <c r="E621" s="84" t="n"/>
      <c r="F621" s="84" t="n"/>
      <c r="G621" s="103" t="n"/>
      <c r="H621" s="42" t="n"/>
      <c r="I621" s="63" t="n"/>
      <c r="J621" s="43" t="n"/>
      <c r="K621" s="44">
        <f>IF(J621&lt;&gt;"",IF(J621=$O$5,H621*I621,IF(J621=$O$6,((((H621*I621)-H621)/2)+H621),IF(J621=$O$7,H621,IF(J621=$O$8,0,IF(J621=$O$9,H621/2,IF(J621=$O$10,0,H621)))))),"")</f>
        <v/>
      </c>
      <c r="L621" s="104">
        <f>IF(K621&lt;&gt;"",IF(J621=$F$4,H621,(K621-H621)),"")</f>
        <v/>
      </c>
      <c r="M621" s="88" t="n"/>
      <c r="N621" s="88" t="n"/>
      <c r="O621" s="76" t="n"/>
    </row>
    <row r="622">
      <c r="B622" s="94" t="n"/>
      <c r="C622" s="81" t="n"/>
      <c r="D622" s="103" t="n"/>
      <c r="E622" s="84" t="n"/>
      <c r="F622" s="84" t="n"/>
      <c r="G622" s="103" t="n"/>
      <c r="H622" s="42" t="n"/>
      <c r="I622" s="63" t="n"/>
      <c r="J622" s="43" t="n"/>
      <c r="K622" s="44">
        <f>IF(J622&lt;&gt;"",IF(J622=$O$5,H622*I622,IF(J622=$O$6,((((H622*I622)-H622)/2)+H622),IF(J622=$O$7,H622,IF(J622=$O$8,0,IF(J622=$O$9,H622/2,IF(J622=$O$10,0,H622)))))),"")</f>
        <v/>
      </c>
      <c r="L622" s="104">
        <f>IF(K622&lt;&gt;"",IF(J622=$F$4,H622,(K622-H622)),"")</f>
        <v/>
      </c>
      <c r="M622" s="88" t="n"/>
      <c r="N622" s="88" t="n"/>
      <c r="O622" s="76" t="n"/>
    </row>
    <row r="623">
      <c r="B623" s="93">
        <f>IF(D623&lt;&gt;"",B620+1,"")</f>
        <v/>
      </c>
      <c r="C623" s="95" t="n"/>
      <c r="D623" s="97" t="n"/>
      <c r="E623" s="96" t="n"/>
      <c r="F623" s="97" t="n"/>
      <c r="G623" s="97" t="n"/>
      <c r="H623" s="33" t="n"/>
      <c r="I623" s="60" t="n"/>
      <c r="J623" s="34" t="n"/>
      <c r="K623" s="35">
        <f>IF(J623&lt;&gt;"",IF(J623=$O$5,H623*I623,IF(J623=$O$6,((((H623*I623)-H623)/2)+H623),IF(J623=$O$7,H623,IF(J623=$O$8,0,IF(J623=$O$9,H623/2,IF(J623=$O$10,0,H623)))))),"")</f>
        <v/>
      </c>
      <c r="L623" s="98">
        <f>IF(K623&lt;&gt;"",IF(J623=$F$4,H623,(K623-H623)),"")</f>
        <v/>
      </c>
      <c r="M623" s="98">
        <f>IF(L623&lt;&gt;"",IF(J623=$E$4,0,IF(J623=$F$4,0,SUM(L623:L625))),"")</f>
        <v/>
      </c>
      <c r="N623" s="99">
        <f>IF(M623&lt;&gt;"",M623/(H623+H624+H625),"")</f>
        <v/>
      </c>
      <c r="O623" s="75">
        <f>IFERROR(IF(N623&lt;&gt;"",M623/K611,""),0)</f>
        <v/>
      </c>
    </row>
    <row r="624">
      <c r="B624" s="94" t="n"/>
      <c r="C624" s="81" t="n"/>
      <c r="D624" s="97" t="n"/>
      <c r="E624" s="84" t="n"/>
      <c r="F624" s="84" t="n"/>
      <c r="G624" s="97" t="n"/>
      <c r="H624" s="33" t="n"/>
      <c r="I624" s="60" t="n"/>
      <c r="J624" s="34" t="n"/>
      <c r="K624" s="35">
        <f>IF(J624&lt;&gt;"",IF(J624=$O$5,H624*I624,IF(J624=$O$6,((((H624*I624)-H624)/2)+H624),IF(J624=$O$7,H624,IF(J624=$O$8,0,IF(J624=$O$9,H624/2,IF(J624=$O$10,0,H624)))))),"")</f>
        <v/>
      </c>
      <c r="L624" s="98">
        <f>IF(K624&lt;&gt;"",IF(J624=$F$4,H624,(K624-H624)),"")</f>
        <v/>
      </c>
      <c r="M624" s="88" t="n"/>
      <c r="N624" s="88" t="n"/>
      <c r="O624" s="76" t="n"/>
    </row>
    <row r="625">
      <c r="B625" s="94" t="n"/>
      <c r="C625" s="81" t="n"/>
      <c r="D625" s="97" t="n"/>
      <c r="E625" s="84" t="n"/>
      <c r="F625" s="84" t="n"/>
      <c r="G625" s="97" t="n"/>
      <c r="H625" s="33" t="n"/>
      <c r="I625" s="60" t="n"/>
      <c r="J625" s="34" t="n"/>
      <c r="K625" s="35">
        <f>IF(J625&lt;&gt;"",IF(J625=$O$5,H625*I625,IF(J625=$O$6,((((H625*I625)-H625)/2)+H625),IF(J625=$O$7,H625,IF(J625=$O$8,0,IF(J625=$O$9,H625/2,IF(J625=$O$10,0,H625)))))),"")</f>
        <v/>
      </c>
      <c r="L625" s="98">
        <f>IF(K625&lt;&gt;"",IF(J625=$F$4,H625,(K625-H625)),"")</f>
        <v/>
      </c>
      <c r="M625" s="88" t="n"/>
      <c r="N625" s="88" t="n"/>
      <c r="O625" s="76" t="n"/>
    </row>
    <row r="626">
      <c r="B626" s="100">
        <f>IF(D626&lt;&gt;"",B623+1,"")</f>
        <v/>
      </c>
      <c r="C626" s="101" t="n"/>
      <c r="D626" s="103" t="n"/>
      <c r="E626" s="102" t="n"/>
      <c r="F626" s="103" t="n"/>
      <c r="G626" s="103" t="n"/>
      <c r="H626" s="42" t="n"/>
      <c r="I626" s="63" t="n"/>
      <c r="J626" s="43" t="n"/>
      <c r="K626" s="44">
        <f>IF(J626&lt;&gt;"",IF(J626=$O$5,H626*I626,IF(J626=$O$6,((((H626*I626)-H626)/2)+H626),IF(J626=$O$7,H626,IF(J626=$O$8,0,IF(J626=$O$9,H626/2,IF(J626=$O$10,0,H626)))))),"")</f>
        <v/>
      </c>
      <c r="L626" s="104">
        <f>IF(K626&lt;&gt;"",IF(J626=$F$4,H626,(K626-H626)),"")</f>
        <v/>
      </c>
      <c r="M626" s="104">
        <f>IF(L626&lt;&gt;"",IF(J626=$E$4,0,IF(J626=$F$4,0,SUM(L626:L628))),"")</f>
        <v/>
      </c>
      <c r="N626" s="105">
        <f>IF(M626&lt;&gt;"",M626/(H626+H627+H628),"")</f>
        <v/>
      </c>
      <c r="O626" s="106">
        <f>IFERROR(IF(N626&lt;&gt;"",M626/K614,""),0)</f>
        <v/>
      </c>
    </row>
    <row r="627">
      <c r="B627" s="94" t="n"/>
      <c r="C627" s="81" t="n"/>
      <c r="D627" s="103" t="n"/>
      <c r="E627" s="84" t="n"/>
      <c r="F627" s="84" t="n"/>
      <c r="G627" s="103" t="n"/>
      <c r="H627" s="42" t="n"/>
      <c r="I627" s="63" t="n"/>
      <c r="J627" s="43" t="n"/>
      <c r="K627" s="44">
        <f>IF(J627&lt;&gt;"",IF(J627=$O$5,H627*I627,IF(J627=$O$6,((((H627*I627)-H627)/2)+H627),IF(J627=$O$7,H627,IF(J627=$O$8,0,IF(J627=$O$9,H627/2,IF(J627=$O$10,0,H627)))))),"")</f>
        <v/>
      </c>
      <c r="L627" s="104">
        <f>IF(K627&lt;&gt;"",IF(J627=$F$4,H627,(K627-H627)),"")</f>
        <v/>
      </c>
      <c r="M627" s="88" t="n"/>
      <c r="N627" s="88" t="n"/>
      <c r="O627" s="76" t="n"/>
    </row>
    <row r="628">
      <c r="B628" s="94" t="n"/>
      <c r="C628" s="81" t="n"/>
      <c r="D628" s="103" t="n"/>
      <c r="E628" s="84" t="n"/>
      <c r="F628" s="84" t="n"/>
      <c r="G628" s="103" t="n"/>
      <c r="H628" s="42" t="n"/>
      <c r="I628" s="63" t="n"/>
      <c r="J628" s="43" t="n"/>
      <c r="K628" s="44">
        <f>IF(J628&lt;&gt;"",IF(J628=$O$5,H628*I628,IF(J628=$O$6,((((H628*I628)-H628)/2)+H628),IF(J628=$O$7,H628,IF(J628=$O$8,0,IF(J628=$O$9,H628/2,IF(J628=$O$10,0,H628)))))),"")</f>
        <v/>
      </c>
      <c r="L628" s="104">
        <f>IF(K628&lt;&gt;"",IF(J628=$F$4,H628,(K628-H628)),"")</f>
        <v/>
      </c>
      <c r="M628" s="88" t="n"/>
      <c r="N628" s="88" t="n"/>
      <c r="O628" s="76" t="n"/>
    </row>
    <row r="629">
      <c r="B629" s="93">
        <f>IF(D629&lt;&gt;"",B626+1,"")</f>
        <v/>
      </c>
      <c r="C629" s="95" t="n"/>
      <c r="D629" s="97" t="n"/>
      <c r="E629" s="96" t="n"/>
      <c r="F629" s="97" t="n"/>
      <c r="G629" s="97" t="n"/>
      <c r="H629" s="33" t="n"/>
      <c r="I629" s="60" t="n"/>
      <c r="J629" s="34" t="n"/>
      <c r="K629" s="35">
        <f>IF(J629&lt;&gt;"",IF(J629=$O$5,H629*I629,IF(J629=$O$6,((((H629*I629)-H629)/2)+H629),IF(J629=$O$7,H629,IF(J629=$O$8,0,IF(J629=$O$9,H629/2,IF(J629=$O$10,0,H629)))))),"")</f>
        <v/>
      </c>
      <c r="L629" s="98">
        <f>IF(K629&lt;&gt;"",IF(J629=$F$4,H629,(K629-H629)),"")</f>
        <v/>
      </c>
      <c r="M629" s="98">
        <f>IF(L629&lt;&gt;"",IF(J629=$E$4,0,IF(J629=$F$4,0,SUM(L629:L631))),"")</f>
        <v/>
      </c>
      <c r="N629" s="99">
        <f>IF(M629&lt;&gt;"",M629/(H629+H630+H631),"")</f>
        <v/>
      </c>
      <c r="O629" s="75">
        <f>IFERROR(IF(N629&lt;&gt;"",M629/K617,""),0)</f>
        <v/>
      </c>
    </row>
    <row r="630">
      <c r="B630" s="94" t="n"/>
      <c r="C630" s="81" t="n"/>
      <c r="D630" s="97" t="n"/>
      <c r="E630" s="84" t="n"/>
      <c r="F630" s="84" t="n"/>
      <c r="G630" s="97" t="n"/>
      <c r="H630" s="33" t="n"/>
      <c r="I630" s="60" t="n"/>
      <c r="J630" s="34" t="n"/>
      <c r="K630" s="35">
        <f>IF(J630&lt;&gt;"",IF(J630=$O$5,H630*I630,IF(J630=$O$6,((((H630*I630)-H630)/2)+H630),IF(J630=$O$7,H630,IF(J630=$O$8,0,IF(J630=$O$9,H630/2,IF(J630=$O$10,0,H630)))))),"")</f>
        <v/>
      </c>
      <c r="L630" s="98">
        <f>IF(K630&lt;&gt;"",IF(J630=$F$4,H630,(K630-H630)),"")</f>
        <v/>
      </c>
      <c r="M630" s="88" t="n"/>
      <c r="N630" s="88" t="n"/>
      <c r="O630" s="76" t="n"/>
    </row>
    <row r="631">
      <c r="B631" s="94" t="n"/>
      <c r="C631" s="81" t="n"/>
      <c r="D631" s="97" t="n"/>
      <c r="E631" s="84" t="n"/>
      <c r="F631" s="84" t="n"/>
      <c r="G631" s="97" t="n"/>
      <c r="H631" s="33" t="n"/>
      <c r="I631" s="60" t="n"/>
      <c r="J631" s="34" t="n"/>
      <c r="K631" s="35">
        <f>IF(J631&lt;&gt;"",IF(J631=$O$5,H631*I631,IF(J631=$O$6,((((H631*I631)-H631)/2)+H631),IF(J631=$O$7,H631,IF(J631=$O$8,0,IF(J631=$O$9,H631/2,IF(J631=$O$10,0,H631)))))),"")</f>
        <v/>
      </c>
      <c r="L631" s="98">
        <f>IF(K631&lt;&gt;"",IF(J631=$F$4,H631,(K631-H631)),"")</f>
        <v/>
      </c>
      <c r="M631" s="88" t="n"/>
      <c r="N631" s="88" t="n"/>
      <c r="O631" s="76" t="n"/>
    </row>
    <row r="632">
      <c r="B632" s="100">
        <f>IF(D632&lt;&gt;"",B629+1,"")</f>
        <v/>
      </c>
      <c r="C632" s="101" t="n"/>
      <c r="D632" s="103" t="n"/>
      <c r="E632" s="102" t="n"/>
      <c r="F632" s="103" t="n"/>
      <c r="G632" s="103" t="n"/>
      <c r="H632" s="42" t="n"/>
      <c r="I632" s="63" t="n"/>
      <c r="J632" s="43" t="n"/>
      <c r="K632" s="44">
        <f>IF(J632&lt;&gt;"",IF(J632=$O$5,H632*I632,IF(J632=$O$6,((((H632*I632)-H632)/2)+H632),IF(J632=$O$7,H632,IF(J632=$O$8,0,IF(J632=$O$9,H632/2,IF(J632=$O$10,0,H632)))))),"")</f>
        <v/>
      </c>
      <c r="L632" s="104">
        <f>IF(K632&lt;&gt;"",IF(J632=$F$4,H632,(K632-H632)),"")</f>
        <v/>
      </c>
      <c r="M632" s="104">
        <f>IF(L632&lt;&gt;"",IF(J632=$E$4,0,IF(J632=$F$4,0,SUM(L632:L634))),"")</f>
        <v/>
      </c>
      <c r="N632" s="105">
        <f>IF(M632&lt;&gt;"",M632/(H632+H633+H634),"")</f>
        <v/>
      </c>
      <c r="O632" s="106">
        <f>IFERROR(IF(N632&lt;&gt;"",M632/K620,""),0)</f>
        <v/>
      </c>
    </row>
    <row r="633">
      <c r="B633" s="94" t="n"/>
      <c r="C633" s="81" t="n"/>
      <c r="D633" s="103" t="n"/>
      <c r="E633" s="84" t="n"/>
      <c r="F633" s="84" t="n"/>
      <c r="G633" s="103" t="n"/>
      <c r="H633" s="42" t="n"/>
      <c r="I633" s="63" t="n"/>
      <c r="J633" s="43" t="n"/>
      <c r="K633" s="44">
        <f>IF(J633&lt;&gt;"",IF(J633=$O$5,H633*I633,IF(J633=$O$6,((((H633*I633)-H633)/2)+H633),IF(J633=$O$7,H633,IF(J633=$O$8,0,IF(J633=$O$9,H633/2,IF(J633=$O$10,0,H633)))))),"")</f>
        <v/>
      </c>
      <c r="L633" s="104">
        <f>IF(K633&lt;&gt;"",IF(J633=$F$4,H633,(K633-H633)),"")</f>
        <v/>
      </c>
      <c r="M633" s="88" t="n"/>
      <c r="N633" s="88" t="n"/>
      <c r="O633" s="76" t="n"/>
    </row>
    <row r="634">
      <c r="B634" s="94" t="n"/>
      <c r="C634" s="81" t="n"/>
      <c r="D634" s="103" t="n"/>
      <c r="E634" s="84" t="n"/>
      <c r="F634" s="84" t="n"/>
      <c r="G634" s="103" t="n"/>
      <c r="H634" s="42" t="n"/>
      <c r="I634" s="63" t="n"/>
      <c r="J634" s="43" t="n"/>
      <c r="K634" s="44">
        <f>IF(J634&lt;&gt;"",IF(J634=$O$5,H634*I634,IF(J634=$O$6,((((H634*I634)-H634)/2)+H634),IF(J634=$O$7,H634,IF(J634=$O$8,0,IF(J634=$O$9,H634/2,IF(J634=$O$10,0,H634)))))),"")</f>
        <v/>
      </c>
      <c r="L634" s="104">
        <f>IF(K634&lt;&gt;"",IF(J634=$F$4,H634,(K634-H634)),"")</f>
        <v/>
      </c>
      <c r="M634" s="88" t="n"/>
      <c r="N634" s="88" t="n"/>
      <c r="O634" s="76" t="n"/>
    </row>
    <row r="635">
      <c r="B635" s="93">
        <f>IF(D635&lt;&gt;"",B632+1,"")</f>
        <v/>
      </c>
      <c r="C635" s="95" t="n"/>
      <c r="D635" s="97" t="n"/>
      <c r="E635" s="96" t="n"/>
      <c r="F635" s="97" t="n"/>
      <c r="G635" s="97" t="n"/>
      <c r="H635" s="33" t="n"/>
      <c r="I635" s="60" t="n"/>
      <c r="J635" s="34" t="n"/>
      <c r="K635" s="35">
        <f>IF(J635&lt;&gt;"",IF(J635=$O$5,H635*I635,IF(J635=$O$6,((((H635*I635)-H635)/2)+H635),IF(J635=$O$7,H635,IF(J635=$O$8,0,IF(J635=$O$9,H635/2,IF(J635=$O$10,0,H635)))))),"")</f>
        <v/>
      </c>
      <c r="L635" s="98">
        <f>IF(K635&lt;&gt;"",IF(J635=$F$4,H635,(K635-H635)),"")</f>
        <v/>
      </c>
      <c r="M635" s="98">
        <f>IF(L635&lt;&gt;"",IF(J635=$E$4,0,IF(J635=$F$4,0,SUM(L635:L637))),"")</f>
        <v/>
      </c>
      <c r="N635" s="99">
        <f>IF(M635&lt;&gt;"",M635/(H635+H636+H637),"")</f>
        <v/>
      </c>
      <c r="O635" s="75">
        <f>IFERROR(IF(N635&lt;&gt;"",M635/K623,""),0)</f>
        <v/>
      </c>
    </row>
    <row r="636">
      <c r="B636" s="94" t="n"/>
      <c r="C636" s="81" t="n"/>
      <c r="D636" s="97" t="n"/>
      <c r="E636" s="84" t="n"/>
      <c r="F636" s="84" t="n"/>
      <c r="G636" s="97" t="n"/>
      <c r="H636" s="33" t="n"/>
      <c r="I636" s="60" t="n"/>
      <c r="J636" s="34" t="n"/>
      <c r="K636" s="35">
        <f>IF(J636&lt;&gt;"",IF(J636=$O$5,H636*I636,IF(J636=$O$6,((((H636*I636)-H636)/2)+H636),IF(J636=$O$7,H636,IF(J636=$O$8,0,IF(J636=$O$9,H636/2,IF(J636=$O$10,0,H636)))))),"")</f>
        <v/>
      </c>
      <c r="L636" s="98">
        <f>IF(K636&lt;&gt;"",IF(J636=$F$4,H636,(K636-H636)),"")</f>
        <v/>
      </c>
      <c r="M636" s="88" t="n"/>
      <c r="N636" s="88" t="n"/>
      <c r="O636" s="76" t="n"/>
    </row>
    <row r="637">
      <c r="B637" s="94" t="n"/>
      <c r="C637" s="81" t="n"/>
      <c r="D637" s="97" t="n"/>
      <c r="E637" s="84" t="n"/>
      <c r="F637" s="84" t="n"/>
      <c r="G637" s="97" t="n"/>
      <c r="H637" s="33" t="n"/>
      <c r="I637" s="60" t="n"/>
      <c r="J637" s="34" t="n"/>
      <c r="K637" s="35">
        <f>IF(J637&lt;&gt;"",IF(J637=$O$5,H637*I637,IF(J637=$O$6,((((H637*I637)-H637)/2)+H637),IF(J637=$O$7,H637,IF(J637=$O$8,0,IF(J637=$O$9,H637/2,IF(J637=$O$10,0,H637)))))),"")</f>
        <v/>
      </c>
      <c r="L637" s="98">
        <f>IF(K637&lt;&gt;"",IF(J637=$F$4,H637,(K637-H637)),"")</f>
        <v/>
      </c>
      <c r="M637" s="88" t="n"/>
      <c r="N637" s="88" t="n"/>
      <c r="O637" s="76" t="n"/>
    </row>
    <row r="638">
      <c r="B638" s="100">
        <f>IF(D638&lt;&gt;"",B635+1,"")</f>
        <v/>
      </c>
      <c r="C638" s="101" t="n"/>
      <c r="D638" s="103" t="n"/>
      <c r="E638" s="102" t="n"/>
      <c r="F638" s="103" t="n"/>
      <c r="G638" s="103" t="n"/>
      <c r="H638" s="42" t="n"/>
      <c r="I638" s="63" t="n"/>
      <c r="J638" s="43" t="n"/>
      <c r="K638" s="44">
        <f>IF(J638&lt;&gt;"",IF(J638=$O$5,H638*I638,IF(J638=$O$6,((((H638*I638)-H638)/2)+H638),IF(J638=$O$7,H638,IF(J638=$O$8,0,IF(J638=$O$9,H638/2,IF(J638=$O$10,0,H638)))))),"")</f>
        <v/>
      </c>
      <c r="L638" s="104">
        <f>IF(K638&lt;&gt;"",IF(J638=$F$4,H638,(K638-H638)),"")</f>
        <v/>
      </c>
      <c r="M638" s="104">
        <f>IF(L638&lt;&gt;"",IF(J638=$E$4,0,IF(J638=$F$4,0,SUM(L638:L640))),"")</f>
        <v/>
      </c>
      <c r="N638" s="105">
        <f>IF(M638&lt;&gt;"",M638/(H638+H639+H640),"")</f>
        <v/>
      </c>
      <c r="O638" s="106">
        <f>IFERROR(IF(N638&lt;&gt;"",M638/K626,""),0)</f>
        <v/>
      </c>
    </row>
    <row r="639">
      <c r="B639" s="94" t="n"/>
      <c r="C639" s="81" t="n"/>
      <c r="D639" s="103" t="n"/>
      <c r="E639" s="84" t="n"/>
      <c r="F639" s="84" t="n"/>
      <c r="G639" s="103" t="n"/>
      <c r="H639" s="42" t="n"/>
      <c r="I639" s="63" t="n"/>
      <c r="J639" s="43" t="n"/>
      <c r="K639" s="44">
        <f>IF(J639&lt;&gt;"",IF(J639=$O$5,H639*I639,IF(J639=$O$6,((((H639*I639)-H639)/2)+H639),IF(J639=$O$7,H639,IF(J639=$O$8,0,IF(J639=$O$9,H639/2,IF(J639=$O$10,0,H639)))))),"")</f>
        <v/>
      </c>
      <c r="L639" s="104">
        <f>IF(K639&lt;&gt;"",IF(J639=$F$4,H639,(K639-H639)),"")</f>
        <v/>
      </c>
      <c r="M639" s="88" t="n"/>
      <c r="N639" s="88" t="n"/>
      <c r="O639" s="76" t="n"/>
    </row>
    <row r="640">
      <c r="B640" s="94" t="n"/>
      <c r="C640" s="81" t="n"/>
      <c r="D640" s="103" t="n"/>
      <c r="E640" s="84" t="n"/>
      <c r="F640" s="84" t="n"/>
      <c r="G640" s="103" t="n"/>
      <c r="H640" s="42" t="n"/>
      <c r="I640" s="63" t="n"/>
      <c r="J640" s="43" t="n"/>
      <c r="K640" s="44">
        <f>IF(J640&lt;&gt;"",IF(J640=$O$5,H640*I640,IF(J640=$O$6,((((H640*I640)-H640)/2)+H640),IF(J640=$O$7,H640,IF(J640=$O$8,0,IF(J640=$O$9,H640/2,IF(J640=$O$10,0,H640)))))),"")</f>
        <v/>
      </c>
      <c r="L640" s="104">
        <f>IF(K640&lt;&gt;"",IF(J640=$F$4,H640,(K640-H640)),"")</f>
        <v/>
      </c>
      <c r="M640" s="88" t="n"/>
      <c r="N640" s="88" t="n"/>
      <c r="O640" s="76" t="n"/>
    </row>
    <row r="641">
      <c r="B641" s="93">
        <f>IF(D641&lt;&gt;"",B638+1,"")</f>
        <v/>
      </c>
      <c r="C641" s="95" t="n"/>
      <c r="D641" s="97" t="n"/>
      <c r="E641" s="96" t="n"/>
      <c r="F641" s="97" t="n"/>
      <c r="G641" s="97" t="n"/>
      <c r="H641" s="33" t="n"/>
      <c r="I641" s="60" t="n"/>
      <c r="J641" s="34" t="n"/>
      <c r="K641" s="35">
        <f>IF(J641&lt;&gt;"",IF(J641=$O$5,H641*I641,IF(J641=$O$6,((((H641*I641)-H641)/2)+H641),IF(J641=$O$7,H641,IF(J641=$O$8,0,IF(J641=$O$9,H641/2,IF(J641=$O$10,0,H641)))))),"")</f>
        <v/>
      </c>
      <c r="L641" s="98">
        <f>IF(K641&lt;&gt;"",IF(J641=$F$4,H641,(K641-H641)),"")</f>
        <v/>
      </c>
      <c r="M641" s="98">
        <f>IF(L641&lt;&gt;"",IF(J641=$E$4,0,IF(J641=$F$4,0,SUM(L641:L643))),"")</f>
        <v/>
      </c>
      <c r="N641" s="99">
        <f>IF(M641&lt;&gt;"",M641/(H641+H642+H643),"")</f>
        <v/>
      </c>
      <c r="O641" s="75">
        <f>IFERROR(IF(N641&lt;&gt;"",M641/K629,""),0)</f>
        <v/>
      </c>
    </row>
    <row r="642">
      <c r="B642" s="94" t="n"/>
      <c r="C642" s="81" t="n"/>
      <c r="D642" s="97" t="n"/>
      <c r="E642" s="84" t="n"/>
      <c r="F642" s="84" t="n"/>
      <c r="G642" s="97" t="n"/>
      <c r="H642" s="33" t="n"/>
      <c r="I642" s="60" t="n"/>
      <c r="J642" s="34" t="n"/>
      <c r="K642" s="35">
        <f>IF(J642&lt;&gt;"",IF(J642=$O$5,H642*I642,IF(J642=$O$6,((((H642*I642)-H642)/2)+H642),IF(J642=$O$7,H642,IF(J642=$O$8,0,IF(J642=$O$9,H642/2,IF(J642=$O$10,0,H642)))))),"")</f>
        <v/>
      </c>
      <c r="L642" s="98">
        <f>IF(K642&lt;&gt;"",IF(J642=$F$4,H642,(K642-H642)),"")</f>
        <v/>
      </c>
      <c r="M642" s="88" t="n"/>
      <c r="N642" s="88" t="n"/>
      <c r="O642" s="76" t="n"/>
    </row>
    <row r="643">
      <c r="B643" s="94" t="n"/>
      <c r="C643" s="81" t="n"/>
      <c r="D643" s="97" t="n"/>
      <c r="E643" s="84" t="n"/>
      <c r="F643" s="84" t="n"/>
      <c r="G643" s="97" t="n"/>
      <c r="H643" s="33" t="n"/>
      <c r="I643" s="60" t="n"/>
      <c r="J643" s="34" t="n"/>
      <c r="K643" s="35">
        <f>IF(J643&lt;&gt;"",IF(J643=$O$5,H643*I643,IF(J643=$O$6,((((H643*I643)-H643)/2)+H643),IF(J643=$O$7,H643,IF(J643=$O$8,0,IF(J643=$O$9,H643/2,IF(J643=$O$10,0,H643)))))),"")</f>
        <v/>
      </c>
      <c r="L643" s="98">
        <f>IF(K643&lt;&gt;"",IF(J643=$F$4,H643,(K643-H643)),"")</f>
        <v/>
      </c>
      <c r="M643" s="88" t="n"/>
      <c r="N643" s="88" t="n"/>
      <c r="O643" s="76" t="n"/>
    </row>
    <row r="644">
      <c r="B644" s="100">
        <f>IF(D644&lt;&gt;"",B641+1,"")</f>
        <v/>
      </c>
      <c r="C644" s="101" t="n"/>
      <c r="D644" s="103" t="n"/>
      <c r="E644" s="102" t="n"/>
      <c r="F644" s="103" t="n"/>
      <c r="G644" s="103" t="n"/>
      <c r="H644" s="42" t="n"/>
      <c r="I644" s="63" t="n"/>
      <c r="J644" s="43" t="n"/>
      <c r="K644" s="44">
        <f>IF(J644&lt;&gt;"",IF(J644=$O$5,H644*I644,IF(J644=$O$6,((((H644*I644)-H644)/2)+H644),IF(J644=$O$7,H644,IF(J644=$O$8,0,IF(J644=$O$9,H644/2,IF(J644=$O$10,0,H644)))))),"")</f>
        <v/>
      </c>
      <c r="L644" s="104">
        <f>IF(K644&lt;&gt;"",IF(J644=$F$4,H644,(K644-H644)),"")</f>
        <v/>
      </c>
      <c r="M644" s="104">
        <f>IF(L644&lt;&gt;"",IF(J644=$E$4,0,IF(J644=$F$4,0,SUM(L644:L646))),"")</f>
        <v/>
      </c>
      <c r="N644" s="105">
        <f>IF(M644&lt;&gt;"",M644/(H644+H645+H646),"")</f>
        <v/>
      </c>
      <c r="O644" s="106">
        <f>IFERROR(IF(N644&lt;&gt;"",M644/K632,""),0)</f>
        <v/>
      </c>
    </row>
    <row r="645">
      <c r="B645" s="94" t="n"/>
      <c r="C645" s="81" t="n"/>
      <c r="D645" s="103" t="n"/>
      <c r="E645" s="84" t="n"/>
      <c r="F645" s="84" t="n"/>
      <c r="G645" s="103" t="n"/>
      <c r="H645" s="42" t="n"/>
      <c r="I645" s="63" t="n"/>
      <c r="J645" s="43" t="n"/>
      <c r="K645" s="44">
        <f>IF(J645&lt;&gt;"",IF(J645=$O$5,H645*I645,IF(J645=$O$6,((((H645*I645)-H645)/2)+H645),IF(J645=$O$7,H645,IF(J645=$O$8,0,IF(J645=$O$9,H645/2,IF(J645=$O$10,0,H645)))))),"")</f>
        <v/>
      </c>
      <c r="L645" s="104">
        <f>IF(K645&lt;&gt;"",IF(J645=$F$4,H645,(K645-H645)),"")</f>
        <v/>
      </c>
      <c r="M645" s="88" t="n"/>
      <c r="N645" s="88" t="n"/>
      <c r="O645" s="76" t="n"/>
    </row>
    <row r="646">
      <c r="B646" s="94" t="n"/>
      <c r="C646" s="81" t="n"/>
      <c r="D646" s="103" t="n"/>
      <c r="E646" s="84" t="n"/>
      <c r="F646" s="84" t="n"/>
      <c r="G646" s="103" t="n"/>
      <c r="H646" s="42" t="n"/>
      <c r="I646" s="63" t="n"/>
      <c r="J646" s="43" t="n"/>
      <c r="K646" s="44">
        <f>IF(J646&lt;&gt;"",IF(J646=$O$5,H646*I646,IF(J646=$O$6,((((H646*I646)-H646)/2)+H646),IF(J646=$O$7,H646,IF(J646=$O$8,0,IF(J646=$O$9,H646/2,IF(J646=$O$10,0,H646)))))),"")</f>
        <v/>
      </c>
      <c r="L646" s="104">
        <f>IF(K646&lt;&gt;"",IF(J646=$F$4,H646,(K646-H646)),"")</f>
        <v/>
      </c>
      <c r="M646" s="88" t="n"/>
      <c r="N646" s="88" t="n"/>
      <c r="O646" s="76" t="n"/>
    </row>
    <row r="647">
      <c r="B647" s="93">
        <f>IF(D647&lt;&gt;"",B644+1,"")</f>
        <v/>
      </c>
      <c r="C647" s="95" t="n"/>
      <c r="D647" s="97" t="n"/>
      <c r="E647" s="96" t="n"/>
      <c r="F647" s="97" t="n"/>
      <c r="G647" s="97" t="n"/>
      <c r="H647" s="33" t="n"/>
      <c r="I647" s="60" t="n"/>
      <c r="J647" s="34" t="n"/>
      <c r="K647" s="35">
        <f>IF(J647&lt;&gt;"",IF(J647=$O$5,H647*I647,IF(J647=$O$6,((((H647*I647)-H647)/2)+H647),IF(J647=$O$7,H647,IF(J647=$O$8,0,IF(J647=$O$9,H647/2,IF(J647=$O$10,0,H647)))))),"")</f>
        <v/>
      </c>
      <c r="L647" s="98">
        <f>IF(K647&lt;&gt;"",IF(J647=$F$4,H647,(K647-H647)),"")</f>
        <v/>
      </c>
      <c r="M647" s="98">
        <f>IF(L647&lt;&gt;"",IF(J647=$E$4,0,IF(J647=$F$4,0,SUM(L647:L649))),"")</f>
        <v/>
      </c>
      <c r="N647" s="99">
        <f>IF(M647&lt;&gt;"",M647/(H647+H648+H649),"")</f>
        <v/>
      </c>
      <c r="O647" s="75">
        <f>IFERROR(IF(N647&lt;&gt;"",M647/K635,""),0)</f>
        <v/>
      </c>
    </row>
    <row r="648">
      <c r="B648" s="94" t="n"/>
      <c r="C648" s="81" t="n"/>
      <c r="D648" s="97" t="n"/>
      <c r="E648" s="84" t="n"/>
      <c r="F648" s="84" t="n"/>
      <c r="G648" s="97" t="n"/>
      <c r="H648" s="33" t="n"/>
      <c r="I648" s="60" t="n"/>
      <c r="J648" s="34" t="n"/>
      <c r="K648" s="35">
        <f>IF(J648&lt;&gt;"",IF(J648=$O$5,H648*I648,IF(J648=$O$6,((((H648*I648)-H648)/2)+H648),IF(J648=$O$7,H648,IF(J648=$O$8,0,IF(J648=$O$9,H648/2,IF(J648=$O$10,0,H648)))))),"")</f>
        <v/>
      </c>
      <c r="L648" s="98">
        <f>IF(K648&lt;&gt;"",IF(J648=$F$4,H648,(K648-H648)),"")</f>
        <v/>
      </c>
      <c r="M648" s="88" t="n"/>
      <c r="N648" s="88" t="n"/>
      <c r="O648" s="76" t="n"/>
    </row>
    <row r="649">
      <c r="B649" s="94" t="n"/>
      <c r="C649" s="81" t="n"/>
      <c r="D649" s="97" t="n"/>
      <c r="E649" s="84" t="n"/>
      <c r="F649" s="84" t="n"/>
      <c r="G649" s="97" t="n"/>
      <c r="H649" s="33" t="n"/>
      <c r="I649" s="60" t="n"/>
      <c r="J649" s="34" t="n"/>
      <c r="K649" s="35">
        <f>IF(J649&lt;&gt;"",IF(J649=$O$5,H649*I649,IF(J649=$O$6,((((H649*I649)-H649)/2)+H649),IF(J649=$O$7,H649,IF(J649=$O$8,0,IF(J649=$O$9,H649/2,IF(J649=$O$10,0,H649)))))),"")</f>
        <v/>
      </c>
      <c r="L649" s="98">
        <f>IF(K649&lt;&gt;"",IF(J649=$F$4,H649,(K649-H649)),"")</f>
        <v/>
      </c>
      <c r="M649" s="88" t="n"/>
      <c r="N649" s="88" t="n"/>
      <c r="O649" s="76" t="n"/>
    </row>
    <row r="650">
      <c r="B650" s="100">
        <f>IF(D650&lt;&gt;"",B647+1,"")</f>
        <v/>
      </c>
      <c r="C650" s="101" t="n"/>
      <c r="D650" s="103" t="n"/>
      <c r="E650" s="102" t="n"/>
      <c r="F650" s="103" t="n"/>
      <c r="G650" s="103" t="n"/>
      <c r="H650" s="42" t="n"/>
      <c r="I650" s="63" t="n"/>
      <c r="J650" s="43" t="n"/>
      <c r="K650" s="44">
        <f>IF(J650&lt;&gt;"",IF(J650=$O$5,H650*I650,IF(J650=$O$6,((((H650*I650)-H650)/2)+H650),IF(J650=$O$7,H650,IF(J650=$O$8,0,IF(J650=$O$9,H650/2,IF(J650=$O$10,0,H650)))))),"")</f>
        <v/>
      </c>
      <c r="L650" s="104">
        <f>IF(K650&lt;&gt;"",IF(J650=$F$4,H650,(K650-H650)),"")</f>
        <v/>
      </c>
      <c r="M650" s="104">
        <f>IF(L650&lt;&gt;"",IF(J650=$E$4,0,IF(J650=$F$4,0,SUM(L650:L652))),"")</f>
        <v/>
      </c>
      <c r="N650" s="105">
        <f>IF(M650&lt;&gt;"",M650/(H650+H651+H652),"")</f>
        <v/>
      </c>
      <c r="O650" s="106">
        <f>IFERROR(IF(N650&lt;&gt;"",M650/K638,""),0)</f>
        <v/>
      </c>
    </row>
    <row r="651">
      <c r="B651" s="94" t="n"/>
      <c r="C651" s="81" t="n"/>
      <c r="D651" s="103" t="n"/>
      <c r="E651" s="84" t="n"/>
      <c r="F651" s="84" t="n"/>
      <c r="G651" s="103" t="n"/>
      <c r="H651" s="42" t="n"/>
      <c r="I651" s="63" t="n"/>
      <c r="J651" s="43" t="n"/>
      <c r="K651" s="44">
        <f>IF(J651&lt;&gt;"",IF(J651=$O$5,H651*I651,IF(J651=$O$6,((((H651*I651)-H651)/2)+H651),IF(J651=$O$7,H651,IF(J651=$O$8,0,IF(J651=$O$9,H651/2,IF(J651=$O$10,0,H651)))))),"")</f>
        <v/>
      </c>
      <c r="L651" s="104">
        <f>IF(K651&lt;&gt;"",IF(J651=$F$4,H651,(K651-H651)),"")</f>
        <v/>
      </c>
      <c r="M651" s="88" t="n"/>
      <c r="N651" s="88" t="n"/>
      <c r="O651" s="76" t="n"/>
    </row>
    <row r="652">
      <c r="B652" s="94" t="n"/>
      <c r="C652" s="81" t="n"/>
      <c r="D652" s="103" t="n"/>
      <c r="E652" s="84" t="n"/>
      <c r="F652" s="84" t="n"/>
      <c r="G652" s="103" t="n"/>
      <c r="H652" s="42" t="n"/>
      <c r="I652" s="63" t="n"/>
      <c r="J652" s="43" t="n"/>
      <c r="K652" s="44">
        <f>IF(J652&lt;&gt;"",IF(J652=$O$5,H652*I652,IF(J652=$O$6,((((H652*I652)-H652)/2)+H652),IF(J652=$O$7,H652,IF(J652=$O$8,0,IF(J652=$O$9,H652/2,IF(J652=$O$10,0,H652)))))),"")</f>
        <v/>
      </c>
      <c r="L652" s="104">
        <f>IF(K652&lt;&gt;"",IF(J652=$F$4,H652,(K652-H652)),"")</f>
        <v/>
      </c>
      <c r="M652" s="88" t="n"/>
      <c r="N652" s="88" t="n"/>
      <c r="O652" s="76" t="n"/>
    </row>
    <row r="653">
      <c r="B653" s="93">
        <f>IF(D653&lt;&gt;"",B650+1,"")</f>
        <v/>
      </c>
      <c r="C653" s="95" t="n"/>
      <c r="D653" s="97" t="n"/>
      <c r="E653" s="96" t="n"/>
      <c r="F653" s="97" t="n"/>
      <c r="G653" s="97" t="n"/>
      <c r="H653" s="33" t="n"/>
      <c r="I653" s="60" t="n"/>
      <c r="J653" s="34" t="n"/>
      <c r="K653" s="35">
        <f>IF(J653&lt;&gt;"",IF(J653=$O$5,H653*I653,IF(J653=$O$6,((((H653*I653)-H653)/2)+H653),IF(J653=$O$7,H653,IF(J653=$O$8,0,IF(J653=$O$9,H653/2,IF(J653=$O$10,0,H653)))))),"")</f>
        <v/>
      </c>
      <c r="L653" s="98">
        <f>IF(K653&lt;&gt;"",IF(J653=$F$4,H653,(K653-H653)),"")</f>
        <v/>
      </c>
      <c r="M653" s="98">
        <f>IF(L653&lt;&gt;"",IF(J653=$E$4,0,IF(J653=$F$4,0,SUM(L653:L655))),"")</f>
        <v/>
      </c>
      <c r="N653" s="99">
        <f>IF(M653&lt;&gt;"",M653/(H653+H654+H655),"")</f>
        <v/>
      </c>
      <c r="O653" s="75">
        <f>IFERROR(IF(N653&lt;&gt;"",M653/K641,""),0)</f>
        <v/>
      </c>
    </row>
    <row r="654">
      <c r="B654" s="94" t="n"/>
      <c r="C654" s="81" t="n"/>
      <c r="D654" s="97" t="n"/>
      <c r="E654" s="84" t="n"/>
      <c r="F654" s="84" t="n"/>
      <c r="G654" s="97" t="n"/>
      <c r="H654" s="33" t="n"/>
      <c r="I654" s="60" t="n"/>
      <c r="J654" s="34" t="n"/>
      <c r="K654" s="35">
        <f>IF(J654&lt;&gt;"",IF(J654=$O$5,H654*I654,IF(J654=$O$6,((((H654*I654)-H654)/2)+H654),IF(J654=$O$7,H654,IF(J654=$O$8,0,IF(J654=$O$9,H654/2,IF(J654=$O$10,0,H654)))))),"")</f>
        <v/>
      </c>
      <c r="L654" s="98">
        <f>IF(K654&lt;&gt;"",IF(J654=$F$4,H654,(K654-H654)),"")</f>
        <v/>
      </c>
      <c r="M654" s="88" t="n"/>
      <c r="N654" s="88" t="n"/>
      <c r="O654" s="76" t="n"/>
    </row>
    <row r="655">
      <c r="B655" s="94" t="n"/>
      <c r="C655" s="81" t="n"/>
      <c r="D655" s="97" t="n"/>
      <c r="E655" s="84" t="n"/>
      <c r="F655" s="84" t="n"/>
      <c r="G655" s="97" t="n"/>
      <c r="H655" s="33" t="n"/>
      <c r="I655" s="60" t="n"/>
      <c r="J655" s="34" t="n"/>
      <c r="K655" s="35">
        <f>IF(J655&lt;&gt;"",IF(J655=$O$5,H655*I655,IF(J655=$O$6,((((H655*I655)-H655)/2)+H655),IF(J655=$O$7,H655,IF(J655=$O$8,0,IF(J655=$O$9,H655/2,IF(J655=$O$10,0,H655)))))),"")</f>
        <v/>
      </c>
      <c r="L655" s="98">
        <f>IF(K655&lt;&gt;"",IF(J655=$F$4,H655,(K655-H655)),"")</f>
        <v/>
      </c>
      <c r="M655" s="88" t="n"/>
      <c r="N655" s="88" t="n"/>
      <c r="O655" s="76" t="n"/>
    </row>
    <row r="656">
      <c r="B656" s="100">
        <f>IF(D656&lt;&gt;"",B653+1,"")</f>
        <v/>
      </c>
      <c r="C656" s="101" t="n"/>
      <c r="D656" s="103" t="n"/>
      <c r="E656" s="102" t="n"/>
      <c r="F656" s="103" t="n"/>
      <c r="G656" s="103" t="n"/>
      <c r="H656" s="42" t="n"/>
      <c r="I656" s="63" t="n"/>
      <c r="J656" s="43" t="n"/>
      <c r="K656" s="44">
        <f>IF(J656&lt;&gt;"",IF(J656=$O$5,H656*I656,IF(J656=$O$6,((((H656*I656)-H656)/2)+H656),IF(J656=$O$7,H656,IF(J656=$O$8,0,IF(J656=$O$9,H656/2,IF(J656=$O$10,0,H656)))))),"")</f>
        <v/>
      </c>
      <c r="L656" s="104">
        <f>IF(K656&lt;&gt;"",IF(J656=$F$4,H656,(K656-H656)),"")</f>
        <v/>
      </c>
      <c r="M656" s="104">
        <f>IF(L656&lt;&gt;"",IF(J656=$E$4,0,IF(J656=$F$4,0,SUM(L656:L658))),"")</f>
        <v/>
      </c>
      <c r="N656" s="105">
        <f>IF(M656&lt;&gt;"",M656/(H656+H657+H658),"")</f>
        <v/>
      </c>
      <c r="O656" s="106">
        <f>IFERROR(IF(N656&lt;&gt;"",M656/K644,""),0)</f>
        <v/>
      </c>
    </row>
    <row r="657">
      <c r="B657" s="94" t="n"/>
      <c r="C657" s="81" t="n"/>
      <c r="D657" s="103" t="n"/>
      <c r="E657" s="84" t="n"/>
      <c r="F657" s="84" t="n"/>
      <c r="G657" s="103" t="n"/>
      <c r="H657" s="42" t="n"/>
      <c r="I657" s="63" t="n"/>
      <c r="J657" s="43" t="n"/>
      <c r="K657" s="44">
        <f>IF(J657&lt;&gt;"",IF(J657=$O$5,H657*I657,IF(J657=$O$6,((((H657*I657)-H657)/2)+H657),IF(J657=$O$7,H657,IF(J657=$O$8,0,IF(J657=$O$9,H657/2,IF(J657=$O$10,0,H657)))))),"")</f>
        <v/>
      </c>
      <c r="L657" s="104">
        <f>IF(K657&lt;&gt;"",IF(J657=$F$4,H657,(K657-H657)),"")</f>
        <v/>
      </c>
      <c r="M657" s="88" t="n"/>
      <c r="N657" s="88" t="n"/>
      <c r="O657" s="76" t="n"/>
    </row>
    <row r="658">
      <c r="B658" s="94" t="n"/>
      <c r="C658" s="81" t="n"/>
      <c r="D658" s="103" t="n"/>
      <c r="E658" s="84" t="n"/>
      <c r="F658" s="84" t="n"/>
      <c r="G658" s="103" t="n"/>
      <c r="H658" s="42" t="n"/>
      <c r="I658" s="63" t="n"/>
      <c r="J658" s="43" t="n"/>
      <c r="K658" s="44">
        <f>IF(J658&lt;&gt;"",IF(J658=$O$5,H658*I658,IF(J658=$O$6,((((H658*I658)-H658)/2)+H658),IF(J658=$O$7,H658,IF(J658=$O$8,0,IF(J658=$O$9,H658/2,IF(J658=$O$10,0,H658)))))),"")</f>
        <v/>
      </c>
      <c r="L658" s="104">
        <f>IF(K658&lt;&gt;"",IF(J658=$F$4,H658,(K658-H658)),"")</f>
        <v/>
      </c>
      <c r="M658" s="88" t="n"/>
      <c r="N658" s="88" t="n"/>
      <c r="O658" s="76" t="n"/>
    </row>
    <row r="659">
      <c r="B659" s="93">
        <f>IF(D659&lt;&gt;"",B656+1,"")</f>
        <v/>
      </c>
      <c r="C659" s="95" t="n"/>
      <c r="D659" s="97" t="n"/>
      <c r="E659" s="96" t="n"/>
      <c r="F659" s="97" t="n"/>
      <c r="G659" s="97" t="n"/>
      <c r="H659" s="33" t="n"/>
      <c r="I659" s="60" t="n"/>
      <c r="J659" s="34" t="n"/>
      <c r="K659" s="35">
        <f>IF(J659&lt;&gt;"",IF(J659=$O$5,H659*I659,IF(J659=$O$6,((((H659*I659)-H659)/2)+H659),IF(J659=$O$7,H659,IF(J659=$O$8,0,IF(J659=$O$9,H659/2,IF(J659=$O$10,0,H659)))))),"")</f>
        <v/>
      </c>
      <c r="L659" s="98">
        <f>IF(K659&lt;&gt;"",IF(J659=$F$4,H659,(K659-H659)),"")</f>
        <v/>
      </c>
      <c r="M659" s="98">
        <f>IF(L659&lt;&gt;"",IF(J659=$E$4,0,IF(J659=$F$4,0,SUM(L659:L661))),"")</f>
        <v/>
      </c>
      <c r="N659" s="99">
        <f>IF(M659&lt;&gt;"",M659/(H659+H660+H661),"")</f>
        <v/>
      </c>
      <c r="O659" s="75">
        <f>IFERROR(IF(N659&lt;&gt;"",M659/K647,""),0)</f>
        <v/>
      </c>
    </row>
    <row r="660">
      <c r="B660" s="94" t="n"/>
      <c r="C660" s="81" t="n"/>
      <c r="D660" s="97" t="n"/>
      <c r="E660" s="84" t="n"/>
      <c r="F660" s="84" t="n"/>
      <c r="G660" s="97" t="n"/>
      <c r="H660" s="33" t="n"/>
      <c r="I660" s="60" t="n"/>
      <c r="J660" s="34" t="n"/>
      <c r="K660" s="35">
        <f>IF(J660&lt;&gt;"",IF(J660=$O$5,H660*I660,IF(J660=$O$6,((((H660*I660)-H660)/2)+H660),IF(J660=$O$7,H660,IF(J660=$O$8,0,IF(J660=$O$9,H660/2,IF(J660=$O$10,0,H660)))))),"")</f>
        <v/>
      </c>
      <c r="L660" s="98">
        <f>IF(K660&lt;&gt;"",IF(J660=$F$4,H660,(K660-H660)),"")</f>
        <v/>
      </c>
      <c r="M660" s="88" t="n"/>
      <c r="N660" s="88" t="n"/>
      <c r="O660" s="76" t="n"/>
    </row>
    <row r="661">
      <c r="B661" s="94" t="n"/>
      <c r="C661" s="81" t="n"/>
      <c r="D661" s="97" t="n"/>
      <c r="E661" s="84" t="n"/>
      <c r="F661" s="84" t="n"/>
      <c r="G661" s="97" t="n"/>
      <c r="H661" s="33" t="n"/>
      <c r="I661" s="60" t="n"/>
      <c r="J661" s="34" t="n"/>
      <c r="K661" s="35">
        <f>IF(J661&lt;&gt;"",IF(J661=$O$5,H661*I661,IF(J661=$O$6,((((H661*I661)-H661)/2)+H661),IF(J661=$O$7,H661,IF(J661=$O$8,0,IF(J661=$O$9,H661/2,IF(J661=$O$10,0,H661)))))),"")</f>
        <v/>
      </c>
      <c r="L661" s="98">
        <f>IF(K661&lt;&gt;"",IF(J661=$F$4,H661,(K661-H661)),"")</f>
        <v/>
      </c>
      <c r="M661" s="88" t="n"/>
      <c r="N661" s="88" t="n"/>
      <c r="O661" s="76" t="n"/>
    </row>
    <row r="662">
      <c r="B662" s="100">
        <f>IF(D662&lt;&gt;"",B659+1,"")</f>
        <v/>
      </c>
      <c r="C662" s="101" t="n"/>
      <c r="D662" s="103" t="n"/>
      <c r="E662" s="102" t="n"/>
      <c r="F662" s="103" t="n"/>
      <c r="G662" s="103" t="n"/>
      <c r="H662" s="42" t="n"/>
      <c r="I662" s="63" t="n"/>
      <c r="J662" s="43" t="n"/>
      <c r="K662" s="44">
        <f>IF(J662&lt;&gt;"",IF(J662=$O$5,H662*I662,IF(J662=$O$6,((((H662*I662)-H662)/2)+H662),IF(J662=$O$7,H662,IF(J662=$O$8,0,IF(J662=$O$9,H662/2,IF(J662=$O$10,0,H662)))))),"")</f>
        <v/>
      </c>
      <c r="L662" s="104">
        <f>IF(K662&lt;&gt;"",IF(J662=$F$4,H662,(K662-H662)),"")</f>
        <v/>
      </c>
      <c r="M662" s="104">
        <f>IF(L662&lt;&gt;"",IF(J662=$E$4,0,IF(J662=$F$4,0,SUM(L662:L664))),"")</f>
        <v/>
      </c>
      <c r="N662" s="105">
        <f>IF(M662&lt;&gt;"",M662/(H662+H663+H664),"")</f>
        <v/>
      </c>
      <c r="O662" s="106">
        <f>IFERROR(IF(N662&lt;&gt;"",M662/K650,""),0)</f>
        <v/>
      </c>
    </row>
    <row r="663">
      <c r="B663" s="94" t="n"/>
      <c r="C663" s="81" t="n"/>
      <c r="D663" s="103" t="n"/>
      <c r="E663" s="84" t="n"/>
      <c r="F663" s="84" t="n"/>
      <c r="G663" s="103" t="n"/>
      <c r="H663" s="42" t="n"/>
      <c r="I663" s="63" t="n"/>
      <c r="J663" s="43" t="n"/>
      <c r="K663" s="44">
        <f>IF(J663&lt;&gt;"",IF(J663=$O$5,H663*I663,IF(J663=$O$6,((((H663*I663)-H663)/2)+H663),IF(J663=$O$7,H663,IF(J663=$O$8,0,IF(J663=$O$9,H663/2,IF(J663=$O$10,0,H663)))))),"")</f>
        <v/>
      </c>
      <c r="L663" s="104">
        <f>IF(K663&lt;&gt;"",IF(J663=$F$4,H663,(K663-H663)),"")</f>
        <v/>
      </c>
      <c r="M663" s="88" t="n"/>
      <c r="N663" s="88" t="n"/>
      <c r="O663" s="76" t="n"/>
    </row>
    <row r="664">
      <c r="B664" s="94" t="n"/>
      <c r="C664" s="81" t="n"/>
      <c r="D664" s="103" t="n"/>
      <c r="E664" s="84" t="n"/>
      <c r="F664" s="84" t="n"/>
      <c r="G664" s="103" t="n"/>
      <c r="H664" s="42" t="n"/>
      <c r="I664" s="63" t="n"/>
      <c r="J664" s="43" t="n"/>
      <c r="K664" s="44">
        <f>IF(J664&lt;&gt;"",IF(J664=$O$5,H664*I664,IF(J664=$O$6,((((H664*I664)-H664)/2)+H664),IF(J664=$O$7,H664,IF(J664=$O$8,0,IF(J664=$O$9,H664/2,IF(J664=$O$10,0,H664)))))),"")</f>
        <v/>
      </c>
      <c r="L664" s="104">
        <f>IF(K664&lt;&gt;"",IF(J664=$F$4,H664,(K664-H664)),"")</f>
        <v/>
      </c>
      <c r="M664" s="88" t="n"/>
      <c r="N664" s="88" t="n"/>
      <c r="O664" s="76" t="n"/>
    </row>
    <row r="665">
      <c r="B665" s="93">
        <f>IF(D665&lt;&gt;"",B662+1,"")</f>
        <v/>
      </c>
      <c r="C665" s="95" t="n"/>
      <c r="D665" s="97" t="n"/>
      <c r="E665" s="96" t="n"/>
      <c r="F665" s="97" t="n"/>
      <c r="G665" s="97" t="n"/>
      <c r="H665" s="33" t="n"/>
      <c r="I665" s="60" t="n"/>
      <c r="J665" s="34" t="n"/>
      <c r="K665" s="35">
        <f>IF(J665&lt;&gt;"",IF(J665=$O$5,H665*I665,IF(J665=$O$6,((((H665*I665)-H665)/2)+H665),IF(J665=$O$7,H665,IF(J665=$O$8,0,IF(J665=$O$9,H665/2,IF(J665=$O$10,0,H665)))))),"")</f>
        <v/>
      </c>
      <c r="L665" s="98">
        <f>IF(K665&lt;&gt;"",IF(J665=$F$4,H665,(K665-H665)),"")</f>
        <v/>
      </c>
      <c r="M665" s="98">
        <f>IF(L665&lt;&gt;"",IF(J665=$E$4,0,IF(J665=$F$4,0,SUM(L665:L667))),"")</f>
        <v/>
      </c>
      <c r="N665" s="99">
        <f>IF(M665&lt;&gt;"",M665/(H665+H666+H667),"")</f>
        <v/>
      </c>
      <c r="O665" s="75">
        <f>IFERROR(IF(N665&lt;&gt;"",M665/K653,""),0)</f>
        <v/>
      </c>
    </row>
    <row r="666">
      <c r="B666" s="94" t="n"/>
      <c r="C666" s="81" t="n"/>
      <c r="D666" s="97" t="n"/>
      <c r="E666" s="84" t="n"/>
      <c r="F666" s="84" t="n"/>
      <c r="G666" s="97" t="n"/>
      <c r="H666" s="33" t="n"/>
      <c r="I666" s="60" t="n"/>
      <c r="J666" s="34" t="n"/>
      <c r="K666" s="35">
        <f>IF(J666&lt;&gt;"",IF(J666=$O$5,H666*I666,IF(J666=$O$6,((((H666*I666)-H666)/2)+H666),IF(J666=$O$7,H666,IF(J666=$O$8,0,IF(J666=$O$9,H666/2,IF(J666=$O$10,0,H666)))))),"")</f>
        <v/>
      </c>
      <c r="L666" s="98">
        <f>IF(K666&lt;&gt;"",IF(J666=$F$4,H666,(K666-H666)),"")</f>
        <v/>
      </c>
      <c r="M666" s="88" t="n"/>
      <c r="N666" s="88" t="n"/>
      <c r="O666" s="76" t="n"/>
    </row>
    <row r="667">
      <c r="B667" s="94" t="n"/>
      <c r="C667" s="81" t="n"/>
      <c r="D667" s="97" t="n"/>
      <c r="E667" s="84" t="n"/>
      <c r="F667" s="84" t="n"/>
      <c r="G667" s="97" t="n"/>
      <c r="H667" s="33" t="n"/>
      <c r="I667" s="60" t="n"/>
      <c r="J667" s="34" t="n"/>
      <c r="K667" s="35">
        <f>IF(J667&lt;&gt;"",IF(J667=$O$5,H667*I667,IF(J667=$O$6,((((H667*I667)-H667)/2)+H667),IF(J667=$O$7,H667,IF(J667=$O$8,0,IF(J667=$O$9,H667/2,IF(J667=$O$10,0,H667)))))),"")</f>
        <v/>
      </c>
      <c r="L667" s="98">
        <f>IF(K667&lt;&gt;"",IF(J667=$F$4,H667,(K667-H667)),"")</f>
        <v/>
      </c>
      <c r="M667" s="88" t="n"/>
      <c r="N667" s="88" t="n"/>
      <c r="O667" s="76" t="n"/>
    </row>
    <row r="668">
      <c r="B668" s="100">
        <f>IF(D668&lt;&gt;"",B665+1,"")</f>
        <v/>
      </c>
      <c r="C668" s="101" t="n"/>
      <c r="D668" s="103" t="n"/>
      <c r="E668" s="102" t="n"/>
      <c r="F668" s="103" t="n"/>
      <c r="G668" s="103" t="n"/>
      <c r="H668" s="42" t="n"/>
      <c r="I668" s="63" t="n"/>
      <c r="J668" s="43" t="n"/>
      <c r="K668" s="44">
        <f>IF(J668&lt;&gt;"",IF(J668=$O$5,H668*I668,IF(J668=$O$6,((((H668*I668)-H668)/2)+H668),IF(J668=$O$7,H668,IF(J668=$O$8,0,IF(J668=$O$9,H668/2,IF(J668=$O$10,0,H668)))))),"")</f>
        <v/>
      </c>
      <c r="L668" s="104">
        <f>IF(K668&lt;&gt;"",IF(J668=$F$4,H668,(K668-H668)),"")</f>
        <v/>
      </c>
      <c r="M668" s="104">
        <f>IF(L668&lt;&gt;"",IF(J668=$E$4,0,IF(J668=$F$4,0,SUM(L668:L670))),"")</f>
        <v/>
      </c>
      <c r="N668" s="105">
        <f>IF(M668&lt;&gt;"",M668/(H668+H669+H670),"")</f>
        <v/>
      </c>
      <c r="O668" s="106">
        <f>IFERROR(IF(N668&lt;&gt;"",M668/K656,""),0)</f>
        <v/>
      </c>
    </row>
    <row r="669">
      <c r="B669" s="94" t="n"/>
      <c r="C669" s="81" t="n"/>
      <c r="D669" s="103" t="n"/>
      <c r="E669" s="84" t="n"/>
      <c r="F669" s="84" t="n"/>
      <c r="G669" s="103" t="n"/>
      <c r="H669" s="42" t="n"/>
      <c r="I669" s="63" t="n"/>
      <c r="J669" s="43" t="n"/>
      <c r="K669" s="44">
        <f>IF(J669&lt;&gt;"",IF(J669=$O$5,H669*I669,IF(J669=$O$6,((((H669*I669)-H669)/2)+H669),IF(J669=$O$7,H669,IF(J669=$O$8,0,IF(J669=$O$9,H669/2,IF(J669=$O$10,0,H669)))))),"")</f>
        <v/>
      </c>
      <c r="L669" s="104">
        <f>IF(K669&lt;&gt;"",IF(J669=$F$4,H669,(K669-H669)),"")</f>
        <v/>
      </c>
      <c r="M669" s="88" t="n"/>
      <c r="N669" s="88" t="n"/>
      <c r="O669" s="76" t="n"/>
    </row>
    <row r="670">
      <c r="B670" s="94" t="n"/>
      <c r="C670" s="81" t="n"/>
      <c r="D670" s="103" t="n"/>
      <c r="E670" s="84" t="n"/>
      <c r="F670" s="84" t="n"/>
      <c r="G670" s="103" t="n"/>
      <c r="H670" s="42" t="n"/>
      <c r="I670" s="63" t="n"/>
      <c r="J670" s="43" t="n"/>
      <c r="K670" s="44">
        <f>IF(J670&lt;&gt;"",IF(J670=$O$5,H670*I670,IF(J670=$O$6,((((H670*I670)-H670)/2)+H670),IF(J670=$O$7,H670,IF(J670=$O$8,0,IF(J670=$O$9,H670/2,IF(J670=$O$10,0,H670)))))),"")</f>
        <v/>
      </c>
      <c r="L670" s="104">
        <f>IF(K670&lt;&gt;"",IF(J670=$F$4,H670,(K670-H670)),"")</f>
        <v/>
      </c>
      <c r="M670" s="88" t="n"/>
      <c r="N670" s="88" t="n"/>
      <c r="O670" s="76" t="n"/>
    </row>
    <row r="671">
      <c r="B671" s="93">
        <f>IF(D671&lt;&gt;"",B668+1,"")</f>
        <v/>
      </c>
      <c r="C671" s="95" t="n"/>
      <c r="D671" s="97" t="n"/>
      <c r="E671" s="96" t="n"/>
      <c r="F671" s="97" t="n"/>
      <c r="G671" s="97" t="n"/>
      <c r="H671" s="33" t="n"/>
      <c r="I671" s="60" t="n"/>
      <c r="J671" s="34" t="n"/>
      <c r="K671" s="35">
        <f>IF(J671&lt;&gt;"",IF(J671=$O$5,H671*I671,IF(J671=$O$6,((((H671*I671)-H671)/2)+H671),IF(J671=$O$7,H671,IF(J671=$O$8,0,IF(J671=$O$9,H671/2,IF(J671=$O$10,0,H671)))))),"")</f>
        <v/>
      </c>
      <c r="L671" s="98">
        <f>IF(K671&lt;&gt;"",IF(J671=$F$4,H671,(K671-H671)),"")</f>
        <v/>
      </c>
      <c r="M671" s="98">
        <f>IF(L671&lt;&gt;"",IF(J671=$E$4,0,IF(J671=$F$4,0,SUM(L671:L673))),"")</f>
        <v/>
      </c>
      <c r="N671" s="99">
        <f>IF(M671&lt;&gt;"",M671/(H671+H672+H673),"")</f>
        <v/>
      </c>
      <c r="O671" s="75">
        <f>IFERROR(IF(N671&lt;&gt;"",M671/K659,""),0)</f>
        <v/>
      </c>
    </row>
    <row r="672">
      <c r="B672" s="94" t="n"/>
      <c r="C672" s="81" t="n"/>
      <c r="D672" s="97" t="n"/>
      <c r="E672" s="84" t="n"/>
      <c r="F672" s="84" t="n"/>
      <c r="G672" s="97" t="n"/>
      <c r="H672" s="33" t="n"/>
      <c r="I672" s="60" t="n"/>
      <c r="J672" s="34" t="n"/>
      <c r="K672" s="35">
        <f>IF(J672&lt;&gt;"",IF(J672=$O$5,H672*I672,IF(J672=$O$6,((((H672*I672)-H672)/2)+H672),IF(J672=$O$7,H672,IF(J672=$O$8,0,IF(J672=$O$9,H672/2,IF(J672=$O$10,0,H672)))))),"")</f>
        <v/>
      </c>
      <c r="L672" s="98">
        <f>IF(K672&lt;&gt;"",IF(J672=$F$4,H672,(K672-H672)),"")</f>
        <v/>
      </c>
      <c r="M672" s="88" t="n"/>
      <c r="N672" s="88" t="n"/>
      <c r="O672" s="76" t="n"/>
    </row>
    <row r="673">
      <c r="B673" s="94" t="n"/>
      <c r="C673" s="81" t="n"/>
      <c r="D673" s="97" t="n"/>
      <c r="E673" s="84" t="n"/>
      <c r="F673" s="84" t="n"/>
      <c r="G673" s="97" t="n"/>
      <c r="H673" s="33" t="n"/>
      <c r="I673" s="60" t="n"/>
      <c r="J673" s="34" t="n"/>
      <c r="K673" s="35">
        <f>IF(J673&lt;&gt;"",IF(J673=$O$5,H673*I673,IF(J673=$O$6,((((H673*I673)-H673)/2)+H673),IF(J673=$O$7,H673,IF(J673=$O$8,0,IF(J673=$O$9,H673/2,IF(J673=$O$10,0,H673)))))),"")</f>
        <v/>
      </c>
      <c r="L673" s="98">
        <f>IF(K673&lt;&gt;"",IF(J673=$F$4,H673,(K673-H673)),"")</f>
        <v/>
      </c>
      <c r="M673" s="88" t="n"/>
      <c r="N673" s="88" t="n"/>
      <c r="O673" s="76" t="n"/>
    </row>
    <row r="674">
      <c r="B674" s="100">
        <f>IF(D674&lt;&gt;"",B671+1,"")</f>
        <v/>
      </c>
      <c r="C674" s="101" t="n"/>
      <c r="D674" s="103" t="n"/>
      <c r="E674" s="102" t="n"/>
      <c r="F674" s="103" t="n"/>
      <c r="G674" s="103" t="n"/>
      <c r="H674" s="42" t="n"/>
      <c r="I674" s="63" t="n"/>
      <c r="J674" s="43" t="n"/>
      <c r="K674" s="44">
        <f>IF(J674&lt;&gt;"",IF(J674=$O$5,H674*I674,IF(J674=$O$6,((((H674*I674)-H674)/2)+H674),IF(J674=$O$7,H674,IF(J674=$O$8,0,IF(J674=$O$9,H674/2,IF(J674=$O$10,0,H674)))))),"")</f>
        <v/>
      </c>
      <c r="L674" s="104">
        <f>IF(K674&lt;&gt;"",IF(J674=$F$4,H674,(K674-H674)),"")</f>
        <v/>
      </c>
      <c r="M674" s="104">
        <f>IF(L674&lt;&gt;"",IF(J674=$E$4,0,IF(J674=$F$4,0,SUM(L674:L676))),"")</f>
        <v/>
      </c>
      <c r="N674" s="105">
        <f>IF(M674&lt;&gt;"",M674/(H674+H675+H676),"")</f>
        <v/>
      </c>
      <c r="O674" s="106">
        <f>IFERROR(IF(N674&lt;&gt;"",M674/K662,""),0)</f>
        <v/>
      </c>
    </row>
    <row r="675">
      <c r="B675" s="94" t="n"/>
      <c r="C675" s="81" t="n"/>
      <c r="D675" s="103" t="n"/>
      <c r="E675" s="84" t="n"/>
      <c r="F675" s="84" t="n"/>
      <c r="G675" s="103" t="n"/>
      <c r="H675" s="42" t="n"/>
      <c r="I675" s="63" t="n"/>
      <c r="J675" s="43" t="n"/>
      <c r="K675" s="44">
        <f>IF(J675&lt;&gt;"",IF(J675=$O$5,H675*I675,IF(J675=$O$6,((((H675*I675)-H675)/2)+H675),IF(J675=$O$7,H675,IF(J675=$O$8,0,IF(J675=$O$9,H675/2,IF(J675=$O$10,0,H675)))))),"")</f>
        <v/>
      </c>
      <c r="L675" s="104">
        <f>IF(K675&lt;&gt;"",IF(J675=$F$4,H675,(K675-H675)),"")</f>
        <v/>
      </c>
      <c r="M675" s="88" t="n"/>
      <c r="N675" s="88" t="n"/>
      <c r="O675" s="76" t="n"/>
    </row>
    <row r="676">
      <c r="B676" s="94" t="n"/>
      <c r="C676" s="81" t="n"/>
      <c r="D676" s="103" t="n"/>
      <c r="E676" s="84" t="n"/>
      <c r="F676" s="84" t="n"/>
      <c r="G676" s="103" t="n"/>
      <c r="H676" s="42" t="n"/>
      <c r="I676" s="63" t="n"/>
      <c r="J676" s="43" t="n"/>
      <c r="K676" s="44">
        <f>IF(J676&lt;&gt;"",IF(J676=$O$5,H676*I676,IF(J676=$O$6,((((H676*I676)-H676)/2)+H676),IF(J676=$O$7,H676,IF(J676=$O$8,0,IF(J676=$O$9,H676/2,IF(J676=$O$10,0,H676)))))),"")</f>
        <v/>
      </c>
      <c r="L676" s="104">
        <f>IF(K676&lt;&gt;"",IF(J676=$F$4,H676,(K676-H676)),"")</f>
        <v/>
      </c>
      <c r="M676" s="88" t="n"/>
      <c r="N676" s="88" t="n"/>
      <c r="O676" s="76" t="n"/>
    </row>
    <row r="677">
      <c r="B677" s="93">
        <f>IF(D677&lt;&gt;"",B674+1,"")</f>
        <v/>
      </c>
      <c r="C677" s="95" t="n"/>
      <c r="D677" s="97" t="n"/>
      <c r="E677" s="96" t="n"/>
      <c r="F677" s="97" t="n"/>
      <c r="G677" s="97" t="n"/>
      <c r="H677" s="33" t="n"/>
      <c r="I677" s="60" t="n"/>
      <c r="J677" s="34" t="n"/>
      <c r="K677" s="35">
        <f>IF(J677&lt;&gt;"",IF(J677=$O$5,H677*I677,IF(J677=$O$6,((((H677*I677)-H677)/2)+H677),IF(J677=$O$7,H677,IF(J677=$O$8,0,IF(J677=$O$9,H677/2,IF(J677=$O$10,0,H677)))))),"")</f>
        <v/>
      </c>
      <c r="L677" s="98">
        <f>IF(K677&lt;&gt;"",IF(J677=$F$4,H677,(K677-H677)),"")</f>
        <v/>
      </c>
      <c r="M677" s="98">
        <f>IF(L677&lt;&gt;"",IF(J677=$E$4,0,IF(J677=$F$4,0,SUM(L677:L679))),"")</f>
        <v/>
      </c>
      <c r="N677" s="99">
        <f>IF(M677&lt;&gt;"",M677/(H677+H678+H679),"")</f>
        <v/>
      </c>
      <c r="O677" s="75">
        <f>IFERROR(IF(N677&lt;&gt;"",M677/K665,""),0)</f>
        <v/>
      </c>
    </row>
    <row r="678">
      <c r="B678" s="94" t="n"/>
      <c r="C678" s="81" t="n"/>
      <c r="D678" s="97" t="n"/>
      <c r="E678" s="84" t="n"/>
      <c r="F678" s="84" t="n"/>
      <c r="G678" s="97" t="n"/>
      <c r="H678" s="33" t="n"/>
      <c r="I678" s="60" t="n"/>
      <c r="J678" s="34" t="n"/>
      <c r="K678" s="35">
        <f>IF(J678&lt;&gt;"",IF(J678=$O$5,H678*I678,IF(J678=$O$6,((((H678*I678)-H678)/2)+H678),IF(J678=$O$7,H678,IF(J678=$O$8,0,IF(J678=$O$9,H678/2,IF(J678=$O$10,0,H678)))))),"")</f>
        <v/>
      </c>
      <c r="L678" s="98">
        <f>IF(K678&lt;&gt;"",IF(J678=$F$4,H678,(K678-H678)),"")</f>
        <v/>
      </c>
      <c r="M678" s="88" t="n"/>
      <c r="N678" s="88" t="n"/>
      <c r="O678" s="76" t="n"/>
    </row>
    <row r="679">
      <c r="B679" s="94" t="n"/>
      <c r="C679" s="81" t="n"/>
      <c r="D679" s="97" t="n"/>
      <c r="E679" s="84" t="n"/>
      <c r="F679" s="84" t="n"/>
      <c r="G679" s="97" t="n"/>
      <c r="H679" s="33" t="n"/>
      <c r="I679" s="60" t="n"/>
      <c r="J679" s="34" t="n"/>
      <c r="K679" s="35">
        <f>IF(J679&lt;&gt;"",IF(J679=$O$5,H679*I679,IF(J679=$O$6,((((H679*I679)-H679)/2)+H679),IF(J679=$O$7,H679,IF(J679=$O$8,0,IF(J679=$O$9,H679/2,IF(J679=$O$10,0,H679)))))),"")</f>
        <v/>
      </c>
      <c r="L679" s="98">
        <f>IF(K679&lt;&gt;"",IF(J679=$F$4,H679,(K679-H679)),"")</f>
        <v/>
      </c>
      <c r="M679" s="88" t="n"/>
      <c r="N679" s="88" t="n"/>
      <c r="O679" s="76" t="n"/>
    </row>
    <row r="680">
      <c r="B680" s="100">
        <f>IF(D680&lt;&gt;"",B677+1,"")</f>
        <v/>
      </c>
      <c r="C680" s="101" t="n"/>
      <c r="D680" s="103" t="n"/>
      <c r="E680" s="102" t="n"/>
      <c r="F680" s="103" t="n"/>
      <c r="G680" s="103" t="n"/>
      <c r="H680" s="42" t="n"/>
      <c r="I680" s="63" t="n"/>
      <c r="J680" s="43" t="n"/>
      <c r="K680" s="44">
        <f>IF(J680&lt;&gt;"",IF(J680=$O$5,H680*I680,IF(J680=$O$6,((((H680*I680)-H680)/2)+H680),IF(J680=$O$7,H680,IF(J680=$O$8,0,IF(J680=$O$9,H680/2,IF(J680=$O$10,0,H680)))))),"")</f>
        <v/>
      </c>
      <c r="L680" s="104">
        <f>IF(K680&lt;&gt;"",IF(J680=$F$4,H680,(K680-H680)),"")</f>
        <v/>
      </c>
      <c r="M680" s="104">
        <f>IF(L680&lt;&gt;"",IF(J680=$E$4,0,IF(J680=$F$4,0,SUM(L680:L682))),"")</f>
        <v/>
      </c>
      <c r="N680" s="105">
        <f>IF(M680&lt;&gt;"",M680/(H680+H681+H682),"")</f>
        <v/>
      </c>
      <c r="O680" s="106">
        <f>IFERROR(IF(N680&lt;&gt;"",M680/K668,""),0)</f>
        <v/>
      </c>
    </row>
    <row r="681">
      <c r="B681" s="94" t="n"/>
      <c r="C681" s="81" t="n"/>
      <c r="D681" s="103" t="n"/>
      <c r="E681" s="84" t="n"/>
      <c r="F681" s="84" t="n"/>
      <c r="G681" s="103" t="n"/>
      <c r="H681" s="42" t="n"/>
      <c r="I681" s="63" t="n"/>
      <c r="J681" s="43" t="n"/>
      <c r="K681" s="44">
        <f>IF(J681&lt;&gt;"",IF(J681=$O$5,H681*I681,IF(J681=$O$6,((((H681*I681)-H681)/2)+H681),IF(J681=$O$7,H681,IF(J681=$O$8,0,IF(J681=$O$9,H681/2,IF(J681=$O$10,0,H681)))))),"")</f>
        <v/>
      </c>
      <c r="L681" s="104">
        <f>IF(K681&lt;&gt;"",IF(J681=$F$4,H681,(K681-H681)),"")</f>
        <v/>
      </c>
      <c r="M681" s="88" t="n"/>
      <c r="N681" s="88" t="n"/>
      <c r="O681" s="76" t="n"/>
    </row>
    <row r="682">
      <c r="B682" s="94" t="n"/>
      <c r="C682" s="81" t="n"/>
      <c r="D682" s="103" t="n"/>
      <c r="E682" s="84" t="n"/>
      <c r="F682" s="84" t="n"/>
      <c r="G682" s="103" t="n"/>
      <c r="H682" s="42" t="n"/>
      <c r="I682" s="63" t="n"/>
      <c r="J682" s="43" t="n"/>
      <c r="K682" s="44">
        <f>IF(J682&lt;&gt;"",IF(J682=$O$5,H682*I682,IF(J682=$O$6,((((H682*I682)-H682)/2)+H682),IF(J682=$O$7,H682,IF(J682=$O$8,0,IF(J682=$O$9,H682/2,IF(J682=$O$10,0,H682)))))),"")</f>
        <v/>
      </c>
      <c r="L682" s="104">
        <f>IF(K682&lt;&gt;"",IF(J682=$F$4,H682,(K682-H682)),"")</f>
        <v/>
      </c>
      <c r="M682" s="88" t="n"/>
      <c r="N682" s="88" t="n"/>
      <c r="O682" s="76" t="n"/>
    </row>
    <row r="683">
      <c r="B683" s="93">
        <f>IF(D683&lt;&gt;"",B680+1,"")</f>
        <v/>
      </c>
      <c r="C683" s="95" t="n"/>
      <c r="D683" s="97" t="n"/>
      <c r="E683" s="96" t="n"/>
      <c r="F683" s="97" t="n"/>
      <c r="G683" s="97" t="n"/>
      <c r="H683" s="33" t="n"/>
      <c r="I683" s="60" t="n"/>
      <c r="J683" s="34" t="n"/>
      <c r="K683" s="35">
        <f>IF(J683&lt;&gt;"",IF(J683=$O$5,H683*I683,IF(J683=$O$6,((((H683*I683)-H683)/2)+H683),IF(J683=$O$7,H683,IF(J683=$O$8,0,IF(J683=$O$9,H683/2,IF(J683=$O$10,0,H683)))))),"")</f>
        <v/>
      </c>
      <c r="L683" s="98">
        <f>IF(K683&lt;&gt;"",IF(J683=$F$4,H683,(K683-H683)),"")</f>
        <v/>
      </c>
      <c r="M683" s="98">
        <f>IF(L683&lt;&gt;"",IF(J683=$E$4,0,IF(J683=$F$4,0,SUM(L683:L685))),"")</f>
        <v/>
      </c>
      <c r="N683" s="99">
        <f>IF(M683&lt;&gt;"",M683/(H683+H684+H685),"")</f>
        <v/>
      </c>
      <c r="O683" s="75">
        <f>IFERROR(IF(N683&lt;&gt;"",M683/K671,""),0)</f>
        <v/>
      </c>
    </row>
    <row r="684">
      <c r="B684" s="94" t="n"/>
      <c r="C684" s="81" t="n"/>
      <c r="D684" s="97" t="n"/>
      <c r="E684" s="84" t="n"/>
      <c r="F684" s="84" t="n"/>
      <c r="G684" s="97" t="n"/>
      <c r="H684" s="33" t="n"/>
      <c r="I684" s="60" t="n"/>
      <c r="J684" s="34" t="n"/>
      <c r="K684" s="35">
        <f>IF(J684&lt;&gt;"",IF(J684=$O$5,H684*I684,IF(J684=$O$6,((((H684*I684)-H684)/2)+H684),IF(J684=$O$7,H684,IF(J684=$O$8,0,IF(J684=$O$9,H684/2,IF(J684=$O$10,0,H684)))))),"")</f>
        <v/>
      </c>
      <c r="L684" s="98">
        <f>IF(K684&lt;&gt;"",IF(J684=$F$4,H684,(K684-H684)),"")</f>
        <v/>
      </c>
      <c r="M684" s="88" t="n"/>
      <c r="N684" s="88" t="n"/>
      <c r="O684" s="76" t="n"/>
    </row>
    <row r="685">
      <c r="B685" s="94" t="n"/>
      <c r="C685" s="81" t="n"/>
      <c r="D685" s="97" t="n"/>
      <c r="E685" s="84" t="n"/>
      <c r="F685" s="84" t="n"/>
      <c r="G685" s="97" t="n"/>
      <c r="H685" s="33" t="n"/>
      <c r="I685" s="60" t="n"/>
      <c r="J685" s="34" t="n"/>
      <c r="K685" s="35">
        <f>IF(J685&lt;&gt;"",IF(J685=$O$5,H685*I685,IF(J685=$O$6,((((H685*I685)-H685)/2)+H685),IF(J685=$O$7,H685,IF(J685=$O$8,0,IF(J685=$O$9,H685/2,IF(J685=$O$10,0,H685)))))),"")</f>
        <v/>
      </c>
      <c r="L685" s="98">
        <f>IF(K685&lt;&gt;"",IF(J685=$F$4,H685,(K685-H685)),"")</f>
        <v/>
      </c>
      <c r="M685" s="88" t="n"/>
      <c r="N685" s="88" t="n"/>
      <c r="O685" s="76" t="n"/>
    </row>
    <row r="686">
      <c r="B686" s="100">
        <f>IF(D686&lt;&gt;"",B683+1,"")</f>
        <v/>
      </c>
      <c r="C686" s="101" t="n"/>
      <c r="D686" s="103" t="n"/>
      <c r="E686" s="102" t="n"/>
      <c r="F686" s="103" t="n"/>
      <c r="G686" s="103" t="n"/>
      <c r="H686" s="42" t="n"/>
      <c r="I686" s="63" t="n"/>
      <c r="J686" s="43" t="n"/>
      <c r="K686" s="44">
        <f>IF(J686&lt;&gt;"",IF(J686=$O$5,H686*I686,IF(J686=$O$6,((((H686*I686)-H686)/2)+H686),IF(J686=$O$7,H686,IF(J686=$O$8,0,IF(J686=$O$9,H686/2,IF(J686=$O$10,0,H686)))))),"")</f>
        <v/>
      </c>
      <c r="L686" s="104">
        <f>IF(K686&lt;&gt;"",IF(J686=$F$4,H686,(K686-H686)),"")</f>
        <v/>
      </c>
      <c r="M686" s="104">
        <f>IF(L686&lt;&gt;"",IF(J686=$E$4,0,IF(J686=$F$4,0,SUM(L686:L688))),"")</f>
        <v/>
      </c>
      <c r="N686" s="105">
        <f>IF(M686&lt;&gt;"",M686/(H686+H687+H688),"")</f>
        <v/>
      </c>
      <c r="O686" s="106">
        <f>IFERROR(IF(N686&lt;&gt;"",M686/K674,""),0)</f>
        <v/>
      </c>
    </row>
    <row r="687">
      <c r="B687" s="94" t="n"/>
      <c r="C687" s="81" t="n"/>
      <c r="D687" s="103" t="n"/>
      <c r="E687" s="84" t="n"/>
      <c r="F687" s="84" t="n"/>
      <c r="G687" s="103" t="n"/>
      <c r="H687" s="42" t="n"/>
      <c r="I687" s="63" t="n"/>
      <c r="J687" s="43" t="n"/>
      <c r="K687" s="44">
        <f>IF(J687&lt;&gt;"",IF(J687=$O$5,H687*I687,IF(J687=$O$6,((((H687*I687)-H687)/2)+H687),IF(J687=$O$7,H687,IF(J687=$O$8,0,IF(J687=$O$9,H687/2,IF(J687=$O$10,0,H687)))))),"")</f>
        <v/>
      </c>
      <c r="L687" s="104">
        <f>IF(K687&lt;&gt;"",IF(J687=$F$4,H687,(K687-H687)),"")</f>
        <v/>
      </c>
      <c r="M687" s="88" t="n"/>
      <c r="N687" s="88" t="n"/>
      <c r="O687" s="76" t="n"/>
    </row>
    <row r="688">
      <c r="B688" s="94" t="n"/>
      <c r="C688" s="81" t="n"/>
      <c r="D688" s="103" t="n"/>
      <c r="E688" s="84" t="n"/>
      <c r="F688" s="84" t="n"/>
      <c r="G688" s="103" t="n"/>
      <c r="H688" s="42" t="n"/>
      <c r="I688" s="63" t="n"/>
      <c r="J688" s="43" t="n"/>
      <c r="K688" s="44">
        <f>IF(J688&lt;&gt;"",IF(J688=$O$5,H688*I688,IF(J688=$O$6,((((H688*I688)-H688)/2)+H688),IF(J688=$O$7,H688,IF(J688=$O$8,0,IF(J688=$O$9,H688/2,IF(J688=$O$10,0,H688)))))),"")</f>
        <v/>
      </c>
      <c r="L688" s="104">
        <f>IF(K688&lt;&gt;"",IF(J688=$F$4,H688,(K688-H688)),"")</f>
        <v/>
      </c>
      <c r="M688" s="88" t="n"/>
      <c r="N688" s="88" t="n"/>
      <c r="O688" s="76" t="n"/>
    </row>
    <row r="689">
      <c r="B689" s="93">
        <f>IF(D689&lt;&gt;"",B686+1,"")</f>
        <v/>
      </c>
      <c r="C689" s="95" t="n"/>
      <c r="D689" s="97" t="n"/>
      <c r="E689" s="96" t="n"/>
      <c r="F689" s="97" t="n"/>
      <c r="G689" s="97" t="n"/>
      <c r="H689" s="33" t="n"/>
      <c r="I689" s="60" t="n"/>
      <c r="J689" s="34" t="n"/>
      <c r="K689" s="35">
        <f>IF(J689&lt;&gt;"",IF(J689=$O$5,H689*I689,IF(J689=$O$6,((((H689*I689)-H689)/2)+H689),IF(J689=$O$7,H689,IF(J689=$O$8,0,IF(J689=$O$9,H689/2,IF(J689=$O$10,0,H689)))))),"")</f>
        <v/>
      </c>
      <c r="L689" s="98">
        <f>IF(K689&lt;&gt;"",IF(J689=$F$4,H689,(K689-H689)),"")</f>
        <v/>
      </c>
      <c r="M689" s="98">
        <f>IF(L689&lt;&gt;"",IF(J689=$E$4,0,IF(J689=$F$4,0,SUM(L689:L691))),"")</f>
        <v/>
      </c>
      <c r="N689" s="99">
        <f>IF(M689&lt;&gt;"",M689/(H689+H690+H691),"")</f>
        <v/>
      </c>
      <c r="O689" s="75">
        <f>IFERROR(IF(N689&lt;&gt;"",M689/K677,""),0)</f>
        <v/>
      </c>
    </row>
    <row r="690">
      <c r="B690" s="94" t="n"/>
      <c r="C690" s="81" t="n"/>
      <c r="D690" s="97" t="n"/>
      <c r="E690" s="84" t="n"/>
      <c r="F690" s="84" t="n"/>
      <c r="G690" s="97" t="n"/>
      <c r="H690" s="33" t="n"/>
      <c r="I690" s="60" t="n"/>
      <c r="J690" s="34" t="n"/>
      <c r="K690" s="35">
        <f>IF(J690&lt;&gt;"",IF(J690=$O$5,H690*I690,IF(J690=$O$6,((((H690*I690)-H690)/2)+H690),IF(J690=$O$7,H690,IF(J690=$O$8,0,IF(J690=$O$9,H690/2,IF(J690=$O$10,0,H690)))))),"")</f>
        <v/>
      </c>
      <c r="L690" s="98">
        <f>IF(K690&lt;&gt;"",IF(J690=$F$4,H690,(K690-H690)),"")</f>
        <v/>
      </c>
      <c r="M690" s="88" t="n"/>
      <c r="N690" s="88" t="n"/>
      <c r="O690" s="76" t="n"/>
    </row>
    <row r="691">
      <c r="B691" s="94" t="n"/>
      <c r="C691" s="81" t="n"/>
      <c r="D691" s="97" t="n"/>
      <c r="E691" s="84" t="n"/>
      <c r="F691" s="84" t="n"/>
      <c r="G691" s="97" t="n"/>
      <c r="H691" s="33" t="n"/>
      <c r="I691" s="60" t="n"/>
      <c r="J691" s="34" t="n"/>
      <c r="K691" s="35">
        <f>IF(J691&lt;&gt;"",IF(J691=$O$5,H691*I691,IF(J691=$O$6,((((H691*I691)-H691)/2)+H691),IF(J691=$O$7,H691,IF(J691=$O$8,0,IF(J691=$O$9,H691/2,IF(J691=$O$10,0,H691)))))),"")</f>
        <v/>
      </c>
      <c r="L691" s="98">
        <f>IF(K691&lt;&gt;"",IF(J691=$F$4,H691,(K691-H691)),"")</f>
        <v/>
      </c>
      <c r="M691" s="88" t="n"/>
      <c r="N691" s="88" t="n"/>
      <c r="O691" s="76" t="n"/>
    </row>
    <row r="692">
      <c r="B692" s="100">
        <f>IF(D692&lt;&gt;"",B689+1,"")</f>
        <v/>
      </c>
      <c r="C692" s="101" t="n"/>
      <c r="D692" s="103" t="n"/>
      <c r="E692" s="102" t="n"/>
      <c r="F692" s="103" t="n"/>
      <c r="G692" s="103" t="n"/>
      <c r="H692" s="42" t="n"/>
      <c r="I692" s="63" t="n"/>
      <c r="J692" s="43" t="n"/>
      <c r="K692" s="44">
        <f>IF(J692&lt;&gt;"",IF(J692=$O$5,H692*I692,IF(J692=$O$6,((((H692*I692)-H692)/2)+H692),IF(J692=$O$7,H692,IF(J692=$O$8,0,IF(J692=$O$9,H692/2,IF(J692=$O$10,0,H692)))))),"")</f>
        <v/>
      </c>
      <c r="L692" s="104">
        <f>IF(K692&lt;&gt;"",IF(J692=$F$4,H692,(K692-H692)),"")</f>
        <v/>
      </c>
      <c r="M692" s="104">
        <f>IF(L692&lt;&gt;"",IF(J692=$E$4,0,IF(J692=$F$4,0,SUM(L692:L694))),"")</f>
        <v/>
      </c>
      <c r="N692" s="105">
        <f>IF(M692&lt;&gt;"",M692/(H692+H693+H694),"")</f>
        <v/>
      </c>
      <c r="O692" s="106">
        <f>IFERROR(IF(N692&lt;&gt;"",M692/K680,""),0)</f>
        <v/>
      </c>
    </row>
    <row r="693">
      <c r="B693" s="94" t="n"/>
      <c r="C693" s="81" t="n"/>
      <c r="D693" s="103" t="n"/>
      <c r="E693" s="84" t="n"/>
      <c r="F693" s="84" t="n"/>
      <c r="G693" s="103" t="n"/>
      <c r="H693" s="42" t="n"/>
      <c r="I693" s="63" t="n"/>
      <c r="J693" s="43" t="n"/>
      <c r="K693" s="44">
        <f>IF(J693&lt;&gt;"",IF(J693=$O$5,H693*I693,IF(J693=$O$6,((((H693*I693)-H693)/2)+H693),IF(J693=$O$7,H693,IF(J693=$O$8,0,IF(J693=$O$9,H693/2,IF(J693=$O$10,0,H693)))))),"")</f>
        <v/>
      </c>
      <c r="L693" s="104">
        <f>IF(K693&lt;&gt;"",IF(J693=$F$4,H693,(K693-H693)),"")</f>
        <v/>
      </c>
      <c r="M693" s="88" t="n"/>
      <c r="N693" s="88" t="n"/>
      <c r="O693" s="76" t="n"/>
    </row>
    <row r="694">
      <c r="B694" s="94" t="n"/>
      <c r="C694" s="81" t="n"/>
      <c r="D694" s="103" t="n"/>
      <c r="E694" s="84" t="n"/>
      <c r="F694" s="84" t="n"/>
      <c r="G694" s="103" t="n"/>
      <c r="H694" s="42" t="n"/>
      <c r="I694" s="63" t="n"/>
      <c r="J694" s="43" t="n"/>
      <c r="K694" s="44">
        <f>IF(J694&lt;&gt;"",IF(J694=$O$5,H694*I694,IF(J694=$O$6,((((H694*I694)-H694)/2)+H694),IF(J694=$O$7,H694,IF(J694=$O$8,0,IF(J694=$O$9,H694/2,IF(J694=$O$10,0,H694)))))),"")</f>
        <v/>
      </c>
      <c r="L694" s="104">
        <f>IF(K694&lt;&gt;"",IF(J694=$F$4,H694,(K694-H694)),"")</f>
        <v/>
      </c>
      <c r="M694" s="88" t="n"/>
      <c r="N694" s="88" t="n"/>
      <c r="O694" s="76" t="n"/>
    </row>
    <row r="695">
      <c r="B695" s="93">
        <f>IF(D695&lt;&gt;"",B692+1,"")</f>
        <v/>
      </c>
      <c r="C695" s="95" t="n"/>
      <c r="D695" s="97" t="n"/>
      <c r="E695" s="96" t="n"/>
      <c r="F695" s="97" t="n"/>
      <c r="G695" s="97" t="n"/>
      <c r="H695" s="33" t="n"/>
      <c r="I695" s="60" t="n"/>
      <c r="J695" s="34" t="n"/>
      <c r="K695" s="35">
        <f>IF(J695&lt;&gt;"",IF(J695=$O$5,H695*I695,IF(J695=$O$6,((((H695*I695)-H695)/2)+H695),IF(J695=$O$7,H695,IF(J695=$O$8,0,IF(J695=$O$9,H695/2,IF(J695=$O$10,0,H695)))))),"")</f>
        <v/>
      </c>
      <c r="L695" s="98">
        <f>IF(K695&lt;&gt;"",IF(J695=$F$4,H695,(K695-H695)),"")</f>
        <v/>
      </c>
      <c r="M695" s="98">
        <f>IF(L695&lt;&gt;"",IF(J695=$E$4,0,IF(J695=$F$4,0,SUM(L695:L697))),"")</f>
        <v/>
      </c>
      <c r="N695" s="99">
        <f>IF(M695&lt;&gt;"",M695/(H695+H696+H697),"")</f>
        <v/>
      </c>
      <c r="O695" s="75">
        <f>IFERROR(IF(N695&lt;&gt;"",M695/K683,""),0)</f>
        <v/>
      </c>
    </row>
    <row r="696">
      <c r="B696" s="94" t="n"/>
      <c r="C696" s="81" t="n"/>
      <c r="D696" s="97" t="n"/>
      <c r="E696" s="84" t="n"/>
      <c r="F696" s="84" t="n"/>
      <c r="G696" s="97" t="n"/>
      <c r="H696" s="33" t="n"/>
      <c r="I696" s="60" t="n"/>
      <c r="J696" s="34" t="n"/>
      <c r="K696" s="35">
        <f>IF(J696&lt;&gt;"",IF(J696=$O$5,H696*I696,IF(J696=$O$6,((((H696*I696)-H696)/2)+H696),IF(J696=$O$7,H696,IF(J696=$O$8,0,IF(J696=$O$9,H696/2,IF(J696=$O$10,0,H696)))))),"")</f>
        <v/>
      </c>
      <c r="L696" s="98">
        <f>IF(K696&lt;&gt;"",IF(J696=$F$4,H696,(K696-H696)),"")</f>
        <v/>
      </c>
      <c r="M696" s="88" t="n"/>
      <c r="N696" s="88" t="n"/>
      <c r="O696" s="76" t="n"/>
    </row>
    <row r="697">
      <c r="B697" s="94" t="n"/>
      <c r="C697" s="81" t="n"/>
      <c r="D697" s="97" t="n"/>
      <c r="E697" s="84" t="n"/>
      <c r="F697" s="84" t="n"/>
      <c r="G697" s="97" t="n"/>
      <c r="H697" s="33" t="n"/>
      <c r="I697" s="60" t="n"/>
      <c r="J697" s="34" t="n"/>
      <c r="K697" s="35">
        <f>IF(J697&lt;&gt;"",IF(J697=$O$5,H697*I697,IF(J697=$O$6,((((H697*I697)-H697)/2)+H697),IF(J697=$O$7,H697,IF(J697=$O$8,0,IF(J697=$O$9,H697/2,IF(J697=$O$10,0,H697)))))),"")</f>
        <v/>
      </c>
      <c r="L697" s="98">
        <f>IF(K697&lt;&gt;"",IF(J697=$F$4,H697,(K697-H697)),"")</f>
        <v/>
      </c>
      <c r="M697" s="88" t="n"/>
      <c r="N697" s="88" t="n"/>
      <c r="O697" s="76" t="n"/>
    </row>
    <row r="698">
      <c r="B698" s="100">
        <f>IF(D698&lt;&gt;"",B695+1,"")</f>
        <v/>
      </c>
      <c r="C698" s="101" t="n"/>
      <c r="D698" s="103" t="n"/>
      <c r="E698" s="102" t="n"/>
      <c r="F698" s="103" t="n"/>
      <c r="G698" s="103" t="n"/>
      <c r="H698" s="42" t="n"/>
      <c r="I698" s="63" t="n"/>
      <c r="J698" s="43" t="n"/>
      <c r="K698" s="44">
        <f>IF(J698&lt;&gt;"",IF(J698=$O$5,H698*I698,IF(J698=$O$6,((((H698*I698)-H698)/2)+H698),IF(J698=$O$7,H698,IF(J698=$O$8,0,IF(J698=$O$9,H698/2,IF(J698=$O$10,0,H698)))))),"")</f>
        <v/>
      </c>
      <c r="L698" s="104">
        <f>IF(K698&lt;&gt;"",IF(J698=$F$4,H698,(K698-H698)),"")</f>
        <v/>
      </c>
      <c r="M698" s="104">
        <f>IF(L698&lt;&gt;"",IF(J698=$E$4,0,IF(J698=$F$4,0,SUM(L698:L700))),"")</f>
        <v/>
      </c>
      <c r="N698" s="105">
        <f>IF(M698&lt;&gt;"",M698/(H698+H699+H700),"")</f>
        <v/>
      </c>
      <c r="O698" s="106">
        <f>IFERROR(IF(N698&lt;&gt;"",M698/K686,""),0)</f>
        <v/>
      </c>
    </row>
    <row r="699">
      <c r="B699" s="94" t="n"/>
      <c r="C699" s="81" t="n"/>
      <c r="D699" s="103" t="n"/>
      <c r="E699" s="84" t="n"/>
      <c r="F699" s="84" t="n"/>
      <c r="G699" s="103" t="n"/>
      <c r="H699" s="42" t="n"/>
      <c r="I699" s="63" t="n"/>
      <c r="J699" s="43" t="n"/>
      <c r="K699" s="44">
        <f>IF(J699&lt;&gt;"",IF(J699=$O$5,H699*I699,IF(J699=$O$6,((((H699*I699)-H699)/2)+H699),IF(J699=$O$7,H699,IF(J699=$O$8,0,IF(J699=$O$9,H699/2,IF(J699=$O$10,0,H699)))))),"")</f>
        <v/>
      </c>
      <c r="L699" s="104">
        <f>IF(K699&lt;&gt;"",IF(J699=$F$4,H699,(K699-H699)),"")</f>
        <v/>
      </c>
      <c r="M699" s="88" t="n"/>
      <c r="N699" s="88" t="n"/>
      <c r="O699" s="76" t="n"/>
    </row>
    <row r="700">
      <c r="B700" s="94" t="n"/>
      <c r="C700" s="81" t="n"/>
      <c r="D700" s="103" t="n"/>
      <c r="E700" s="84" t="n"/>
      <c r="F700" s="84" t="n"/>
      <c r="G700" s="103" t="n"/>
      <c r="H700" s="42" t="n"/>
      <c r="I700" s="63" t="n"/>
      <c r="J700" s="43" t="n"/>
      <c r="K700" s="44">
        <f>IF(J700&lt;&gt;"",IF(J700=$O$5,H700*I700,IF(J700=$O$6,((((H700*I700)-H700)/2)+H700),IF(J700=$O$7,H700,IF(J700=$O$8,0,IF(J700=$O$9,H700/2,IF(J700=$O$10,0,H700)))))),"")</f>
        <v/>
      </c>
      <c r="L700" s="104">
        <f>IF(K700&lt;&gt;"",IF(J700=$F$4,H700,(K700-H700)),"")</f>
        <v/>
      </c>
      <c r="M700" s="88" t="n"/>
      <c r="N700" s="88" t="n"/>
      <c r="O700" s="76" t="n"/>
    </row>
    <row r="701">
      <c r="B701" s="93">
        <f>IF(D701&lt;&gt;"",B698+1,"")</f>
        <v/>
      </c>
      <c r="C701" s="95" t="n"/>
      <c r="D701" s="97" t="n"/>
      <c r="E701" s="96" t="n"/>
      <c r="F701" s="97" t="n"/>
      <c r="G701" s="97" t="n"/>
      <c r="H701" s="33" t="n"/>
      <c r="I701" s="60" t="n"/>
      <c r="J701" s="34" t="n"/>
      <c r="K701" s="35">
        <f>IF(J701&lt;&gt;"",IF(J701=$O$5,H701*I701,IF(J701=$O$6,((((H701*I701)-H701)/2)+H701),IF(J701=$O$7,H701,IF(J701=$O$8,0,IF(J701=$O$9,H701/2,IF(J701=$O$10,0,H701)))))),"")</f>
        <v/>
      </c>
      <c r="L701" s="98">
        <f>IF(K701&lt;&gt;"",IF(J701=$F$4,H701,(K701-H701)),"")</f>
        <v/>
      </c>
      <c r="M701" s="98">
        <f>IF(L701&lt;&gt;"",IF(J701=$E$4,0,IF(J701=$F$4,0,SUM(L701:L703))),"")</f>
        <v/>
      </c>
      <c r="N701" s="99">
        <f>IF(M701&lt;&gt;"",M701/(H701+H702+H703),"")</f>
        <v/>
      </c>
      <c r="O701" s="75">
        <f>IFERROR(IF(N701&lt;&gt;"",M701/K689,""),0)</f>
        <v/>
      </c>
    </row>
    <row r="702">
      <c r="B702" s="94" t="n"/>
      <c r="C702" s="81" t="n"/>
      <c r="D702" s="97" t="n"/>
      <c r="E702" s="84" t="n"/>
      <c r="F702" s="84" t="n"/>
      <c r="G702" s="97" t="n"/>
      <c r="H702" s="33" t="n"/>
      <c r="I702" s="60" t="n"/>
      <c r="J702" s="34" t="n"/>
      <c r="K702" s="35">
        <f>IF(J702&lt;&gt;"",IF(J702=$O$5,H702*I702,IF(J702=$O$6,((((H702*I702)-H702)/2)+H702),IF(J702=$O$7,H702,IF(J702=$O$8,0,IF(J702=$O$9,H702/2,IF(J702=$O$10,0,H702)))))),"")</f>
        <v/>
      </c>
      <c r="L702" s="98">
        <f>IF(K702&lt;&gt;"",IF(J702=$F$4,H702,(K702-H702)),"")</f>
        <v/>
      </c>
      <c r="M702" s="88" t="n"/>
      <c r="N702" s="88" t="n"/>
      <c r="O702" s="76" t="n"/>
    </row>
    <row r="703">
      <c r="B703" s="94" t="n"/>
      <c r="C703" s="81" t="n"/>
      <c r="D703" s="97" t="n"/>
      <c r="E703" s="84" t="n"/>
      <c r="F703" s="84" t="n"/>
      <c r="G703" s="97" t="n"/>
      <c r="H703" s="33" t="n"/>
      <c r="I703" s="60" t="n"/>
      <c r="J703" s="34" t="n"/>
      <c r="K703" s="35">
        <f>IF(J703&lt;&gt;"",IF(J703=$O$5,H703*I703,IF(J703=$O$6,((((H703*I703)-H703)/2)+H703),IF(J703=$O$7,H703,IF(J703=$O$8,0,IF(J703=$O$9,H703/2,IF(J703=$O$10,0,H703)))))),"")</f>
        <v/>
      </c>
      <c r="L703" s="98">
        <f>IF(K703&lt;&gt;"",IF(J703=$F$4,H703,(K703-H703)),"")</f>
        <v/>
      </c>
      <c r="M703" s="88" t="n"/>
      <c r="N703" s="88" t="n"/>
      <c r="O703" s="76" t="n"/>
    </row>
    <row r="704">
      <c r="B704" s="100">
        <f>IF(D704&lt;&gt;"",B701+1,"")</f>
        <v/>
      </c>
      <c r="C704" s="101" t="n"/>
      <c r="D704" s="103" t="n"/>
      <c r="E704" s="102" t="n"/>
      <c r="F704" s="103" t="n"/>
      <c r="G704" s="103" t="n"/>
      <c r="H704" s="42" t="n"/>
      <c r="I704" s="63" t="n"/>
      <c r="J704" s="43" t="n"/>
      <c r="K704" s="44">
        <f>IF(J704&lt;&gt;"",IF(J704=$O$5,H704*I704,IF(J704=$O$6,((((H704*I704)-H704)/2)+H704),IF(J704=$O$7,H704,IF(J704=$O$8,0,IF(J704=$O$9,H704/2,IF(J704=$O$10,0,H704)))))),"")</f>
        <v/>
      </c>
      <c r="L704" s="104">
        <f>IF(K704&lt;&gt;"",IF(J704=$F$4,H704,(K704-H704)),"")</f>
        <v/>
      </c>
      <c r="M704" s="104">
        <f>IF(L704&lt;&gt;"",IF(J704=$E$4,0,IF(J704=$F$4,0,SUM(L704:L706))),"")</f>
        <v/>
      </c>
      <c r="N704" s="105">
        <f>IF(M704&lt;&gt;"",M704/(H704+H705+H706),"")</f>
        <v/>
      </c>
      <c r="O704" s="106">
        <f>IFERROR(IF(N704&lt;&gt;"",M704/K692,""),0)</f>
        <v/>
      </c>
    </row>
    <row r="705">
      <c r="B705" s="94" t="n"/>
      <c r="C705" s="81" t="n"/>
      <c r="D705" s="103" t="n"/>
      <c r="E705" s="84" t="n"/>
      <c r="F705" s="84" t="n"/>
      <c r="G705" s="103" t="n"/>
      <c r="H705" s="42" t="n"/>
      <c r="I705" s="63" t="n"/>
      <c r="J705" s="43" t="n"/>
      <c r="K705" s="44">
        <f>IF(J705&lt;&gt;"",IF(J705=$O$5,H705*I705,IF(J705=$O$6,((((H705*I705)-H705)/2)+H705),IF(J705=$O$7,H705,IF(J705=$O$8,0,IF(J705=$O$9,H705/2,IF(J705=$O$10,0,H705)))))),"")</f>
        <v/>
      </c>
      <c r="L705" s="104">
        <f>IF(K705&lt;&gt;"",IF(J705=$F$4,H705,(K705-H705)),"")</f>
        <v/>
      </c>
      <c r="M705" s="88" t="n"/>
      <c r="N705" s="88" t="n"/>
      <c r="O705" s="76" t="n"/>
    </row>
    <row r="706">
      <c r="B706" s="94" t="n"/>
      <c r="C706" s="81" t="n"/>
      <c r="D706" s="103" t="n"/>
      <c r="E706" s="84" t="n"/>
      <c r="F706" s="84" t="n"/>
      <c r="G706" s="103" t="n"/>
      <c r="H706" s="42" t="n"/>
      <c r="I706" s="63" t="n"/>
      <c r="J706" s="43" t="n"/>
      <c r="K706" s="44">
        <f>IF(J706&lt;&gt;"",IF(J706=$O$5,H706*I706,IF(J706=$O$6,((((H706*I706)-H706)/2)+H706),IF(J706=$O$7,H706,IF(J706=$O$8,0,IF(J706=$O$9,H706/2,IF(J706=$O$10,0,H706)))))),"")</f>
        <v/>
      </c>
      <c r="L706" s="104">
        <f>IF(K706&lt;&gt;"",IF(J706=$F$4,H706,(K706-H706)),"")</f>
        <v/>
      </c>
      <c r="M706" s="88" t="n"/>
      <c r="N706" s="88" t="n"/>
      <c r="O706" s="76" t="n"/>
    </row>
    <row r="707">
      <c r="B707" s="93">
        <f>IF(D707&lt;&gt;"",B704+1,"")</f>
        <v/>
      </c>
      <c r="C707" s="95" t="n"/>
      <c r="D707" s="97" t="n"/>
      <c r="E707" s="96" t="n"/>
      <c r="F707" s="97" t="n"/>
      <c r="G707" s="97" t="n"/>
      <c r="H707" s="33" t="n"/>
      <c r="I707" s="60" t="n"/>
      <c r="J707" s="34" t="n"/>
      <c r="K707" s="35">
        <f>IF(J707&lt;&gt;"",IF(J707=$O$5,H707*I707,IF(J707=$O$6,((((H707*I707)-H707)/2)+H707),IF(J707=$O$7,H707,IF(J707=$O$8,0,IF(J707=$O$9,H707/2,IF(J707=$O$10,0,H707)))))),"")</f>
        <v/>
      </c>
      <c r="L707" s="98">
        <f>IF(K707&lt;&gt;"",IF(J707=$F$4,H707,(K707-H707)),"")</f>
        <v/>
      </c>
      <c r="M707" s="98">
        <f>IF(L707&lt;&gt;"",IF(J707=$E$4,0,IF(J707=$F$4,0,SUM(L707:L709))),"")</f>
        <v/>
      </c>
      <c r="N707" s="99">
        <f>IF(M707&lt;&gt;"",M707/(H707+H708+H709),"")</f>
        <v/>
      </c>
      <c r="O707" s="75">
        <f>IFERROR(IF(N707&lt;&gt;"",M707/K695,""),0)</f>
        <v/>
      </c>
    </row>
    <row r="708">
      <c r="B708" s="94" t="n"/>
      <c r="C708" s="81" t="n"/>
      <c r="D708" s="97" t="n"/>
      <c r="E708" s="84" t="n"/>
      <c r="F708" s="84" t="n"/>
      <c r="G708" s="97" t="n"/>
      <c r="H708" s="33" t="n"/>
      <c r="I708" s="60" t="n"/>
      <c r="J708" s="34" t="n"/>
      <c r="K708" s="35">
        <f>IF(J708&lt;&gt;"",IF(J708=$O$5,H708*I708,IF(J708=$O$6,((((H708*I708)-H708)/2)+H708),IF(J708=$O$7,H708,IF(J708=$O$8,0,IF(J708=$O$9,H708/2,IF(J708=$O$10,0,H708)))))),"")</f>
        <v/>
      </c>
      <c r="L708" s="98">
        <f>IF(K708&lt;&gt;"",IF(J708=$F$4,H708,(K708-H708)),"")</f>
        <v/>
      </c>
      <c r="M708" s="88" t="n"/>
      <c r="N708" s="88" t="n"/>
      <c r="O708" s="76" t="n"/>
    </row>
    <row r="709">
      <c r="B709" s="94" t="n"/>
      <c r="C709" s="81" t="n"/>
      <c r="D709" s="97" t="n"/>
      <c r="E709" s="84" t="n"/>
      <c r="F709" s="84" t="n"/>
      <c r="G709" s="97" t="n"/>
      <c r="H709" s="33" t="n"/>
      <c r="I709" s="60" t="n"/>
      <c r="J709" s="34" t="n"/>
      <c r="K709" s="35">
        <f>IF(J709&lt;&gt;"",IF(J709=$O$5,H709*I709,IF(J709=$O$6,((((H709*I709)-H709)/2)+H709),IF(J709=$O$7,H709,IF(J709=$O$8,0,IF(J709=$O$9,H709/2,IF(J709=$O$10,0,H709)))))),"")</f>
        <v/>
      </c>
      <c r="L709" s="98">
        <f>IF(K709&lt;&gt;"",IF(J709=$F$4,H709,(K709-H709)),"")</f>
        <v/>
      </c>
      <c r="M709" s="88" t="n"/>
      <c r="N709" s="88" t="n"/>
      <c r="O709" s="76" t="n"/>
    </row>
    <row r="710">
      <c r="B710" s="100">
        <f>IF(D710&lt;&gt;"",B707+1,"")</f>
        <v/>
      </c>
      <c r="C710" s="101" t="n"/>
      <c r="D710" s="103" t="n"/>
      <c r="E710" s="102" t="n"/>
      <c r="F710" s="103" t="n"/>
      <c r="G710" s="103" t="n"/>
      <c r="H710" s="42" t="n"/>
      <c r="I710" s="63" t="n"/>
      <c r="J710" s="43" t="n"/>
      <c r="K710" s="44">
        <f>IF(J710&lt;&gt;"",IF(J710=$O$5,H710*I710,IF(J710=$O$6,((((H710*I710)-H710)/2)+H710),IF(J710=$O$7,H710,IF(J710=$O$8,0,IF(J710=$O$9,H710/2,IF(J710=$O$10,0,H710)))))),"")</f>
        <v/>
      </c>
      <c r="L710" s="104">
        <f>IF(K710&lt;&gt;"",IF(J710=$F$4,H710,(K710-H710)),"")</f>
        <v/>
      </c>
      <c r="M710" s="104">
        <f>IF(L710&lt;&gt;"",IF(J710=$E$4,0,IF(J710=$F$4,0,SUM(L710:L712))),"")</f>
        <v/>
      </c>
      <c r="N710" s="105">
        <f>IF(M710&lt;&gt;"",M710/(H710+H711+H712),"")</f>
        <v/>
      </c>
      <c r="O710" s="106">
        <f>IFERROR(IF(N710&lt;&gt;"",M710/K698,""),0)</f>
        <v/>
      </c>
    </row>
    <row r="711">
      <c r="B711" s="94" t="n"/>
      <c r="C711" s="81" t="n"/>
      <c r="D711" s="103" t="n"/>
      <c r="E711" s="84" t="n"/>
      <c r="F711" s="84" t="n"/>
      <c r="G711" s="103" t="n"/>
      <c r="H711" s="42" t="n"/>
      <c r="I711" s="63" t="n"/>
      <c r="J711" s="43" t="n"/>
      <c r="K711" s="44">
        <f>IF(J711&lt;&gt;"",IF(J711=$O$5,H711*I711,IF(J711=$O$6,((((H711*I711)-H711)/2)+H711),IF(J711=$O$7,H711,IF(J711=$O$8,0,IF(J711=$O$9,H711/2,IF(J711=$O$10,0,H711)))))),"")</f>
        <v/>
      </c>
      <c r="L711" s="104">
        <f>IF(K711&lt;&gt;"",IF(J711=$F$4,H711,(K711-H711)),"")</f>
        <v/>
      </c>
      <c r="M711" s="88" t="n"/>
      <c r="N711" s="88" t="n"/>
      <c r="O711" s="76" t="n"/>
    </row>
    <row r="712">
      <c r="B712" s="94" t="n"/>
      <c r="C712" s="81" t="n"/>
      <c r="D712" s="103" t="n"/>
      <c r="E712" s="84" t="n"/>
      <c r="F712" s="84" t="n"/>
      <c r="G712" s="103" t="n"/>
      <c r="H712" s="42" t="n"/>
      <c r="I712" s="63" t="n"/>
      <c r="J712" s="43" t="n"/>
      <c r="K712" s="44">
        <f>IF(J712&lt;&gt;"",IF(J712=$O$5,H712*I712,IF(J712=$O$6,((((H712*I712)-H712)/2)+H712),IF(J712=$O$7,H712,IF(J712=$O$8,0,IF(J712=$O$9,H712/2,IF(J712=$O$10,0,H712)))))),"")</f>
        <v/>
      </c>
      <c r="L712" s="104">
        <f>IF(K712&lt;&gt;"",IF(J712=$F$4,H712,(K712-H712)),"")</f>
        <v/>
      </c>
      <c r="M712" s="88" t="n"/>
      <c r="N712" s="88" t="n"/>
      <c r="O712" s="76" t="n"/>
    </row>
    <row r="713">
      <c r="B713" s="93">
        <f>IF(D713&lt;&gt;"",B710+1,"")</f>
        <v/>
      </c>
      <c r="C713" s="95" t="n"/>
      <c r="D713" s="97" t="n"/>
      <c r="E713" s="96" t="n"/>
      <c r="F713" s="97" t="n"/>
      <c r="G713" s="97" t="n"/>
      <c r="H713" s="33" t="n"/>
      <c r="I713" s="60" t="n"/>
      <c r="J713" s="34" t="n"/>
      <c r="K713" s="35">
        <f>IF(J713&lt;&gt;"",IF(J713=$O$5,H713*I713,IF(J713=$O$6,((((H713*I713)-H713)/2)+H713),IF(J713=$O$7,H713,IF(J713=$O$8,0,IF(J713=$O$9,H713/2,IF(J713=$O$10,0,H713)))))),"")</f>
        <v/>
      </c>
      <c r="L713" s="98">
        <f>IF(K713&lt;&gt;"",IF(J713=$F$4,H713,(K713-H713)),"")</f>
        <v/>
      </c>
      <c r="M713" s="98">
        <f>IF(L713&lt;&gt;"",IF(J713=$E$4,0,IF(J713=$F$4,0,SUM(L713:L715))),"")</f>
        <v/>
      </c>
      <c r="N713" s="99">
        <f>IF(M713&lt;&gt;"",M713/(H713+H714+H715),"")</f>
        <v/>
      </c>
      <c r="O713" s="75">
        <f>IFERROR(IF(N713&lt;&gt;"",M713/K701,""),0)</f>
        <v/>
      </c>
    </row>
    <row r="714">
      <c r="B714" s="94" t="n"/>
      <c r="C714" s="81" t="n"/>
      <c r="D714" s="97" t="n"/>
      <c r="E714" s="84" t="n"/>
      <c r="F714" s="84" t="n"/>
      <c r="G714" s="97" t="n"/>
      <c r="H714" s="33" t="n"/>
      <c r="I714" s="60" t="n"/>
      <c r="J714" s="34" t="n"/>
      <c r="K714" s="35">
        <f>IF(J714&lt;&gt;"",IF(J714=$O$5,H714*I714,IF(J714=$O$6,((((H714*I714)-H714)/2)+H714),IF(J714=$O$7,H714,IF(J714=$O$8,0,IF(J714=$O$9,H714/2,IF(J714=$O$10,0,H714)))))),"")</f>
        <v/>
      </c>
      <c r="L714" s="98">
        <f>IF(K714&lt;&gt;"",IF(J714=$F$4,H714,(K714-H714)),"")</f>
        <v/>
      </c>
      <c r="M714" s="88" t="n"/>
      <c r="N714" s="88" t="n"/>
      <c r="O714" s="76" t="n"/>
    </row>
    <row r="715">
      <c r="B715" s="94" t="n"/>
      <c r="C715" s="81" t="n"/>
      <c r="D715" s="97" t="n"/>
      <c r="E715" s="84" t="n"/>
      <c r="F715" s="84" t="n"/>
      <c r="G715" s="97" t="n"/>
      <c r="H715" s="33" t="n"/>
      <c r="I715" s="60" t="n"/>
      <c r="J715" s="34" t="n"/>
      <c r="K715" s="35">
        <f>IF(J715&lt;&gt;"",IF(J715=$O$5,H715*I715,IF(J715=$O$6,((((H715*I715)-H715)/2)+H715),IF(J715=$O$7,H715,IF(J715=$O$8,0,IF(J715=$O$9,H715/2,IF(J715=$O$10,0,H715)))))),"")</f>
        <v/>
      </c>
      <c r="L715" s="98">
        <f>IF(K715&lt;&gt;"",IF(J715=$F$4,H715,(K715-H715)),"")</f>
        <v/>
      </c>
      <c r="M715" s="88" t="n"/>
      <c r="N715" s="88" t="n"/>
      <c r="O715" s="76" t="n"/>
    </row>
    <row r="716">
      <c r="B716" s="100">
        <f>IF(D716&lt;&gt;"",B713+1,"")</f>
        <v/>
      </c>
      <c r="C716" s="101" t="n"/>
      <c r="D716" s="103" t="n"/>
      <c r="E716" s="102" t="n"/>
      <c r="F716" s="103" t="n"/>
      <c r="G716" s="103" t="n"/>
      <c r="H716" s="42" t="n"/>
      <c r="I716" s="63" t="n"/>
      <c r="J716" s="43" t="n"/>
      <c r="K716" s="44">
        <f>IF(J716&lt;&gt;"",IF(J716=$O$5,H716*I716,IF(J716=$O$6,((((H716*I716)-H716)/2)+H716),IF(J716=$O$7,H716,IF(J716=$O$8,0,IF(J716=$O$9,H716/2,IF(J716=$O$10,0,H716)))))),"")</f>
        <v/>
      </c>
      <c r="L716" s="104">
        <f>IF(K716&lt;&gt;"",IF(J716=$F$4,H716,(K716-H716)),"")</f>
        <v/>
      </c>
      <c r="M716" s="104">
        <f>IF(L716&lt;&gt;"",IF(J716=$E$4,0,IF(J716=$F$4,0,SUM(L716:L718))),"")</f>
        <v/>
      </c>
      <c r="N716" s="105">
        <f>IF(M716&lt;&gt;"",M716/(H716+H717+H718),"")</f>
        <v/>
      </c>
      <c r="O716" s="106">
        <f>IFERROR(IF(N716&lt;&gt;"",M716/K704,""),0)</f>
        <v/>
      </c>
    </row>
    <row r="717">
      <c r="B717" s="94" t="n"/>
      <c r="C717" s="81" t="n"/>
      <c r="D717" s="103" t="n"/>
      <c r="E717" s="84" t="n"/>
      <c r="F717" s="84" t="n"/>
      <c r="G717" s="103" t="n"/>
      <c r="H717" s="42" t="n"/>
      <c r="I717" s="63" t="n"/>
      <c r="J717" s="43" t="n"/>
      <c r="K717" s="44">
        <f>IF(J717&lt;&gt;"",IF(J717=$O$5,H717*I717,IF(J717=$O$6,((((H717*I717)-H717)/2)+H717),IF(J717=$O$7,H717,IF(J717=$O$8,0,IF(J717=$O$9,H717/2,IF(J717=$O$10,0,H717)))))),"")</f>
        <v/>
      </c>
      <c r="L717" s="104">
        <f>IF(K717&lt;&gt;"",IF(J717=$F$4,H717,(K717-H717)),"")</f>
        <v/>
      </c>
      <c r="M717" s="88" t="n"/>
      <c r="N717" s="88" t="n"/>
      <c r="O717" s="76" t="n"/>
    </row>
    <row r="718">
      <c r="B718" s="94" t="n"/>
      <c r="C718" s="81" t="n"/>
      <c r="D718" s="103" t="n"/>
      <c r="E718" s="84" t="n"/>
      <c r="F718" s="84" t="n"/>
      <c r="G718" s="103" t="n"/>
      <c r="H718" s="42" t="n"/>
      <c r="I718" s="63" t="n"/>
      <c r="J718" s="43" t="n"/>
      <c r="K718" s="44">
        <f>IF(J718&lt;&gt;"",IF(J718=$O$5,H718*I718,IF(J718=$O$6,((((H718*I718)-H718)/2)+H718),IF(J718=$O$7,H718,IF(J718=$O$8,0,IF(J718=$O$9,H718/2,IF(J718=$O$10,0,H718)))))),"")</f>
        <v/>
      </c>
      <c r="L718" s="104">
        <f>IF(K718&lt;&gt;"",IF(J718=$F$4,H718,(K718-H718)),"")</f>
        <v/>
      </c>
      <c r="M718" s="88" t="n"/>
      <c r="N718" s="88" t="n"/>
      <c r="O718" s="76" t="n"/>
    </row>
    <row r="719">
      <c r="B719" s="93">
        <f>IF(D719&lt;&gt;"",B716+1,"")</f>
        <v/>
      </c>
      <c r="C719" s="95" t="n"/>
      <c r="D719" s="97" t="n"/>
      <c r="E719" s="96" t="n"/>
      <c r="F719" s="97" t="n"/>
      <c r="G719" s="97" t="n"/>
      <c r="H719" s="33" t="n"/>
      <c r="I719" s="60" t="n"/>
      <c r="J719" s="34" t="n"/>
      <c r="K719" s="35">
        <f>IF(J719&lt;&gt;"",IF(J719=$O$5,H719*I719,IF(J719=$O$6,((((H719*I719)-H719)/2)+H719),IF(J719=$O$7,H719,IF(J719=$O$8,0,IF(J719=$O$9,H719/2,IF(J719=$O$10,0,H719)))))),"")</f>
        <v/>
      </c>
      <c r="L719" s="98">
        <f>IF(K719&lt;&gt;"",IF(J719=$F$4,H719,(K719-H719)),"")</f>
        <v/>
      </c>
      <c r="M719" s="98">
        <f>IF(L719&lt;&gt;"",IF(J719=$E$4,0,IF(J719=$F$4,0,SUM(L719:L721))),"")</f>
        <v/>
      </c>
      <c r="N719" s="99">
        <f>IF(M719&lt;&gt;"",M719/(H719+H720+H721),"")</f>
        <v/>
      </c>
      <c r="O719" s="75">
        <f>IFERROR(IF(N719&lt;&gt;"",M719/K707,""),0)</f>
        <v/>
      </c>
    </row>
    <row r="720">
      <c r="B720" s="94" t="n"/>
      <c r="C720" s="81" t="n"/>
      <c r="D720" s="97" t="n"/>
      <c r="E720" s="84" t="n"/>
      <c r="F720" s="84" t="n"/>
      <c r="G720" s="97" t="n"/>
      <c r="H720" s="33" t="n"/>
      <c r="I720" s="60" t="n"/>
      <c r="J720" s="34" t="n"/>
      <c r="K720" s="35">
        <f>IF(J720&lt;&gt;"",IF(J720=$O$5,H720*I720,IF(J720=$O$6,((((H720*I720)-H720)/2)+H720),IF(J720=$O$7,H720,IF(J720=$O$8,0,IF(J720=$O$9,H720/2,IF(J720=$O$10,0,H720)))))),"")</f>
        <v/>
      </c>
      <c r="L720" s="98">
        <f>IF(K720&lt;&gt;"",IF(J720=$F$4,H720,(K720-H720)),"")</f>
        <v/>
      </c>
      <c r="M720" s="88" t="n"/>
      <c r="N720" s="88" t="n"/>
      <c r="O720" s="76" t="n"/>
    </row>
    <row r="721">
      <c r="B721" s="94" t="n"/>
      <c r="C721" s="81" t="n"/>
      <c r="D721" s="97" t="n"/>
      <c r="E721" s="84" t="n"/>
      <c r="F721" s="84" t="n"/>
      <c r="G721" s="97" t="n"/>
      <c r="H721" s="33" t="n"/>
      <c r="I721" s="60" t="n"/>
      <c r="J721" s="34" t="n"/>
      <c r="K721" s="35">
        <f>IF(J721&lt;&gt;"",IF(J721=$O$5,H721*I721,IF(J721=$O$6,((((H721*I721)-H721)/2)+H721),IF(J721=$O$7,H721,IF(J721=$O$8,0,IF(J721=$O$9,H721/2,IF(J721=$O$10,0,H721)))))),"")</f>
        <v/>
      </c>
      <c r="L721" s="98">
        <f>IF(K721&lt;&gt;"",IF(J721=$F$4,H721,(K721-H721)),"")</f>
        <v/>
      </c>
      <c r="M721" s="88" t="n"/>
      <c r="N721" s="88" t="n"/>
      <c r="O721" s="76" t="n"/>
    </row>
    <row r="722">
      <c r="B722" s="100">
        <f>IF(D722&lt;&gt;"",B719+1,"")</f>
        <v/>
      </c>
      <c r="C722" s="101" t="n"/>
      <c r="D722" s="103" t="n"/>
      <c r="E722" s="102" t="n"/>
      <c r="F722" s="103" t="n"/>
      <c r="G722" s="103" t="n"/>
      <c r="H722" s="42" t="n"/>
      <c r="I722" s="63" t="n"/>
      <c r="J722" s="43" t="n"/>
      <c r="K722" s="44">
        <f>IF(J722&lt;&gt;"",IF(J722=$O$5,H722*I722,IF(J722=$O$6,((((H722*I722)-H722)/2)+H722),IF(J722=$O$7,H722,IF(J722=$O$8,0,IF(J722=$O$9,H722/2,IF(J722=$O$10,0,H722)))))),"")</f>
        <v/>
      </c>
      <c r="L722" s="104">
        <f>IF(K722&lt;&gt;"",IF(J722=$F$4,H722,(K722-H722)),"")</f>
        <v/>
      </c>
      <c r="M722" s="104">
        <f>IF(L722&lt;&gt;"",IF(J722=$E$4,0,IF(J722=$F$4,0,SUM(L722:L724))),"")</f>
        <v/>
      </c>
      <c r="N722" s="105">
        <f>IF(M722&lt;&gt;"",M722/(H722+H723+H724),"")</f>
        <v/>
      </c>
      <c r="O722" s="106">
        <f>IFERROR(IF(N722&lt;&gt;"",M722/K710,""),0)</f>
        <v/>
      </c>
    </row>
    <row r="723">
      <c r="B723" s="94" t="n"/>
      <c r="C723" s="81" t="n"/>
      <c r="D723" s="103" t="n"/>
      <c r="E723" s="84" t="n"/>
      <c r="F723" s="84" t="n"/>
      <c r="G723" s="103" t="n"/>
      <c r="H723" s="42" t="n"/>
      <c r="I723" s="63" t="n"/>
      <c r="J723" s="43" t="n"/>
      <c r="K723" s="44">
        <f>IF(J723&lt;&gt;"",IF(J723=$O$5,H723*I723,IF(J723=$O$6,((((H723*I723)-H723)/2)+H723),IF(J723=$O$7,H723,IF(J723=$O$8,0,IF(J723=$O$9,H723/2,IF(J723=$O$10,0,H723)))))),"")</f>
        <v/>
      </c>
      <c r="L723" s="104">
        <f>IF(K723&lt;&gt;"",IF(J723=$F$4,H723,(K723-H723)),"")</f>
        <v/>
      </c>
      <c r="M723" s="88" t="n"/>
      <c r="N723" s="88" t="n"/>
      <c r="O723" s="76" t="n"/>
    </row>
    <row r="724">
      <c r="B724" s="94" t="n"/>
      <c r="C724" s="81" t="n"/>
      <c r="D724" s="103" t="n"/>
      <c r="E724" s="84" t="n"/>
      <c r="F724" s="84" t="n"/>
      <c r="G724" s="103" t="n"/>
      <c r="H724" s="42" t="n"/>
      <c r="I724" s="63" t="n"/>
      <c r="J724" s="43" t="n"/>
      <c r="K724" s="44">
        <f>IF(J724&lt;&gt;"",IF(J724=$O$5,H724*I724,IF(J724=$O$6,((((H724*I724)-H724)/2)+H724),IF(J724=$O$7,H724,IF(J724=$O$8,0,IF(J724=$O$9,H724/2,IF(J724=$O$10,0,H724)))))),"")</f>
        <v/>
      </c>
      <c r="L724" s="104">
        <f>IF(K724&lt;&gt;"",IF(J724=$F$4,H724,(K724-H724)),"")</f>
        <v/>
      </c>
      <c r="M724" s="88" t="n"/>
      <c r="N724" s="88" t="n"/>
      <c r="O724" s="76" t="n"/>
    </row>
    <row r="725">
      <c r="B725" s="93">
        <f>IF(D725&lt;&gt;"",B722+1,"")</f>
        <v/>
      </c>
      <c r="C725" s="95" t="n"/>
      <c r="D725" s="97" t="n"/>
      <c r="E725" s="96" t="n"/>
      <c r="F725" s="97" t="n"/>
      <c r="G725" s="97" t="n"/>
      <c r="H725" s="33" t="n"/>
      <c r="I725" s="60" t="n"/>
      <c r="J725" s="34" t="n"/>
      <c r="K725" s="35">
        <f>IF(J725&lt;&gt;"",IF(J725=$O$5,H725*I725,IF(J725=$O$6,((((H725*I725)-H725)/2)+H725),IF(J725=$O$7,H725,IF(J725=$O$8,0,IF(J725=$O$9,H725/2,IF(J725=$O$10,0,H725)))))),"")</f>
        <v/>
      </c>
      <c r="L725" s="98">
        <f>IF(K725&lt;&gt;"",IF(J725=$F$4,H725,(K725-H725)),"")</f>
        <v/>
      </c>
      <c r="M725" s="98">
        <f>IF(L725&lt;&gt;"",IF(J725=$E$4,0,IF(J725=$F$4,0,SUM(L725:L727))),"")</f>
        <v/>
      </c>
      <c r="N725" s="99">
        <f>IF(M725&lt;&gt;"",M725/(H725+H726+H727),"")</f>
        <v/>
      </c>
      <c r="O725" s="75">
        <f>IFERROR(IF(N725&lt;&gt;"",M725/K713,""),0)</f>
        <v/>
      </c>
    </row>
    <row r="726">
      <c r="B726" s="94" t="n"/>
      <c r="C726" s="81" t="n"/>
      <c r="D726" s="97" t="n"/>
      <c r="E726" s="84" t="n"/>
      <c r="F726" s="84" t="n"/>
      <c r="G726" s="97" t="n"/>
      <c r="H726" s="33" t="n"/>
      <c r="I726" s="60" t="n"/>
      <c r="J726" s="34" t="n"/>
      <c r="K726" s="35">
        <f>IF(J726&lt;&gt;"",IF(J726=$O$5,H726*I726,IF(J726=$O$6,((((H726*I726)-H726)/2)+H726),IF(J726=$O$7,H726,IF(J726=$O$8,0,IF(J726=$O$9,H726/2,IF(J726=$O$10,0,H726)))))),"")</f>
        <v/>
      </c>
      <c r="L726" s="98">
        <f>IF(K726&lt;&gt;"",IF(J726=$F$4,H726,(K726-H726)),"")</f>
        <v/>
      </c>
      <c r="M726" s="88" t="n"/>
      <c r="N726" s="88" t="n"/>
      <c r="O726" s="76" t="n"/>
    </row>
    <row r="727">
      <c r="B727" s="94" t="n"/>
      <c r="C727" s="81" t="n"/>
      <c r="D727" s="97" t="n"/>
      <c r="E727" s="84" t="n"/>
      <c r="F727" s="84" t="n"/>
      <c r="G727" s="97" t="n"/>
      <c r="H727" s="33" t="n"/>
      <c r="I727" s="60" t="n"/>
      <c r="J727" s="34" t="n"/>
      <c r="K727" s="35">
        <f>IF(J727&lt;&gt;"",IF(J727=$O$5,H727*I727,IF(J727=$O$6,((((H727*I727)-H727)/2)+H727),IF(J727=$O$7,H727,IF(J727=$O$8,0,IF(J727=$O$9,H727/2,IF(J727=$O$10,0,H727)))))),"")</f>
        <v/>
      </c>
      <c r="L727" s="98">
        <f>IF(K727&lt;&gt;"",IF(J727=$F$4,H727,(K727-H727)),"")</f>
        <v/>
      </c>
      <c r="M727" s="88" t="n"/>
      <c r="N727" s="88" t="n"/>
      <c r="O727" s="76" t="n"/>
    </row>
    <row r="728">
      <c r="B728" s="100">
        <f>IF(D728&lt;&gt;"",B725+1,"")</f>
        <v/>
      </c>
      <c r="C728" s="101" t="n"/>
      <c r="D728" s="103" t="n"/>
      <c r="E728" s="102" t="n"/>
      <c r="F728" s="103" t="n"/>
      <c r="G728" s="103" t="n"/>
      <c r="H728" s="42" t="n"/>
      <c r="I728" s="63" t="n"/>
      <c r="J728" s="43" t="n"/>
      <c r="K728" s="44">
        <f>IF(J728&lt;&gt;"",IF(J728=$O$5,H728*I728,IF(J728=$O$6,((((H728*I728)-H728)/2)+H728),IF(J728=$O$7,H728,IF(J728=$O$8,0,IF(J728=$O$9,H728/2,IF(J728=$O$10,0,H728)))))),"")</f>
        <v/>
      </c>
      <c r="L728" s="104">
        <f>IF(K728&lt;&gt;"",IF(J728=$F$4,H728,(K728-H728)),"")</f>
        <v/>
      </c>
      <c r="M728" s="104">
        <f>IF(L728&lt;&gt;"",IF(J728=$E$4,0,IF(J728=$F$4,0,SUM(L728:L730))),"")</f>
        <v/>
      </c>
      <c r="N728" s="105">
        <f>IF(M728&lt;&gt;"",M728/(H728+H729+H730),"")</f>
        <v/>
      </c>
      <c r="O728" s="106">
        <f>IFERROR(IF(N728&lt;&gt;"",M728/K716,""),0)</f>
        <v/>
      </c>
    </row>
    <row r="729">
      <c r="B729" s="94" t="n"/>
      <c r="C729" s="81" t="n"/>
      <c r="D729" s="103" t="n"/>
      <c r="E729" s="84" t="n"/>
      <c r="F729" s="84" t="n"/>
      <c r="G729" s="103" t="n"/>
      <c r="H729" s="42" t="n"/>
      <c r="I729" s="63" t="n"/>
      <c r="J729" s="43" t="n"/>
      <c r="K729" s="44">
        <f>IF(J729&lt;&gt;"",IF(J729=$O$5,H729*I729,IF(J729=$O$6,((((H729*I729)-H729)/2)+H729),IF(J729=$O$7,H729,IF(J729=$O$8,0,IF(J729=$O$9,H729/2,IF(J729=$O$10,0,H729)))))),"")</f>
        <v/>
      </c>
      <c r="L729" s="104">
        <f>IF(K729&lt;&gt;"",IF(J729=$F$4,H729,(K729-H729)),"")</f>
        <v/>
      </c>
      <c r="M729" s="88" t="n"/>
      <c r="N729" s="88" t="n"/>
      <c r="O729" s="76" t="n"/>
    </row>
    <row r="730">
      <c r="B730" s="94" t="n"/>
      <c r="C730" s="81" t="n"/>
      <c r="D730" s="103" t="n"/>
      <c r="E730" s="84" t="n"/>
      <c r="F730" s="84" t="n"/>
      <c r="G730" s="103" t="n"/>
      <c r="H730" s="42" t="n"/>
      <c r="I730" s="63" t="n"/>
      <c r="J730" s="43" t="n"/>
      <c r="K730" s="44">
        <f>IF(J730&lt;&gt;"",IF(J730=$O$5,H730*I730,IF(J730=$O$6,((((H730*I730)-H730)/2)+H730),IF(J730=$O$7,H730,IF(J730=$O$8,0,IF(J730=$O$9,H730/2,IF(J730=$O$10,0,H730)))))),"")</f>
        <v/>
      </c>
      <c r="L730" s="104">
        <f>IF(K730&lt;&gt;"",IF(J730=$F$4,H730,(K730-H730)),"")</f>
        <v/>
      </c>
      <c r="M730" s="88" t="n"/>
      <c r="N730" s="88" t="n"/>
      <c r="O730" s="76" t="n"/>
    </row>
    <row r="731">
      <c r="B731" s="93">
        <f>IF(D731&lt;&gt;"",B728+1,"")</f>
        <v/>
      </c>
      <c r="C731" s="95" t="n"/>
      <c r="D731" s="97" t="n"/>
      <c r="E731" s="96" t="n"/>
      <c r="F731" s="97" t="n"/>
      <c r="G731" s="97" t="n"/>
      <c r="H731" s="33" t="n"/>
      <c r="I731" s="60" t="n"/>
      <c r="J731" s="34" t="n"/>
      <c r="K731" s="35">
        <f>IF(J731&lt;&gt;"",IF(J731=$O$5,H731*I731,IF(J731=$O$6,((((H731*I731)-H731)/2)+H731),IF(J731=$O$7,H731,IF(J731=$O$8,0,IF(J731=$O$9,H731/2,IF(J731=$O$10,0,H731)))))),"")</f>
        <v/>
      </c>
      <c r="L731" s="98">
        <f>IF(K731&lt;&gt;"",IF(J731=$F$4,H731,(K731-H731)),"")</f>
        <v/>
      </c>
      <c r="M731" s="98">
        <f>IF(L731&lt;&gt;"",IF(J731=$E$4,0,IF(J731=$F$4,0,SUM(L731:L733))),"")</f>
        <v/>
      </c>
      <c r="N731" s="99">
        <f>IF(M731&lt;&gt;"",M731/(H731+H732+H733),"")</f>
        <v/>
      </c>
      <c r="O731" s="75">
        <f>IFERROR(IF(N731&lt;&gt;"",M731/K719,""),0)</f>
        <v/>
      </c>
    </row>
    <row r="732">
      <c r="B732" s="94" t="n"/>
      <c r="C732" s="81" t="n"/>
      <c r="D732" s="97" t="n"/>
      <c r="E732" s="84" t="n"/>
      <c r="F732" s="84" t="n"/>
      <c r="G732" s="97" t="n"/>
      <c r="H732" s="33" t="n"/>
      <c r="I732" s="60" t="n"/>
      <c r="J732" s="34" t="n"/>
      <c r="K732" s="35">
        <f>IF(J732&lt;&gt;"",IF(J732=$O$5,H732*I732,IF(J732=$O$6,((((H732*I732)-H732)/2)+H732),IF(J732=$O$7,H732,IF(J732=$O$8,0,IF(J732=$O$9,H732/2,IF(J732=$O$10,0,H732)))))),"")</f>
        <v/>
      </c>
      <c r="L732" s="98">
        <f>IF(K732&lt;&gt;"",IF(J732=$F$4,H732,(K732-H732)),"")</f>
        <v/>
      </c>
      <c r="M732" s="88" t="n"/>
      <c r="N732" s="88" t="n"/>
      <c r="O732" s="76" t="n"/>
    </row>
    <row r="733">
      <c r="B733" s="94" t="n"/>
      <c r="C733" s="81" t="n"/>
      <c r="D733" s="97" t="n"/>
      <c r="E733" s="84" t="n"/>
      <c r="F733" s="84" t="n"/>
      <c r="G733" s="97" t="n"/>
      <c r="H733" s="33" t="n"/>
      <c r="I733" s="60" t="n"/>
      <c r="J733" s="34" t="n"/>
      <c r="K733" s="35">
        <f>IF(J733&lt;&gt;"",IF(J733=$O$5,H733*I733,IF(J733=$O$6,((((H733*I733)-H733)/2)+H733),IF(J733=$O$7,H733,IF(J733=$O$8,0,IF(J733=$O$9,H733/2,IF(J733=$O$10,0,H733)))))),"")</f>
        <v/>
      </c>
      <c r="L733" s="98">
        <f>IF(K733&lt;&gt;"",IF(J733=$F$4,H733,(K733-H733)),"")</f>
        <v/>
      </c>
      <c r="M733" s="88" t="n"/>
      <c r="N733" s="88" t="n"/>
      <c r="O733" s="76" t="n"/>
    </row>
    <row r="734">
      <c r="B734" s="100">
        <f>IF(D734&lt;&gt;"",B731+1,"")</f>
        <v/>
      </c>
      <c r="C734" s="101" t="n"/>
      <c r="D734" s="103" t="n"/>
      <c r="E734" s="102" t="n"/>
      <c r="F734" s="103" t="n"/>
      <c r="G734" s="103" t="n"/>
      <c r="H734" s="42" t="n"/>
      <c r="I734" s="63" t="n"/>
      <c r="J734" s="43" t="n"/>
      <c r="K734" s="44">
        <f>IF(J734&lt;&gt;"",IF(J734=$O$5,H734*I734,IF(J734=$O$6,((((H734*I734)-H734)/2)+H734),IF(J734=$O$7,H734,IF(J734=$O$8,0,IF(J734=$O$9,H734/2,IF(J734=$O$10,0,H734)))))),"")</f>
        <v/>
      </c>
      <c r="L734" s="104">
        <f>IF(K734&lt;&gt;"",IF(J734=$F$4,H734,(K734-H734)),"")</f>
        <v/>
      </c>
      <c r="M734" s="104">
        <f>IF(L734&lt;&gt;"",IF(J734=$E$4,0,IF(J734=$F$4,0,SUM(L734:L736))),"")</f>
        <v/>
      </c>
      <c r="N734" s="105">
        <f>IF(M734&lt;&gt;"",M734/(H734+H735+H736),"")</f>
        <v/>
      </c>
      <c r="O734" s="106">
        <f>IFERROR(IF(N734&lt;&gt;"",M734/K722,""),0)</f>
        <v/>
      </c>
    </row>
    <row r="735">
      <c r="B735" s="94" t="n"/>
      <c r="C735" s="81" t="n"/>
      <c r="D735" s="103" t="n"/>
      <c r="E735" s="84" t="n"/>
      <c r="F735" s="84" t="n"/>
      <c r="G735" s="103" t="n"/>
      <c r="H735" s="42" t="n"/>
      <c r="I735" s="63" t="n"/>
      <c r="J735" s="43" t="n"/>
      <c r="K735" s="44">
        <f>IF(J735&lt;&gt;"",IF(J735=$O$5,H735*I735,IF(J735=$O$6,((((H735*I735)-H735)/2)+H735),IF(J735=$O$7,H735,IF(J735=$O$8,0,IF(J735=$O$9,H735/2,IF(J735=$O$10,0,H735)))))),"")</f>
        <v/>
      </c>
      <c r="L735" s="104">
        <f>IF(K735&lt;&gt;"",IF(J735=$F$4,H735,(K735-H735)),"")</f>
        <v/>
      </c>
      <c r="M735" s="88" t="n"/>
      <c r="N735" s="88" t="n"/>
      <c r="O735" s="76" t="n"/>
    </row>
    <row r="736">
      <c r="B736" s="94" t="n"/>
      <c r="C736" s="81" t="n"/>
      <c r="D736" s="103" t="n"/>
      <c r="E736" s="84" t="n"/>
      <c r="F736" s="84" t="n"/>
      <c r="G736" s="103" t="n"/>
      <c r="H736" s="42" t="n"/>
      <c r="I736" s="63" t="n"/>
      <c r="J736" s="43" t="n"/>
      <c r="K736" s="44">
        <f>IF(J736&lt;&gt;"",IF(J736=$O$5,H736*I736,IF(J736=$O$6,((((H736*I736)-H736)/2)+H736),IF(J736=$O$7,H736,IF(J736=$O$8,0,IF(J736=$O$9,H736/2,IF(J736=$O$10,0,H736)))))),"")</f>
        <v/>
      </c>
      <c r="L736" s="104">
        <f>IF(K736&lt;&gt;"",IF(J736=$F$4,H736,(K736-H736)),"")</f>
        <v/>
      </c>
      <c r="M736" s="88" t="n"/>
      <c r="N736" s="88" t="n"/>
      <c r="O736" s="76" t="n"/>
    </row>
    <row r="737">
      <c r="B737" s="93">
        <f>IF(D737&lt;&gt;"",B734+1,"")</f>
        <v/>
      </c>
      <c r="C737" s="95" t="n"/>
      <c r="D737" s="97" t="n"/>
      <c r="E737" s="96" t="n"/>
      <c r="F737" s="97" t="n"/>
      <c r="G737" s="97" t="n"/>
      <c r="H737" s="33" t="n"/>
      <c r="I737" s="60" t="n"/>
      <c r="J737" s="34" t="n"/>
      <c r="K737" s="35">
        <f>IF(J737&lt;&gt;"",IF(J737=$O$5,H737*I737,IF(J737=$O$6,((((H737*I737)-H737)/2)+H737),IF(J737=$O$7,H737,IF(J737=$O$8,0,IF(J737=$O$9,H737/2,IF(J737=$O$10,0,H737)))))),"")</f>
        <v/>
      </c>
      <c r="L737" s="98">
        <f>IF(K737&lt;&gt;"",IF(J737=$F$4,H737,(K737-H737)),"")</f>
        <v/>
      </c>
      <c r="M737" s="98">
        <f>IF(L737&lt;&gt;"",IF(J737=$E$4,0,IF(J737=$F$4,0,SUM(L737:L739))),"")</f>
        <v/>
      </c>
      <c r="N737" s="99">
        <f>IF(M737&lt;&gt;"",M737/(H737+H738+H739),"")</f>
        <v/>
      </c>
      <c r="O737" s="75">
        <f>IFERROR(IF(N737&lt;&gt;"",M737/K725,""),0)</f>
        <v/>
      </c>
    </row>
    <row r="738">
      <c r="B738" s="94" t="n"/>
      <c r="C738" s="81" t="n"/>
      <c r="D738" s="97" t="n"/>
      <c r="E738" s="84" t="n"/>
      <c r="F738" s="84" t="n"/>
      <c r="G738" s="97" t="n"/>
      <c r="H738" s="33" t="n"/>
      <c r="I738" s="60" t="n"/>
      <c r="J738" s="34" t="n"/>
      <c r="K738" s="35">
        <f>IF(J738&lt;&gt;"",IF(J738=$O$5,H738*I738,IF(J738=$O$6,((((H738*I738)-H738)/2)+H738),IF(J738=$O$7,H738,IF(J738=$O$8,0,IF(J738=$O$9,H738/2,IF(J738=$O$10,0,H738)))))),"")</f>
        <v/>
      </c>
      <c r="L738" s="98">
        <f>IF(K738&lt;&gt;"",IF(J738=$F$4,H738,(K738-H738)),"")</f>
        <v/>
      </c>
      <c r="M738" s="88" t="n"/>
      <c r="N738" s="88" t="n"/>
      <c r="O738" s="76" t="n"/>
    </row>
    <row r="739">
      <c r="B739" s="94" t="n"/>
      <c r="C739" s="81" t="n"/>
      <c r="D739" s="97" t="n"/>
      <c r="E739" s="84" t="n"/>
      <c r="F739" s="84" t="n"/>
      <c r="G739" s="97" t="n"/>
      <c r="H739" s="33" t="n"/>
      <c r="I739" s="60" t="n"/>
      <c r="J739" s="34" t="n"/>
      <c r="K739" s="35">
        <f>IF(J739&lt;&gt;"",IF(J739=$O$5,H739*I739,IF(J739=$O$6,((((H739*I739)-H739)/2)+H739),IF(J739=$O$7,H739,IF(J739=$O$8,0,IF(J739=$O$9,H739/2,IF(J739=$O$10,0,H739)))))),"")</f>
        <v/>
      </c>
      <c r="L739" s="98">
        <f>IF(K739&lt;&gt;"",IF(J739=$F$4,H739,(K739-H739)),"")</f>
        <v/>
      </c>
      <c r="M739" s="88" t="n"/>
      <c r="N739" s="88" t="n"/>
      <c r="O739" s="76" t="n"/>
    </row>
    <row r="740">
      <c r="B740" s="100">
        <f>IF(D740&lt;&gt;"",B737+1,"")</f>
        <v/>
      </c>
      <c r="C740" s="101" t="n"/>
      <c r="D740" s="103" t="n"/>
      <c r="E740" s="102" t="n"/>
      <c r="F740" s="103" t="n"/>
      <c r="G740" s="103" t="n"/>
      <c r="H740" s="42" t="n"/>
      <c r="I740" s="63" t="n"/>
      <c r="J740" s="43" t="n"/>
      <c r="K740" s="44">
        <f>IF(J740&lt;&gt;"",IF(J740=$O$5,H740*I740,IF(J740=$O$6,((((H740*I740)-H740)/2)+H740),IF(J740=$O$7,H740,IF(J740=$O$8,0,IF(J740=$O$9,H740/2,IF(J740=$O$10,0,H740)))))),"")</f>
        <v/>
      </c>
      <c r="L740" s="104">
        <f>IF(K740&lt;&gt;"",IF(J740=$F$4,H740,(K740-H740)),"")</f>
        <v/>
      </c>
      <c r="M740" s="104">
        <f>IF(L740&lt;&gt;"",IF(J740=$E$4,0,IF(J740=$F$4,0,SUM(L740:L742))),"")</f>
        <v/>
      </c>
      <c r="N740" s="105">
        <f>IF(M740&lt;&gt;"",M740/(H740+H741+H742),"")</f>
        <v/>
      </c>
      <c r="O740" s="106">
        <f>IFERROR(IF(N740&lt;&gt;"",M740/K728,""),0)</f>
        <v/>
      </c>
    </row>
    <row r="741">
      <c r="B741" s="94" t="n"/>
      <c r="C741" s="81" t="n"/>
      <c r="D741" s="103" t="n"/>
      <c r="E741" s="84" t="n"/>
      <c r="F741" s="84" t="n"/>
      <c r="G741" s="103" t="n"/>
      <c r="H741" s="42" t="n"/>
      <c r="I741" s="63" t="n"/>
      <c r="J741" s="43" t="n"/>
      <c r="K741" s="44">
        <f>IF(J741&lt;&gt;"",IF(J741=$O$5,H741*I741,IF(J741=$O$6,((((H741*I741)-H741)/2)+H741),IF(J741=$O$7,H741,IF(J741=$O$8,0,IF(J741=$O$9,H741/2,IF(J741=$O$10,0,H741)))))),"")</f>
        <v/>
      </c>
      <c r="L741" s="104">
        <f>IF(K741&lt;&gt;"",IF(J741=$F$4,H741,(K741-H741)),"")</f>
        <v/>
      </c>
      <c r="M741" s="88" t="n"/>
      <c r="N741" s="88" t="n"/>
      <c r="O741" s="76" t="n"/>
    </row>
    <row r="742">
      <c r="B742" s="94" t="n"/>
      <c r="C742" s="81" t="n"/>
      <c r="D742" s="103" t="n"/>
      <c r="E742" s="84" t="n"/>
      <c r="F742" s="84" t="n"/>
      <c r="G742" s="103" t="n"/>
      <c r="H742" s="42" t="n"/>
      <c r="I742" s="63" t="n"/>
      <c r="J742" s="43" t="n"/>
      <c r="K742" s="44">
        <f>IF(J742&lt;&gt;"",IF(J742=$O$5,H742*I742,IF(J742=$O$6,((((H742*I742)-H742)/2)+H742),IF(J742=$O$7,H742,IF(J742=$O$8,0,IF(J742=$O$9,H742/2,IF(J742=$O$10,0,H742)))))),"")</f>
        <v/>
      </c>
      <c r="L742" s="104">
        <f>IF(K742&lt;&gt;"",IF(J742=$F$4,H742,(K742-H742)),"")</f>
        <v/>
      </c>
      <c r="M742" s="88" t="n"/>
      <c r="N742" s="88" t="n"/>
      <c r="O742" s="76" t="n"/>
    </row>
    <row r="743">
      <c r="B743" s="93">
        <f>IF(D743&lt;&gt;"",B740+1,"")</f>
        <v/>
      </c>
      <c r="C743" s="95" t="n"/>
      <c r="D743" s="97" t="n"/>
      <c r="E743" s="96" t="n"/>
      <c r="F743" s="97" t="n"/>
      <c r="G743" s="97" t="n"/>
      <c r="H743" s="33" t="n"/>
      <c r="I743" s="60" t="n"/>
      <c r="J743" s="34" t="n"/>
      <c r="K743" s="35">
        <f>IF(J743&lt;&gt;"",IF(J743=$O$5,H743*I743,IF(J743=$O$6,((((H743*I743)-H743)/2)+H743),IF(J743=$O$7,H743,IF(J743=$O$8,0,IF(J743=$O$9,H743/2,IF(J743=$O$10,0,H743)))))),"")</f>
        <v/>
      </c>
      <c r="L743" s="98">
        <f>IF(K743&lt;&gt;"",IF(J743=$F$4,H743,(K743-H743)),"")</f>
        <v/>
      </c>
      <c r="M743" s="98">
        <f>IF(L743&lt;&gt;"",IF(J743=$E$4,0,IF(J743=$F$4,0,SUM(L743:L745))),"")</f>
        <v/>
      </c>
      <c r="N743" s="99">
        <f>IF(M743&lt;&gt;"",M743/(H743+H744+H745),"")</f>
        <v/>
      </c>
      <c r="O743" s="75">
        <f>IFERROR(IF(N743&lt;&gt;"",M743/K731,""),0)</f>
        <v/>
      </c>
    </row>
    <row r="744">
      <c r="B744" s="94" t="n"/>
      <c r="C744" s="81" t="n"/>
      <c r="D744" s="97" t="n"/>
      <c r="E744" s="84" t="n"/>
      <c r="F744" s="84" t="n"/>
      <c r="G744" s="97" t="n"/>
      <c r="H744" s="33" t="n"/>
      <c r="I744" s="60" t="n"/>
      <c r="J744" s="34" t="n"/>
      <c r="K744" s="35">
        <f>IF(J744&lt;&gt;"",IF(J744=$O$5,H744*I744,IF(J744=$O$6,((((H744*I744)-H744)/2)+H744),IF(J744=$O$7,H744,IF(J744=$O$8,0,IF(J744=$O$9,H744/2,IF(J744=$O$10,0,H744)))))),"")</f>
        <v/>
      </c>
      <c r="L744" s="98">
        <f>IF(K744&lt;&gt;"",IF(J744=$F$4,H744,(K744-H744)),"")</f>
        <v/>
      </c>
      <c r="M744" s="88" t="n"/>
      <c r="N744" s="88" t="n"/>
      <c r="O744" s="76" t="n"/>
    </row>
    <row r="745">
      <c r="B745" s="94" t="n"/>
      <c r="C745" s="81" t="n"/>
      <c r="D745" s="97" t="n"/>
      <c r="E745" s="84" t="n"/>
      <c r="F745" s="84" t="n"/>
      <c r="G745" s="97" t="n"/>
      <c r="H745" s="33" t="n"/>
      <c r="I745" s="60" t="n"/>
      <c r="J745" s="34" t="n"/>
      <c r="K745" s="35">
        <f>IF(J745&lt;&gt;"",IF(J745=$O$5,H745*I745,IF(J745=$O$6,((((H745*I745)-H745)/2)+H745),IF(J745=$O$7,H745,IF(J745=$O$8,0,IF(J745=$O$9,H745/2,IF(J745=$O$10,0,H745)))))),"")</f>
        <v/>
      </c>
      <c r="L745" s="98">
        <f>IF(K745&lt;&gt;"",IF(J745=$F$4,H745,(K745-H745)),"")</f>
        <v/>
      </c>
      <c r="M745" s="88" t="n"/>
      <c r="N745" s="88" t="n"/>
      <c r="O745" s="76" t="n"/>
    </row>
    <row r="746">
      <c r="B746" s="100">
        <f>IF(D746&lt;&gt;"",B743+1,"")</f>
        <v/>
      </c>
      <c r="C746" s="101" t="n"/>
      <c r="D746" s="103" t="n"/>
      <c r="E746" s="102" t="n"/>
      <c r="F746" s="103" t="n"/>
      <c r="G746" s="103" t="n"/>
      <c r="H746" s="42" t="n"/>
      <c r="I746" s="63" t="n"/>
      <c r="J746" s="43" t="n"/>
      <c r="K746" s="44">
        <f>IF(J746&lt;&gt;"",IF(J746=$O$5,H746*I746,IF(J746=$O$6,((((H746*I746)-H746)/2)+H746),IF(J746=$O$7,H746,IF(J746=$O$8,0,IF(J746=$O$9,H746/2,IF(J746=$O$10,0,H746)))))),"")</f>
        <v/>
      </c>
      <c r="L746" s="104">
        <f>IF(K746&lt;&gt;"",IF(J746=$F$4,H746,(K746-H746)),"")</f>
        <v/>
      </c>
      <c r="M746" s="104">
        <f>IF(L746&lt;&gt;"",IF(J746=$E$4,0,IF(J746=$F$4,0,SUM(L746:L748))),"")</f>
        <v/>
      </c>
      <c r="N746" s="105">
        <f>IF(M746&lt;&gt;"",M746/(H746+H747+H748),"")</f>
        <v/>
      </c>
      <c r="O746" s="106">
        <f>IFERROR(IF(N746&lt;&gt;"",M746/K734,""),0)</f>
        <v/>
      </c>
    </row>
    <row r="747">
      <c r="B747" s="94" t="n"/>
      <c r="C747" s="81" t="n"/>
      <c r="D747" s="103" t="n"/>
      <c r="E747" s="84" t="n"/>
      <c r="F747" s="84" t="n"/>
      <c r="G747" s="103" t="n"/>
      <c r="H747" s="42" t="n"/>
      <c r="I747" s="63" t="n"/>
      <c r="J747" s="43" t="n"/>
      <c r="K747" s="44">
        <f>IF(J747&lt;&gt;"",IF(J747=$O$5,H747*I747,IF(J747=$O$6,((((H747*I747)-H747)/2)+H747),IF(J747=$O$7,H747,IF(J747=$O$8,0,IF(J747=$O$9,H747/2,IF(J747=$O$10,0,H747)))))),"")</f>
        <v/>
      </c>
      <c r="L747" s="104">
        <f>IF(K747&lt;&gt;"",IF(J747=$F$4,H747,(K747-H747)),"")</f>
        <v/>
      </c>
      <c r="M747" s="88" t="n"/>
      <c r="N747" s="88" t="n"/>
      <c r="O747" s="76" t="n"/>
    </row>
    <row r="748">
      <c r="B748" s="94" t="n"/>
      <c r="C748" s="81" t="n"/>
      <c r="D748" s="103" t="n"/>
      <c r="E748" s="84" t="n"/>
      <c r="F748" s="84" t="n"/>
      <c r="G748" s="103" t="n"/>
      <c r="H748" s="42" t="n"/>
      <c r="I748" s="63" t="n"/>
      <c r="J748" s="43" t="n"/>
      <c r="K748" s="44">
        <f>IF(J748&lt;&gt;"",IF(J748=$O$5,H748*I748,IF(J748=$O$6,((((H748*I748)-H748)/2)+H748),IF(J748=$O$7,H748,IF(J748=$O$8,0,IF(J748=$O$9,H748/2,IF(J748=$O$10,0,H748)))))),"")</f>
        <v/>
      </c>
      <c r="L748" s="104">
        <f>IF(K748&lt;&gt;"",IF(J748=$F$4,H748,(K748-H748)),"")</f>
        <v/>
      </c>
      <c r="M748" s="88" t="n"/>
      <c r="N748" s="88" t="n"/>
      <c r="O748" s="76" t="n"/>
    </row>
    <row r="749">
      <c r="B749" s="93">
        <f>IF(D749&lt;&gt;"",B746+1,"")</f>
        <v/>
      </c>
      <c r="C749" s="95" t="n"/>
      <c r="D749" s="97" t="n"/>
      <c r="E749" s="96" t="n"/>
      <c r="F749" s="97" t="n"/>
      <c r="G749" s="97" t="n"/>
      <c r="H749" s="33" t="n"/>
      <c r="I749" s="60" t="n"/>
      <c r="J749" s="34" t="n"/>
      <c r="K749" s="35">
        <f>IF(J749&lt;&gt;"",IF(J749=$O$5,H749*I749,IF(J749=$O$6,((((H749*I749)-H749)/2)+H749),IF(J749=$O$7,H749,IF(J749=$O$8,0,IF(J749=$O$9,H749/2,IF(J749=$O$10,0,H749)))))),"")</f>
        <v/>
      </c>
      <c r="L749" s="98">
        <f>IF(K749&lt;&gt;"",IF(J749=$F$4,H749,(K749-H749)),"")</f>
        <v/>
      </c>
      <c r="M749" s="98">
        <f>IF(L749&lt;&gt;"",IF(J749=$E$4,0,IF(J749=$F$4,0,SUM(L749:L751))),"")</f>
        <v/>
      </c>
      <c r="N749" s="99">
        <f>IF(M749&lt;&gt;"",M749/(H749+H750+H751),"")</f>
        <v/>
      </c>
      <c r="O749" s="75">
        <f>IFERROR(IF(N749&lt;&gt;"",M749/K737,""),0)</f>
        <v/>
      </c>
    </row>
    <row r="750">
      <c r="B750" s="94" t="n"/>
      <c r="C750" s="81" t="n"/>
      <c r="D750" s="97" t="n"/>
      <c r="E750" s="84" t="n"/>
      <c r="F750" s="84" t="n"/>
      <c r="G750" s="97" t="n"/>
      <c r="H750" s="33" t="n"/>
      <c r="I750" s="60" t="n"/>
      <c r="J750" s="34" t="n"/>
      <c r="K750" s="35">
        <f>IF(J750&lt;&gt;"",IF(J750=$O$5,H750*I750,IF(J750=$O$6,((((H750*I750)-H750)/2)+H750),IF(J750=$O$7,H750,IF(J750=$O$8,0,IF(J750=$O$9,H750/2,IF(J750=$O$10,0,H750)))))),"")</f>
        <v/>
      </c>
      <c r="L750" s="98">
        <f>IF(K750&lt;&gt;"",IF(J750=$F$4,H750,(K750-H750)),"")</f>
        <v/>
      </c>
      <c r="M750" s="88" t="n"/>
      <c r="N750" s="88" t="n"/>
      <c r="O750" s="76" t="n"/>
    </row>
    <row r="751">
      <c r="B751" s="94" t="n"/>
      <c r="C751" s="81" t="n"/>
      <c r="D751" s="97" t="n"/>
      <c r="E751" s="84" t="n"/>
      <c r="F751" s="84" t="n"/>
      <c r="G751" s="97" t="n"/>
      <c r="H751" s="33" t="n"/>
      <c r="I751" s="60" t="n"/>
      <c r="J751" s="34" t="n"/>
      <c r="K751" s="35">
        <f>IF(J751&lt;&gt;"",IF(J751=$O$5,H751*I751,IF(J751=$O$6,((((H751*I751)-H751)/2)+H751),IF(J751=$O$7,H751,IF(J751=$O$8,0,IF(J751=$O$9,H751/2,IF(J751=$O$10,0,H751)))))),"")</f>
        <v/>
      </c>
      <c r="L751" s="98">
        <f>IF(K751&lt;&gt;"",IF(J751=$F$4,H751,(K751-H751)),"")</f>
        <v/>
      </c>
      <c r="M751" s="88" t="n"/>
      <c r="N751" s="88" t="n"/>
      <c r="O751" s="76" t="n"/>
    </row>
    <row r="752">
      <c r="B752" s="100">
        <f>IF(D752&lt;&gt;"",B749+1,"")</f>
        <v/>
      </c>
      <c r="C752" s="101" t="n"/>
      <c r="D752" s="103" t="n"/>
      <c r="E752" s="102" t="n"/>
      <c r="F752" s="103" t="n"/>
      <c r="G752" s="103" t="n"/>
      <c r="H752" s="42" t="n"/>
      <c r="I752" s="63" t="n"/>
      <c r="J752" s="43" t="n"/>
      <c r="K752" s="44">
        <f>IF(J752&lt;&gt;"",IF(J752=$O$5,H752*I752,IF(J752=$O$6,((((H752*I752)-H752)/2)+H752),IF(J752=$O$7,H752,IF(J752=$O$8,0,IF(J752=$O$9,H752/2,IF(J752=$O$10,0,H752)))))),"")</f>
        <v/>
      </c>
      <c r="L752" s="104">
        <f>IF(K752&lt;&gt;"",IF(J752=$F$4,H752,(K752-H752)),"")</f>
        <v/>
      </c>
      <c r="M752" s="104">
        <f>IF(L752&lt;&gt;"",IF(J752=$E$4,0,IF(J752=$F$4,0,SUM(L752:L754))),"")</f>
        <v/>
      </c>
      <c r="N752" s="105">
        <f>IF(M752&lt;&gt;"",M752/(H752+H753+H754),"")</f>
        <v/>
      </c>
      <c r="O752" s="106">
        <f>IFERROR(IF(N752&lt;&gt;"",M752/K740,""),0)</f>
        <v/>
      </c>
    </row>
    <row r="753">
      <c r="B753" s="94" t="n"/>
      <c r="C753" s="81" t="n"/>
      <c r="D753" s="103" t="n"/>
      <c r="E753" s="84" t="n"/>
      <c r="F753" s="84" t="n"/>
      <c r="G753" s="103" t="n"/>
      <c r="H753" s="42" t="n"/>
      <c r="I753" s="63" t="n"/>
      <c r="J753" s="43" t="n"/>
      <c r="K753" s="44">
        <f>IF(J753&lt;&gt;"",IF(J753=$O$5,H753*I753,IF(J753=$O$6,((((H753*I753)-H753)/2)+H753),IF(J753=$O$7,H753,IF(J753=$O$8,0,IF(J753=$O$9,H753/2,IF(J753=$O$10,0,H753)))))),"")</f>
        <v/>
      </c>
      <c r="L753" s="104">
        <f>IF(K753&lt;&gt;"",IF(J753=$F$4,H753,(K753-H753)),"")</f>
        <v/>
      </c>
      <c r="M753" s="88" t="n"/>
      <c r="N753" s="88" t="n"/>
      <c r="O753" s="76" t="n"/>
    </row>
    <row r="754">
      <c r="B754" s="94" t="n"/>
      <c r="C754" s="81" t="n"/>
      <c r="D754" s="103" t="n"/>
      <c r="E754" s="84" t="n"/>
      <c r="F754" s="84" t="n"/>
      <c r="G754" s="103" t="n"/>
      <c r="H754" s="42" t="n"/>
      <c r="I754" s="63" t="n"/>
      <c r="J754" s="43" t="n"/>
      <c r="K754" s="44">
        <f>IF(J754&lt;&gt;"",IF(J754=$O$5,H754*I754,IF(J754=$O$6,((((H754*I754)-H754)/2)+H754),IF(J754=$O$7,H754,IF(J754=$O$8,0,IF(J754=$O$9,H754/2,IF(J754=$O$10,0,H754)))))),"")</f>
        <v/>
      </c>
      <c r="L754" s="104">
        <f>IF(K754&lt;&gt;"",IF(J754=$F$4,H754,(K754-H754)),"")</f>
        <v/>
      </c>
      <c r="M754" s="88" t="n"/>
      <c r="N754" s="88" t="n"/>
      <c r="O754" s="76" t="n"/>
    </row>
    <row r="755">
      <c r="B755" s="93">
        <f>IF(D755&lt;&gt;"",B752+1,"")</f>
        <v/>
      </c>
      <c r="C755" s="95" t="n"/>
      <c r="D755" s="97" t="n"/>
      <c r="E755" s="96" t="n"/>
      <c r="F755" s="97" t="n"/>
      <c r="G755" s="97" t="n"/>
      <c r="H755" s="33" t="n"/>
      <c r="I755" s="60" t="n"/>
      <c r="J755" s="34" t="n"/>
      <c r="K755" s="35">
        <f>IF(J755&lt;&gt;"",IF(J755=$O$5,H755*I755,IF(J755=$O$6,((((H755*I755)-H755)/2)+H755),IF(J755=$O$7,H755,IF(J755=$O$8,0,IF(J755=$O$9,H755/2,IF(J755=$O$10,0,H755)))))),"")</f>
        <v/>
      </c>
      <c r="L755" s="98">
        <f>IF(K755&lt;&gt;"",IF(J755=$F$4,H755,(K755-H755)),"")</f>
        <v/>
      </c>
      <c r="M755" s="98">
        <f>IF(L755&lt;&gt;"",IF(J755=$E$4,0,IF(J755=$F$4,0,SUM(L755:L757))),"")</f>
        <v/>
      </c>
      <c r="N755" s="99">
        <f>IF(M755&lt;&gt;"",M755/(H755+H756+H757),"")</f>
        <v/>
      </c>
      <c r="O755" s="75">
        <f>IFERROR(IF(N755&lt;&gt;"",M755/K743,""),0)</f>
        <v/>
      </c>
    </row>
    <row r="756">
      <c r="B756" s="94" t="n"/>
      <c r="C756" s="81" t="n"/>
      <c r="D756" s="97" t="n"/>
      <c r="E756" s="84" t="n"/>
      <c r="F756" s="84" t="n"/>
      <c r="G756" s="97" t="n"/>
      <c r="H756" s="33" t="n"/>
      <c r="I756" s="60" t="n"/>
      <c r="J756" s="34" t="n"/>
      <c r="K756" s="35">
        <f>IF(J756&lt;&gt;"",IF(J756=$O$5,H756*I756,IF(J756=$O$6,((((H756*I756)-H756)/2)+H756),IF(J756=$O$7,H756,IF(J756=$O$8,0,IF(J756=$O$9,H756/2,IF(J756=$O$10,0,H756)))))),"")</f>
        <v/>
      </c>
      <c r="L756" s="98">
        <f>IF(K756&lt;&gt;"",IF(J756=$F$4,H756,(K756-H756)),"")</f>
        <v/>
      </c>
      <c r="M756" s="88" t="n"/>
      <c r="N756" s="88" t="n"/>
      <c r="O756" s="76" t="n"/>
    </row>
    <row r="757">
      <c r="B757" s="94" t="n"/>
      <c r="C757" s="81" t="n"/>
      <c r="D757" s="97" t="n"/>
      <c r="E757" s="84" t="n"/>
      <c r="F757" s="84" t="n"/>
      <c r="G757" s="97" t="n"/>
      <c r="H757" s="33" t="n"/>
      <c r="I757" s="60" t="n"/>
      <c r="J757" s="34" t="n"/>
      <c r="K757" s="35">
        <f>IF(J757&lt;&gt;"",IF(J757=$O$5,H757*I757,IF(J757=$O$6,((((H757*I757)-H757)/2)+H757),IF(J757=$O$7,H757,IF(J757=$O$8,0,IF(J757=$O$9,H757/2,IF(J757=$O$10,0,H757)))))),"")</f>
        <v/>
      </c>
      <c r="L757" s="98">
        <f>IF(K757&lt;&gt;"",IF(J757=$F$4,H757,(K757-H757)),"")</f>
        <v/>
      </c>
      <c r="M757" s="88" t="n"/>
      <c r="N757" s="88" t="n"/>
      <c r="O757" s="76" t="n"/>
    </row>
    <row r="758">
      <c r="B758" s="100">
        <f>IF(D758&lt;&gt;"",B755+1,"")</f>
        <v/>
      </c>
      <c r="C758" s="101" t="n"/>
      <c r="D758" s="103" t="n"/>
      <c r="E758" s="102" t="n"/>
      <c r="F758" s="103" t="n"/>
      <c r="G758" s="103" t="n"/>
      <c r="H758" s="42" t="n"/>
      <c r="I758" s="63" t="n"/>
      <c r="J758" s="43" t="n"/>
      <c r="K758" s="44">
        <f>IF(J758&lt;&gt;"",IF(J758=$O$5,H758*I758,IF(J758=$O$6,((((H758*I758)-H758)/2)+H758),IF(J758=$O$7,H758,IF(J758=$O$8,0,IF(J758=$O$9,H758/2,IF(J758=$O$10,0,H758)))))),"")</f>
        <v/>
      </c>
      <c r="L758" s="104">
        <f>IF(K758&lt;&gt;"",IF(J758=$F$4,H758,(K758-H758)),"")</f>
        <v/>
      </c>
      <c r="M758" s="104">
        <f>IF(L758&lt;&gt;"",IF(J758=$E$4,0,IF(J758=$F$4,0,SUM(L758:L760))),"")</f>
        <v/>
      </c>
      <c r="N758" s="105">
        <f>IF(M758&lt;&gt;"",M758/(H758+H759+H760),"")</f>
        <v/>
      </c>
      <c r="O758" s="106">
        <f>IFERROR(IF(N758&lt;&gt;"",M758/K746,""),0)</f>
        <v/>
      </c>
    </row>
    <row r="759">
      <c r="B759" s="94" t="n"/>
      <c r="C759" s="81" t="n"/>
      <c r="D759" s="103" t="n"/>
      <c r="E759" s="84" t="n"/>
      <c r="F759" s="84" t="n"/>
      <c r="G759" s="103" t="n"/>
      <c r="H759" s="42" t="n"/>
      <c r="I759" s="63" t="n"/>
      <c r="J759" s="43" t="n"/>
      <c r="K759" s="44">
        <f>IF(J759&lt;&gt;"",IF(J759=$O$5,H759*I759,IF(J759=$O$6,((((H759*I759)-H759)/2)+H759),IF(J759=$O$7,H759,IF(J759=$O$8,0,IF(J759=$O$9,H759/2,IF(J759=$O$10,0,H759)))))),"")</f>
        <v/>
      </c>
      <c r="L759" s="104">
        <f>IF(K759&lt;&gt;"",IF(J759=$F$4,H759,(K759-H759)),"")</f>
        <v/>
      </c>
      <c r="M759" s="88" t="n"/>
      <c r="N759" s="88" t="n"/>
      <c r="O759" s="76" t="n"/>
    </row>
    <row r="760">
      <c r="B760" s="94" t="n"/>
      <c r="C760" s="81" t="n"/>
      <c r="D760" s="103" t="n"/>
      <c r="E760" s="84" t="n"/>
      <c r="F760" s="84" t="n"/>
      <c r="G760" s="103" t="n"/>
      <c r="H760" s="42" t="n"/>
      <c r="I760" s="63" t="n"/>
      <c r="J760" s="43" t="n"/>
      <c r="K760" s="44">
        <f>IF(J760&lt;&gt;"",IF(J760=$O$5,H760*I760,IF(J760=$O$6,((((H760*I760)-H760)/2)+H760),IF(J760=$O$7,H760,IF(J760=$O$8,0,IF(J760=$O$9,H760/2,IF(J760=$O$10,0,H760)))))),"")</f>
        <v/>
      </c>
      <c r="L760" s="104">
        <f>IF(K760&lt;&gt;"",IF(J760=$F$4,H760,(K760-H760)),"")</f>
        <v/>
      </c>
      <c r="M760" s="88" t="n"/>
      <c r="N760" s="88" t="n"/>
      <c r="O760" s="76" t="n"/>
    </row>
    <row r="761">
      <c r="B761" s="93">
        <f>IF(D761&lt;&gt;"",B758+1,"")</f>
        <v/>
      </c>
      <c r="C761" s="95" t="n"/>
      <c r="D761" s="97" t="n"/>
      <c r="E761" s="96" t="n"/>
      <c r="F761" s="97" t="n"/>
      <c r="G761" s="97" t="n"/>
      <c r="H761" s="33" t="n"/>
      <c r="I761" s="60" t="n"/>
      <c r="J761" s="34" t="n"/>
      <c r="K761" s="35">
        <f>IF(J761&lt;&gt;"",IF(J761=$O$5,H761*I761,IF(J761=$O$6,((((H761*I761)-H761)/2)+H761),IF(J761=$O$7,H761,IF(J761=$O$8,0,IF(J761=$O$9,H761/2,IF(J761=$O$10,0,H761)))))),"")</f>
        <v/>
      </c>
      <c r="L761" s="98">
        <f>IF(K761&lt;&gt;"",IF(J761=$F$4,H761,(K761-H761)),"")</f>
        <v/>
      </c>
      <c r="M761" s="98">
        <f>IF(L761&lt;&gt;"",IF(J761=$E$4,0,IF(J761=$F$4,0,SUM(L761:L763))),"")</f>
        <v/>
      </c>
      <c r="N761" s="99">
        <f>IF(M761&lt;&gt;"",M761/(H761+H762+H763),"")</f>
        <v/>
      </c>
      <c r="O761" s="75">
        <f>IFERROR(IF(N761&lt;&gt;"",M761/K749,""),0)</f>
        <v/>
      </c>
    </row>
    <row r="762">
      <c r="B762" s="94" t="n"/>
      <c r="C762" s="81" t="n"/>
      <c r="D762" s="97" t="n"/>
      <c r="E762" s="84" t="n"/>
      <c r="F762" s="84" t="n"/>
      <c r="G762" s="97" t="n"/>
      <c r="H762" s="33" t="n"/>
      <c r="I762" s="60" t="n"/>
      <c r="J762" s="34" t="n"/>
      <c r="K762" s="35">
        <f>IF(J762&lt;&gt;"",IF(J762=$O$5,H762*I762,IF(J762=$O$6,((((H762*I762)-H762)/2)+H762),IF(J762=$O$7,H762,IF(J762=$O$8,0,IF(J762=$O$9,H762/2,IF(J762=$O$10,0,H762)))))),"")</f>
        <v/>
      </c>
      <c r="L762" s="98">
        <f>IF(K762&lt;&gt;"",IF(J762=$F$4,H762,(K762-H762)),"")</f>
        <v/>
      </c>
      <c r="M762" s="88" t="n"/>
      <c r="N762" s="88" t="n"/>
      <c r="O762" s="76" t="n"/>
    </row>
    <row r="763">
      <c r="B763" s="94" t="n"/>
      <c r="C763" s="81" t="n"/>
      <c r="D763" s="97" t="n"/>
      <c r="E763" s="84" t="n"/>
      <c r="F763" s="84" t="n"/>
      <c r="G763" s="97" t="n"/>
      <c r="H763" s="33" t="n"/>
      <c r="I763" s="60" t="n"/>
      <c r="J763" s="34" t="n"/>
      <c r="K763" s="35">
        <f>IF(J763&lt;&gt;"",IF(J763=$O$5,H763*I763,IF(J763=$O$6,((((H763*I763)-H763)/2)+H763),IF(J763=$O$7,H763,IF(J763=$O$8,0,IF(J763=$O$9,H763/2,IF(J763=$O$10,0,H763)))))),"")</f>
        <v/>
      </c>
      <c r="L763" s="98">
        <f>IF(K763&lt;&gt;"",IF(J763=$F$4,H763,(K763-H763)),"")</f>
        <v/>
      </c>
      <c r="M763" s="88" t="n"/>
      <c r="N763" s="88" t="n"/>
      <c r="O763" s="76" t="n"/>
    </row>
    <row r="764">
      <c r="B764" s="100">
        <f>IF(D764&lt;&gt;"",B761+1,"")</f>
        <v/>
      </c>
      <c r="C764" s="101" t="n"/>
      <c r="D764" s="103" t="n"/>
      <c r="E764" s="102" t="n"/>
      <c r="F764" s="103" t="n"/>
      <c r="G764" s="103" t="n"/>
      <c r="H764" s="42" t="n"/>
      <c r="I764" s="63" t="n"/>
      <c r="J764" s="43" t="n"/>
      <c r="K764" s="44">
        <f>IF(J764&lt;&gt;"",IF(J764=$O$5,H764*I764,IF(J764=$O$6,((((H764*I764)-H764)/2)+H764),IF(J764=$O$7,H764,IF(J764=$O$8,0,IF(J764=$O$9,H764/2,IF(J764=$O$10,0,H764)))))),"")</f>
        <v/>
      </c>
      <c r="L764" s="104">
        <f>IF(K764&lt;&gt;"",IF(J764=$F$4,H764,(K764-H764)),"")</f>
        <v/>
      </c>
      <c r="M764" s="104">
        <f>IF(L764&lt;&gt;"",IF(J764=$E$4,0,IF(J764=$F$4,0,SUM(L764:L766))),"")</f>
        <v/>
      </c>
      <c r="N764" s="105">
        <f>IF(M764&lt;&gt;"",M764/(H764+H765+H766),"")</f>
        <v/>
      </c>
      <c r="O764" s="106">
        <f>IFERROR(IF(N764&lt;&gt;"",M764/K752,""),0)</f>
        <v/>
      </c>
    </row>
    <row r="765">
      <c r="B765" s="94" t="n"/>
      <c r="C765" s="81" t="n"/>
      <c r="D765" s="103" t="n"/>
      <c r="E765" s="84" t="n"/>
      <c r="F765" s="84" t="n"/>
      <c r="G765" s="103" t="n"/>
      <c r="H765" s="42" t="n"/>
      <c r="I765" s="63" t="n"/>
      <c r="J765" s="43" t="n"/>
      <c r="K765" s="44">
        <f>IF(J765&lt;&gt;"",IF(J765=$O$5,H765*I765,IF(J765=$O$6,((((H765*I765)-H765)/2)+H765),IF(J765=$O$7,H765,IF(J765=$O$8,0,IF(J765=$O$9,H765/2,IF(J765=$O$10,0,H765)))))),"")</f>
        <v/>
      </c>
      <c r="L765" s="104">
        <f>IF(K765&lt;&gt;"",IF(J765=$F$4,H765,(K765-H765)),"")</f>
        <v/>
      </c>
      <c r="M765" s="88" t="n"/>
      <c r="N765" s="88" t="n"/>
      <c r="O765" s="76" t="n"/>
    </row>
    <row r="766">
      <c r="B766" s="94" t="n"/>
      <c r="C766" s="81" t="n"/>
      <c r="D766" s="103" t="n"/>
      <c r="E766" s="84" t="n"/>
      <c r="F766" s="84" t="n"/>
      <c r="G766" s="103" t="n"/>
      <c r="H766" s="42" t="n"/>
      <c r="I766" s="63" t="n"/>
      <c r="J766" s="43" t="n"/>
      <c r="K766" s="44">
        <f>IF(J766&lt;&gt;"",IF(J766=$O$5,H766*I766,IF(J766=$O$6,((((H766*I766)-H766)/2)+H766),IF(J766=$O$7,H766,IF(J766=$O$8,0,IF(J766=$O$9,H766/2,IF(J766=$O$10,0,H766)))))),"")</f>
        <v/>
      </c>
      <c r="L766" s="104">
        <f>IF(K766&lt;&gt;"",IF(J766=$F$4,H766,(K766-H766)),"")</f>
        <v/>
      </c>
      <c r="M766" s="88" t="n"/>
      <c r="N766" s="88" t="n"/>
      <c r="O766" s="76" t="n"/>
    </row>
    <row r="767">
      <c r="B767" s="93">
        <f>IF(D767&lt;&gt;"",B764+1,"")</f>
        <v/>
      </c>
      <c r="C767" s="95" t="n"/>
      <c r="D767" s="97" t="n"/>
      <c r="E767" s="96" t="n"/>
      <c r="F767" s="97" t="n"/>
      <c r="G767" s="97" t="n"/>
      <c r="H767" s="33" t="n"/>
      <c r="I767" s="60" t="n"/>
      <c r="J767" s="34" t="n"/>
      <c r="K767" s="35">
        <f>IF(J767&lt;&gt;"",IF(J767=$O$5,H767*I767,IF(J767=$O$6,((((H767*I767)-H767)/2)+H767),IF(J767=$O$7,H767,IF(J767=$O$8,0,IF(J767=$O$9,H767/2,IF(J767=$O$10,0,H767)))))),"")</f>
        <v/>
      </c>
      <c r="L767" s="98">
        <f>IF(K767&lt;&gt;"",IF(J767=$F$4,H767,(K767-H767)),"")</f>
        <v/>
      </c>
      <c r="M767" s="98">
        <f>IF(L767&lt;&gt;"",IF(J767=$E$4,0,IF(J767=$F$4,0,SUM(L767:L769))),"")</f>
        <v/>
      </c>
      <c r="N767" s="99">
        <f>IF(M767&lt;&gt;"",M767/(H767+H768+H769),"")</f>
        <v/>
      </c>
      <c r="O767" s="75">
        <f>IFERROR(IF(N767&lt;&gt;"",M767/K755,""),0)</f>
        <v/>
      </c>
    </row>
    <row r="768">
      <c r="B768" s="94" t="n"/>
      <c r="C768" s="81" t="n"/>
      <c r="D768" s="97" t="n"/>
      <c r="E768" s="84" t="n"/>
      <c r="F768" s="84" t="n"/>
      <c r="G768" s="97" t="n"/>
      <c r="H768" s="33" t="n"/>
      <c r="I768" s="60" t="n"/>
      <c r="J768" s="34" t="n"/>
      <c r="K768" s="35">
        <f>IF(J768&lt;&gt;"",IF(J768=$O$5,H768*I768,IF(J768=$O$6,((((H768*I768)-H768)/2)+H768),IF(J768=$O$7,H768,IF(J768=$O$8,0,IF(J768=$O$9,H768/2,IF(J768=$O$10,0,H768)))))),"")</f>
        <v/>
      </c>
      <c r="L768" s="98">
        <f>IF(K768&lt;&gt;"",IF(J768=$F$4,H768,(K768-H768)),"")</f>
        <v/>
      </c>
      <c r="M768" s="88" t="n"/>
      <c r="N768" s="88" t="n"/>
      <c r="O768" s="76" t="n"/>
    </row>
    <row r="769">
      <c r="B769" s="94" t="n"/>
      <c r="C769" s="81" t="n"/>
      <c r="D769" s="97" t="n"/>
      <c r="E769" s="84" t="n"/>
      <c r="F769" s="84" t="n"/>
      <c r="G769" s="97" t="n"/>
      <c r="H769" s="33" t="n"/>
      <c r="I769" s="60" t="n"/>
      <c r="J769" s="34" t="n"/>
      <c r="K769" s="35">
        <f>IF(J769&lt;&gt;"",IF(J769=$O$5,H769*I769,IF(J769=$O$6,((((H769*I769)-H769)/2)+H769),IF(J769=$O$7,H769,IF(J769=$O$8,0,IF(J769=$O$9,H769/2,IF(J769=$O$10,0,H769)))))),"")</f>
        <v/>
      </c>
      <c r="L769" s="98">
        <f>IF(K769&lt;&gt;"",IF(J769=$F$4,H769,(K769-H769)),"")</f>
        <v/>
      </c>
      <c r="M769" s="88" t="n"/>
      <c r="N769" s="88" t="n"/>
      <c r="O769" s="76" t="n"/>
    </row>
    <row r="770">
      <c r="B770" s="100">
        <f>IF(D770&lt;&gt;"",B767+1,"")</f>
        <v/>
      </c>
      <c r="C770" s="101" t="n"/>
      <c r="D770" s="103" t="n"/>
      <c r="E770" s="102" t="n"/>
      <c r="F770" s="103" t="n"/>
      <c r="G770" s="103" t="n"/>
      <c r="H770" s="42" t="n"/>
      <c r="I770" s="63" t="n"/>
      <c r="J770" s="43" t="n"/>
      <c r="K770" s="44">
        <f>IF(J770&lt;&gt;"",IF(J770=$O$5,H770*I770,IF(J770=$O$6,((((H770*I770)-H770)/2)+H770),IF(J770=$O$7,H770,IF(J770=$O$8,0,IF(J770=$O$9,H770/2,IF(J770=$O$10,0,H770)))))),"")</f>
        <v/>
      </c>
      <c r="L770" s="104">
        <f>IF(K770&lt;&gt;"",IF(J770=$F$4,H770,(K770-H770)),"")</f>
        <v/>
      </c>
      <c r="M770" s="104">
        <f>IF(L770&lt;&gt;"",IF(J770=$E$4,0,IF(J770=$F$4,0,SUM(L770:L772))),"")</f>
        <v/>
      </c>
      <c r="N770" s="105">
        <f>IF(M770&lt;&gt;"",M770/(H770+H771+H772),"")</f>
        <v/>
      </c>
      <c r="O770" s="106">
        <f>IFERROR(IF(N770&lt;&gt;"",M770/K758,""),0)</f>
        <v/>
      </c>
    </row>
    <row r="771">
      <c r="B771" s="94" t="n"/>
      <c r="C771" s="81" t="n"/>
      <c r="D771" s="103" t="n"/>
      <c r="E771" s="84" t="n"/>
      <c r="F771" s="84" t="n"/>
      <c r="G771" s="103" t="n"/>
      <c r="H771" s="42" t="n"/>
      <c r="I771" s="63" t="n"/>
      <c r="J771" s="43" t="n"/>
      <c r="K771" s="44">
        <f>IF(J771&lt;&gt;"",IF(J771=$O$5,H771*I771,IF(J771=$O$6,((((H771*I771)-H771)/2)+H771),IF(J771=$O$7,H771,IF(J771=$O$8,0,IF(J771=$O$9,H771/2,IF(J771=$O$10,0,H771)))))),"")</f>
        <v/>
      </c>
      <c r="L771" s="104">
        <f>IF(K771&lt;&gt;"",IF(J771=$F$4,H771,(K771-H771)),"")</f>
        <v/>
      </c>
      <c r="M771" s="88" t="n"/>
      <c r="N771" s="88" t="n"/>
      <c r="O771" s="76" t="n"/>
    </row>
    <row r="772">
      <c r="B772" s="94" t="n"/>
      <c r="C772" s="81" t="n"/>
      <c r="D772" s="103" t="n"/>
      <c r="E772" s="84" t="n"/>
      <c r="F772" s="84" t="n"/>
      <c r="G772" s="103" t="n"/>
      <c r="H772" s="42" t="n"/>
      <c r="I772" s="63" t="n"/>
      <c r="J772" s="43" t="n"/>
      <c r="K772" s="44">
        <f>IF(J772&lt;&gt;"",IF(J772=$O$5,H772*I772,IF(J772=$O$6,((((H772*I772)-H772)/2)+H772),IF(J772=$O$7,H772,IF(J772=$O$8,0,IF(J772=$O$9,H772/2,IF(J772=$O$10,0,H772)))))),"")</f>
        <v/>
      </c>
      <c r="L772" s="104">
        <f>IF(K772&lt;&gt;"",IF(J772=$F$4,H772,(K772-H772)),"")</f>
        <v/>
      </c>
      <c r="M772" s="88" t="n"/>
      <c r="N772" s="88" t="n"/>
      <c r="O772" s="76" t="n"/>
    </row>
    <row r="773">
      <c r="B773" s="93">
        <f>IF(D773&lt;&gt;"",B770+1,"")</f>
        <v/>
      </c>
      <c r="C773" s="95" t="n"/>
      <c r="D773" s="97" t="n"/>
      <c r="E773" s="96" t="n"/>
      <c r="F773" s="97" t="n"/>
      <c r="G773" s="97" t="n"/>
      <c r="H773" s="33" t="n"/>
      <c r="I773" s="60" t="n"/>
      <c r="J773" s="34" t="n"/>
      <c r="K773" s="35">
        <f>IF(J773&lt;&gt;"",IF(J773=$O$5,H773*I773,IF(J773=$O$6,((((H773*I773)-H773)/2)+H773),IF(J773=$O$7,H773,IF(J773=$O$8,0,IF(J773=$O$9,H773/2,IF(J773=$O$10,0,H773)))))),"")</f>
        <v/>
      </c>
      <c r="L773" s="98">
        <f>IF(K773&lt;&gt;"",IF(J773=$F$4,H773,(K773-H773)),"")</f>
        <v/>
      </c>
      <c r="M773" s="98">
        <f>IF(L773&lt;&gt;"",IF(J773=$E$4,0,IF(J773=$F$4,0,SUM(L773:L775))),"")</f>
        <v/>
      </c>
      <c r="N773" s="99">
        <f>IF(M773&lt;&gt;"",M773/(H773+H774+H775),"")</f>
        <v/>
      </c>
      <c r="O773" s="75">
        <f>IFERROR(IF(N773&lt;&gt;"",M773/K761,""),0)</f>
        <v/>
      </c>
    </row>
    <row r="774">
      <c r="B774" s="94" t="n"/>
      <c r="C774" s="81" t="n"/>
      <c r="D774" s="97" t="n"/>
      <c r="E774" s="84" t="n"/>
      <c r="F774" s="84" t="n"/>
      <c r="G774" s="97" t="n"/>
      <c r="H774" s="33" t="n"/>
      <c r="I774" s="60" t="n"/>
      <c r="J774" s="34" t="n"/>
      <c r="K774" s="35">
        <f>IF(J774&lt;&gt;"",IF(J774=$O$5,H774*I774,IF(J774=$O$6,((((H774*I774)-H774)/2)+H774),IF(J774=$O$7,H774,IF(J774=$O$8,0,IF(J774=$O$9,H774/2,IF(J774=$O$10,0,H774)))))),"")</f>
        <v/>
      </c>
      <c r="L774" s="98">
        <f>IF(K774&lt;&gt;"",IF(J774=$F$4,H774,(K774-H774)),"")</f>
        <v/>
      </c>
      <c r="M774" s="88" t="n"/>
      <c r="N774" s="88" t="n"/>
      <c r="O774" s="76" t="n"/>
    </row>
    <row r="775">
      <c r="B775" s="94" t="n"/>
      <c r="C775" s="81" t="n"/>
      <c r="D775" s="97" t="n"/>
      <c r="E775" s="84" t="n"/>
      <c r="F775" s="84" t="n"/>
      <c r="G775" s="97" t="n"/>
      <c r="H775" s="33" t="n"/>
      <c r="I775" s="60" t="n"/>
      <c r="J775" s="34" t="n"/>
      <c r="K775" s="35">
        <f>IF(J775&lt;&gt;"",IF(J775=$O$5,H775*I775,IF(J775=$O$6,((((H775*I775)-H775)/2)+H775),IF(J775=$O$7,H775,IF(J775=$O$8,0,IF(J775=$O$9,H775/2,IF(J775=$O$10,0,H775)))))),"")</f>
        <v/>
      </c>
      <c r="L775" s="98">
        <f>IF(K775&lt;&gt;"",IF(J775=$F$4,H775,(K775-H775)),"")</f>
        <v/>
      </c>
      <c r="M775" s="88" t="n"/>
      <c r="N775" s="88" t="n"/>
      <c r="O775" s="76" t="n"/>
    </row>
    <row r="776">
      <c r="B776" s="100">
        <f>IF(D776&lt;&gt;"",B773+1,"")</f>
        <v/>
      </c>
      <c r="C776" s="101" t="n"/>
      <c r="D776" s="103" t="n"/>
      <c r="E776" s="102" t="n"/>
      <c r="F776" s="103" t="n"/>
      <c r="G776" s="103" t="n"/>
      <c r="H776" s="42" t="n"/>
      <c r="I776" s="63" t="n"/>
      <c r="J776" s="43" t="n"/>
      <c r="K776" s="44">
        <f>IF(J776&lt;&gt;"",IF(J776=$O$5,H776*I776,IF(J776=$O$6,((((H776*I776)-H776)/2)+H776),IF(J776=$O$7,H776,IF(J776=$O$8,0,IF(J776=$O$9,H776/2,IF(J776=$O$10,0,H776)))))),"")</f>
        <v/>
      </c>
      <c r="L776" s="104">
        <f>IF(K776&lt;&gt;"",IF(J776=$F$4,H776,(K776-H776)),"")</f>
        <v/>
      </c>
      <c r="M776" s="104">
        <f>IF(L776&lt;&gt;"",IF(J776=$E$4,0,IF(J776=$F$4,0,SUM(L776:L778))),"")</f>
        <v/>
      </c>
      <c r="N776" s="105">
        <f>IF(M776&lt;&gt;"",M776/(H776+H777+H778),"")</f>
        <v/>
      </c>
      <c r="O776" s="106">
        <f>IFERROR(IF(N776&lt;&gt;"",M776/K764,""),0)</f>
        <v/>
      </c>
    </row>
    <row r="777">
      <c r="B777" s="94" t="n"/>
      <c r="C777" s="81" t="n"/>
      <c r="D777" s="103" t="n"/>
      <c r="E777" s="84" t="n"/>
      <c r="F777" s="84" t="n"/>
      <c r="G777" s="103" t="n"/>
      <c r="H777" s="42" t="n"/>
      <c r="I777" s="63" t="n"/>
      <c r="J777" s="43" t="n"/>
      <c r="K777" s="44">
        <f>IF(J777&lt;&gt;"",IF(J777=$O$5,H777*I777,IF(J777=$O$6,((((H777*I777)-H777)/2)+H777),IF(J777=$O$7,H777,IF(J777=$O$8,0,IF(J777=$O$9,H777/2,IF(J777=$O$10,0,H777)))))),"")</f>
        <v/>
      </c>
      <c r="L777" s="104">
        <f>IF(K777&lt;&gt;"",IF(J777=$F$4,H777,(K777-H777)),"")</f>
        <v/>
      </c>
      <c r="M777" s="88" t="n"/>
      <c r="N777" s="88" t="n"/>
      <c r="O777" s="76" t="n"/>
    </row>
    <row r="778">
      <c r="B778" s="94" t="n"/>
      <c r="C778" s="81" t="n"/>
      <c r="D778" s="103" t="n"/>
      <c r="E778" s="84" t="n"/>
      <c r="F778" s="84" t="n"/>
      <c r="G778" s="103" t="n"/>
      <c r="H778" s="42" t="n"/>
      <c r="I778" s="63" t="n"/>
      <c r="J778" s="43" t="n"/>
      <c r="K778" s="44">
        <f>IF(J778&lt;&gt;"",IF(J778=$O$5,H778*I778,IF(J778=$O$6,((((H778*I778)-H778)/2)+H778),IF(J778=$O$7,H778,IF(J778=$O$8,0,IF(J778=$O$9,H778/2,IF(J778=$O$10,0,H778)))))),"")</f>
        <v/>
      </c>
      <c r="L778" s="104">
        <f>IF(K778&lt;&gt;"",IF(J778=$F$4,H778,(K778-H778)),"")</f>
        <v/>
      </c>
      <c r="M778" s="88" t="n"/>
      <c r="N778" s="88" t="n"/>
      <c r="O778" s="76" t="n"/>
    </row>
    <row r="779">
      <c r="B779" s="93">
        <f>IF(D779&lt;&gt;"",B776+1,"")</f>
        <v/>
      </c>
      <c r="C779" s="95" t="n"/>
      <c r="D779" s="97" t="n"/>
      <c r="E779" s="96" t="n"/>
      <c r="F779" s="97" t="n"/>
      <c r="G779" s="97" t="n"/>
      <c r="H779" s="33" t="n"/>
      <c r="I779" s="60" t="n"/>
      <c r="J779" s="34" t="n"/>
      <c r="K779" s="35">
        <f>IF(J779&lt;&gt;"",IF(J779=$O$5,H779*I779,IF(J779=$O$6,((((H779*I779)-H779)/2)+H779),IF(J779=$O$7,H779,IF(J779=$O$8,0,IF(J779=$O$9,H779/2,IF(J779=$O$10,0,H779)))))),"")</f>
        <v/>
      </c>
      <c r="L779" s="98">
        <f>IF(K779&lt;&gt;"",IF(J779=$F$4,H779,(K779-H779)),"")</f>
        <v/>
      </c>
      <c r="M779" s="98">
        <f>IF(L779&lt;&gt;"",IF(J779=$E$4,0,IF(J779=$F$4,0,SUM(L779:L781))),"")</f>
        <v/>
      </c>
      <c r="N779" s="99">
        <f>IF(M779&lt;&gt;"",M779/(H779+H780+H781),"")</f>
        <v/>
      </c>
      <c r="O779" s="75">
        <f>IFERROR(IF(N779&lt;&gt;"",M779/K767,""),0)</f>
        <v/>
      </c>
    </row>
    <row r="780">
      <c r="B780" s="94" t="n"/>
      <c r="C780" s="81" t="n"/>
      <c r="D780" s="97" t="n"/>
      <c r="E780" s="84" t="n"/>
      <c r="F780" s="84" t="n"/>
      <c r="G780" s="97" t="n"/>
      <c r="H780" s="33" t="n"/>
      <c r="I780" s="60" t="n"/>
      <c r="J780" s="34" t="n"/>
      <c r="K780" s="35">
        <f>IF(J780&lt;&gt;"",IF(J780=$O$5,H780*I780,IF(J780=$O$6,((((H780*I780)-H780)/2)+H780),IF(J780=$O$7,H780,IF(J780=$O$8,0,IF(J780=$O$9,H780/2,IF(J780=$O$10,0,H780)))))),"")</f>
        <v/>
      </c>
      <c r="L780" s="98">
        <f>IF(K780&lt;&gt;"",IF(J780=$F$4,H780,(K780-H780)),"")</f>
        <v/>
      </c>
      <c r="M780" s="88" t="n"/>
      <c r="N780" s="88" t="n"/>
      <c r="O780" s="76" t="n"/>
    </row>
    <row r="781">
      <c r="B781" s="94" t="n"/>
      <c r="C781" s="81" t="n"/>
      <c r="D781" s="97" t="n"/>
      <c r="E781" s="84" t="n"/>
      <c r="F781" s="84" t="n"/>
      <c r="G781" s="97" t="n"/>
      <c r="H781" s="33" t="n"/>
      <c r="I781" s="60" t="n"/>
      <c r="J781" s="34" t="n"/>
      <c r="K781" s="35">
        <f>IF(J781&lt;&gt;"",IF(J781=$O$5,H781*I781,IF(J781=$O$6,((((H781*I781)-H781)/2)+H781),IF(J781=$O$7,H781,IF(J781=$O$8,0,IF(J781=$O$9,H781/2,IF(J781=$O$10,0,H781)))))),"")</f>
        <v/>
      </c>
      <c r="L781" s="98">
        <f>IF(K781&lt;&gt;"",IF(J781=$F$4,H781,(K781-H781)),"")</f>
        <v/>
      </c>
      <c r="M781" s="88" t="n"/>
      <c r="N781" s="88" t="n"/>
      <c r="O781" s="76" t="n"/>
    </row>
    <row r="782">
      <c r="B782" s="100">
        <f>IF(D782&lt;&gt;"",B779+1,"")</f>
        <v/>
      </c>
      <c r="C782" s="101" t="n"/>
      <c r="D782" s="103" t="n"/>
      <c r="E782" s="102" t="n"/>
      <c r="F782" s="103" t="n"/>
      <c r="G782" s="103" t="n"/>
      <c r="H782" s="42" t="n"/>
      <c r="I782" s="63" t="n"/>
      <c r="J782" s="43" t="n"/>
      <c r="K782" s="44">
        <f>IF(J782&lt;&gt;"",IF(J782=$O$5,H782*I782,IF(J782=$O$6,((((H782*I782)-H782)/2)+H782),IF(J782=$O$7,H782,IF(J782=$O$8,0,IF(J782=$O$9,H782/2,IF(J782=$O$10,0,H782)))))),"")</f>
        <v/>
      </c>
      <c r="L782" s="104">
        <f>IF(K782&lt;&gt;"",IF(J782=$F$4,H782,(K782-H782)),"")</f>
        <v/>
      </c>
      <c r="M782" s="104">
        <f>IF(L782&lt;&gt;"",IF(J782=$E$4,0,IF(J782=$F$4,0,SUM(L782:L784))),"")</f>
        <v/>
      </c>
      <c r="N782" s="105">
        <f>IF(M782&lt;&gt;"",M782/(H782+H783+H784),"")</f>
        <v/>
      </c>
      <c r="O782" s="106">
        <f>IFERROR(IF(N782&lt;&gt;"",M782/K770,""),0)</f>
        <v/>
      </c>
    </row>
    <row r="783">
      <c r="B783" s="94" t="n"/>
      <c r="C783" s="81" t="n"/>
      <c r="D783" s="103" t="n"/>
      <c r="E783" s="84" t="n"/>
      <c r="F783" s="84" t="n"/>
      <c r="G783" s="103" t="n"/>
      <c r="H783" s="42" t="n"/>
      <c r="I783" s="63" t="n"/>
      <c r="J783" s="43" t="n"/>
      <c r="K783" s="44">
        <f>IF(J783&lt;&gt;"",IF(J783=$O$5,H783*I783,IF(J783=$O$6,((((H783*I783)-H783)/2)+H783),IF(J783=$O$7,H783,IF(J783=$O$8,0,IF(J783=$O$9,H783/2,IF(J783=$O$10,0,H783)))))),"")</f>
        <v/>
      </c>
      <c r="L783" s="104">
        <f>IF(K783&lt;&gt;"",IF(J783=$F$4,H783,(K783-H783)),"")</f>
        <v/>
      </c>
      <c r="M783" s="88" t="n"/>
      <c r="N783" s="88" t="n"/>
      <c r="O783" s="76" t="n"/>
    </row>
    <row r="784">
      <c r="B784" s="94" t="n"/>
      <c r="C784" s="81" t="n"/>
      <c r="D784" s="103" t="n"/>
      <c r="E784" s="84" t="n"/>
      <c r="F784" s="84" t="n"/>
      <c r="G784" s="103" t="n"/>
      <c r="H784" s="42" t="n"/>
      <c r="I784" s="63" t="n"/>
      <c r="J784" s="43" t="n"/>
      <c r="K784" s="44">
        <f>IF(J784&lt;&gt;"",IF(J784=$O$5,H784*I784,IF(J784=$O$6,((((H784*I784)-H784)/2)+H784),IF(J784=$O$7,H784,IF(J784=$O$8,0,IF(J784=$O$9,H784/2,IF(J784=$O$10,0,H784)))))),"")</f>
        <v/>
      </c>
      <c r="L784" s="104">
        <f>IF(K784&lt;&gt;"",IF(J784=$F$4,H784,(K784-H784)),"")</f>
        <v/>
      </c>
      <c r="M784" s="88" t="n"/>
      <c r="N784" s="88" t="n"/>
      <c r="O784" s="76" t="n"/>
    </row>
    <row r="785">
      <c r="B785" s="93">
        <f>IF(D785&lt;&gt;"",B782+1,"")</f>
        <v/>
      </c>
      <c r="C785" s="95" t="n"/>
      <c r="D785" s="97" t="n"/>
      <c r="E785" s="96" t="n"/>
      <c r="F785" s="97" t="n"/>
      <c r="G785" s="97" t="n"/>
      <c r="H785" s="33" t="n"/>
      <c r="I785" s="60" t="n"/>
      <c r="J785" s="34" t="n"/>
      <c r="K785" s="35">
        <f>IF(J785&lt;&gt;"",IF(J785=$O$5,H785*I785,IF(J785=$O$6,((((H785*I785)-H785)/2)+H785),IF(J785=$O$7,H785,IF(J785=$O$8,0,IF(J785=$O$9,H785/2,IF(J785=$O$10,0,H785)))))),"")</f>
        <v/>
      </c>
      <c r="L785" s="98">
        <f>IF(K785&lt;&gt;"",IF(J785=$F$4,H785,(K785-H785)),"")</f>
        <v/>
      </c>
      <c r="M785" s="98">
        <f>IF(L785&lt;&gt;"",IF(J785=$E$4,0,IF(J785=$F$4,0,SUM(L785:L787))),"")</f>
        <v/>
      </c>
      <c r="N785" s="99">
        <f>IF(M785&lt;&gt;"",M785/(H785+H786+H787),"")</f>
        <v/>
      </c>
      <c r="O785" s="75">
        <f>IFERROR(IF(N785&lt;&gt;"",M785/K773,""),0)</f>
        <v/>
      </c>
    </row>
    <row r="786">
      <c r="B786" s="94" t="n"/>
      <c r="C786" s="81" t="n"/>
      <c r="D786" s="97" t="n"/>
      <c r="E786" s="84" t="n"/>
      <c r="F786" s="84" t="n"/>
      <c r="G786" s="97" t="n"/>
      <c r="H786" s="33" t="n"/>
      <c r="I786" s="60" t="n"/>
      <c r="J786" s="34" t="n"/>
      <c r="K786" s="35">
        <f>IF(J786&lt;&gt;"",IF(J786=$O$5,H786*I786,IF(J786=$O$6,((((H786*I786)-H786)/2)+H786),IF(J786=$O$7,H786,IF(J786=$O$8,0,IF(J786=$O$9,H786/2,IF(J786=$O$10,0,H786)))))),"")</f>
        <v/>
      </c>
      <c r="L786" s="98">
        <f>IF(K786&lt;&gt;"",IF(J786=$F$4,H786,(K786-H786)),"")</f>
        <v/>
      </c>
      <c r="M786" s="88" t="n"/>
      <c r="N786" s="88" t="n"/>
      <c r="O786" s="76" t="n"/>
    </row>
    <row r="787">
      <c r="B787" s="94" t="n"/>
      <c r="C787" s="81" t="n"/>
      <c r="D787" s="97" t="n"/>
      <c r="E787" s="84" t="n"/>
      <c r="F787" s="84" t="n"/>
      <c r="G787" s="97" t="n"/>
      <c r="H787" s="33" t="n"/>
      <c r="I787" s="60" t="n"/>
      <c r="J787" s="34" t="n"/>
      <c r="K787" s="35">
        <f>IF(J787&lt;&gt;"",IF(J787=$O$5,H787*I787,IF(J787=$O$6,((((H787*I787)-H787)/2)+H787),IF(J787=$O$7,H787,IF(J787=$O$8,0,IF(J787=$O$9,H787/2,IF(J787=$O$10,0,H787)))))),"")</f>
        <v/>
      </c>
      <c r="L787" s="98">
        <f>IF(K787&lt;&gt;"",IF(J787=$F$4,H787,(K787-H787)),"")</f>
        <v/>
      </c>
      <c r="M787" s="88" t="n"/>
      <c r="N787" s="88" t="n"/>
      <c r="O787" s="76" t="n"/>
    </row>
    <row r="788">
      <c r="B788" s="100">
        <f>IF(D788&lt;&gt;"",B785+1,"")</f>
        <v/>
      </c>
      <c r="C788" s="101" t="n"/>
      <c r="D788" s="103" t="n"/>
      <c r="E788" s="102" t="n"/>
      <c r="F788" s="103" t="n"/>
      <c r="G788" s="103" t="n"/>
      <c r="H788" s="42" t="n"/>
      <c r="I788" s="63" t="n"/>
      <c r="J788" s="43" t="n"/>
      <c r="K788" s="44">
        <f>IF(J788&lt;&gt;"",IF(J788=$O$5,H788*I788,IF(J788=$O$6,((((H788*I788)-H788)/2)+H788),IF(J788=$O$7,H788,IF(J788=$O$8,0,IF(J788=$O$9,H788/2,IF(J788=$O$10,0,H788)))))),"")</f>
        <v/>
      </c>
      <c r="L788" s="104">
        <f>IF(K788&lt;&gt;"",IF(J788=$F$4,H788,(K788-H788)),"")</f>
        <v/>
      </c>
      <c r="M788" s="104">
        <f>IF(L788&lt;&gt;"",IF(J788=$E$4,0,IF(J788=$F$4,0,SUM(L788:L790))),"")</f>
        <v/>
      </c>
      <c r="N788" s="105">
        <f>IF(M788&lt;&gt;"",M788/(H788+H789+H790),"")</f>
        <v/>
      </c>
      <c r="O788" s="106">
        <f>IFERROR(IF(N788&lt;&gt;"",M788/K776,""),0)</f>
        <v/>
      </c>
    </row>
    <row r="789">
      <c r="B789" s="94" t="n"/>
      <c r="C789" s="81" t="n"/>
      <c r="D789" s="103" t="n"/>
      <c r="E789" s="84" t="n"/>
      <c r="F789" s="84" t="n"/>
      <c r="G789" s="103" t="n"/>
      <c r="H789" s="42" t="n"/>
      <c r="I789" s="63" t="n"/>
      <c r="J789" s="43" t="n"/>
      <c r="K789" s="44">
        <f>IF(J789&lt;&gt;"",IF(J789=$O$5,H789*I789,IF(J789=$O$6,((((H789*I789)-H789)/2)+H789),IF(J789=$O$7,H789,IF(J789=$O$8,0,IF(J789=$O$9,H789/2,IF(J789=$O$10,0,H789)))))),"")</f>
        <v/>
      </c>
      <c r="L789" s="104">
        <f>IF(K789&lt;&gt;"",IF(J789=$F$4,H789,(K789-H789)),"")</f>
        <v/>
      </c>
      <c r="M789" s="88" t="n"/>
      <c r="N789" s="88" t="n"/>
      <c r="O789" s="76" t="n"/>
    </row>
    <row r="790">
      <c r="B790" s="94" t="n"/>
      <c r="C790" s="81" t="n"/>
      <c r="D790" s="103" t="n"/>
      <c r="E790" s="84" t="n"/>
      <c r="F790" s="84" t="n"/>
      <c r="G790" s="103" t="n"/>
      <c r="H790" s="42" t="n"/>
      <c r="I790" s="63" t="n"/>
      <c r="J790" s="43" t="n"/>
      <c r="K790" s="44">
        <f>IF(J790&lt;&gt;"",IF(J790=$O$5,H790*I790,IF(J790=$O$6,((((H790*I790)-H790)/2)+H790),IF(J790=$O$7,H790,IF(J790=$O$8,0,IF(J790=$O$9,H790/2,IF(J790=$O$10,0,H790)))))),"")</f>
        <v/>
      </c>
      <c r="L790" s="104">
        <f>IF(K790&lt;&gt;"",IF(J790=$F$4,H790,(K790-H790)),"")</f>
        <v/>
      </c>
      <c r="M790" s="88" t="n"/>
      <c r="N790" s="88" t="n"/>
      <c r="O790" s="76" t="n"/>
    </row>
    <row r="791">
      <c r="B791" s="93">
        <f>IF(D791&lt;&gt;"",B788+1,"")</f>
        <v/>
      </c>
      <c r="C791" s="95" t="n"/>
      <c r="D791" s="97" t="n"/>
      <c r="E791" s="96" t="n"/>
      <c r="F791" s="97" t="n"/>
      <c r="G791" s="97" t="n"/>
      <c r="H791" s="33" t="n"/>
      <c r="I791" s="60" t="n"/>
      <c r="J791" s="34" t="n"/>
      <c r="K791" s="35">
        <f>IF(J791&lt;&gt;"",IF(J791=$O$5,H791*I791,IF(J791=$O$6,((((H791*I791)-H791)/2)+H791),IF(J791=$O$7,H791,IF(J791=$O$8,0,IF(J791=$O$9,H791/2,IF(J791=$O$10,0,H791)))))),"")</f>
        <v/>
      </c>
      <c r="L791" s="98">
        <f>IF(K791&lt;&gt;"",IF(J791=$F$4,H791,(K791-H791)),"")</f>
        <v/>
      </c>
      <c r="M791" s="98">
        <f>IF(L791&lt;&gt;"",IF(J791=$E$4,0,IF(J791=$F$4,0,SUM(L791:L793))),"")</f>
        <v/>
      </c>
      <c r="N791" s="99">
        <f>IF(M791&lt;&gt;"",M791/(H791+H792+H793),"")</f>
        <v/>
      </c>
      <c r="O791" s="75">
        <f>IFERROR(IF(N791&lt;&gt;"",M791/K779,""),0)</f>
        <v/>
      </c>
    </row>
    <row r="792">
      <c r="B792" s="94" t="n"/>
      <c r="C792" s="81" t="n"/>
      <c r="D792" s="97" t="n"/>
      <c r="E792" s="84" t="n"/>
      <c r="F792" s="84" t="n"/>
      <c r="G792" s="97" t="n"/>
      <c r="H792" s="33" t="n"/>
      <c r="I792" s="60" t="n"/>
      <c r="J792" s="34" t="n"/>
      <c r="K792" s="35">
        <f>IF(J792&lt;&gt;"",IF(J792=$O$5,H792*I792,IF(J792=$O$6,((((H792*I792)-H792)/2)+H792),IF(J792=$O$7,H792,IF(J792=$O$8,0,IF(J792=$O$9,H792/2,IF(J792=$O$10,0,H792)))))),"")</f>
        <v/>
      </c>
      <c r="L792" s="98">
        <f>IF(K792&lt;&gt;"",IF(J792=$F$4,H792,(K792-H792)),"")</f>
        <v/>
      </c>
      <c r="M792" s="88" t="n"/>
      <c r="N792" s="88" t="n"/>
      <c r="O792" s="76" t="n"/>
    </row>
    <row r="793">
      <c r="B793" s="94" t="n"/>
      <c r="C793" s="81" t="n"/>
      <c r="D793" s="97" t="n"/>
      <c r="E793" s="84" t="n"/>
      <c r="F793" s="84" t="n"/>
      <c r="G793" s="97" t="n"/>
      <c r="H793" s="33" t="n"/>
      <c r="I793" s="60" t="n"/>
      <c r="J793" s="34" t="n"/>
      <c r="K793" s="35">
        <f>IF(J793&lt;&gt;"",IF(J793=$O$5,H793*I793,IF(J793=$O$6,((((H793*I793)-H793)/2)+H793),IF(J793=$O$7,H793,IF(J793=$O$8,0,IF(J793=$O$9,H793/2,IF(J793=$O$10,0,H793)))))),"")</f>
        <v/>
      </c>
      <c r="L793" s="98">
        <f>IF(K793&lt;&gt;"",IF(J793=$F$4,H793,(K793-H793)),"")</f>
        <v/>
      </c>
      <c r="M793" s="88" t="n"/>
      <c r="N793" s="88" t="n"/>
      <c r="O793" s="76" t="n"/>
    </row>
    <row r="794">
      <c r="B794" s="100">
        <f>IF(D794&lt;&gt;"",B791+1,"")</f>
        <v/>
      </c>
      <c r="C794" s="101" t="n"/>
      <c r="D794" s="103" t="n"/>
      <c r="E794" s="102" t="n"/>
      <c r="F794" s="103" t="n"/>
      <c r="G794" s="103" t="n"/>
      <c r="H794" s="42" t="n"/>
      <c r="I794" s="63" t="n"/>
      <c r="J794" s="43" t="n"/>
      <c r="K794" s="44">
        <f>IF(J794&lt;&gt;"",IF(J794=$O$5,H794*I794,IF(J794=$O$6,((((H794*I794)-H794)/2)+H794),IF(J794=$O$7,H794,IF(J794=$O$8,0,IF(J794=$O$9,H794/2,IF(J794=$O$10,0,H794)))))),"")</f>
        <v/>
      </c>
      <c r="L794" s="104">
        <f>IF(K794&lt;&gt;"",IF(J794=$F$4,H794,(K794-H794)),"")</f>
        <v/>
      </c>
      <c r="M794" s="104">
        <f>IF(L794&lt;&gt;"",IF(J794=$E$4,0,IF(J794=$F$4,0,SUM(L794:L796))),"")</f>
        <v/>
      </c>
      <c r="N794" s="105">
        <f>IF(M794&lt;&gt;"",M794/(H794+H795+H796),"")</f>
        <v/>
      </c>
      <c r="O794" s="106">
        <f>IFERROR(IF(N794&lt;&gt;"",M794/K782,""),0)</f>
        <v/>
      </c>
    </row>
    <row r="795">
      <c r="B795" s="94" t="n"/>
      <c r="C795" s="81" t="n"/>
      <c r="D795" s="103" t="n"/>
      <c r="E795" s="84" t="n"/>
      <c r="F795" s="84" t="n"/>
      <c r="G795" s="103" t="n"/>
      <c r="H795" s="42" t="n"/>
      <c r="I795" s="63" t="n"/>
      <c r="J795" s="43" t="n"/>
      <c r="K795" s="44">
        <f>IF(J795&lt;&gt;"",IF(J795=$O$5,H795*I795,IF(J795=$O$6,((((H795*I795)-H795)/2)+H795),IF(J795=$O$7,H795,IF(J795=$O$8,0,IF(J795=$O$9,H795/2,IF(J795=$O$10,0,H795)))))),"")</f>
        <v/>
      </c>
      <c r="L795" s="104">
        <f>IF(K795&lt;&gt;"",IF(J795=$F$4,H795,(K795-H795)),"")</f>
        <v/>
      </c>
      <c r="M795" s="88" t="n"/>
      <c r="N795" s="88" t="n"/>
      <c r="O795" s="76" t="n"/>
    </row>
    <row r="796">
      <c r="B796" s="94" t="n"/>
      <c r="C796" s="81" t="n"/>
      <c r="D796" s="103" t="n"/>
      <c r="E796" s="84" t="n"/>
      <c r="F796" s="84" t="n"/>
      <c r="G796" s="103" t="n"/>
      <c r="H796" s="42" t="n"/>
      <c r="I796" s="63" t="n"/>
      <c r="J796" s="43" t="n"/>
      <c r="K796" s="44">
        <f>IF(J796&lt;&gt;"",IF(J796=$O$5,H796*I796,IF(J796=$O$6,((((H796*I796)-H796)/2)+H796),IF(J796=$O$7,H796,IF(J796=$O$8,0,IF(J796=$O$9,H796/2,IF(J796=$O$10,0,H796)))))),"")</f>
        <v/>
      </c>
      <c r="L796" s="104">
        <f>IF(K796&lt;&gt;"",IF(J796=$F$4,H796,(K796-H796)),"")</f>
        <v/>
      </c>
      <c r="M796" s="88" t="n"/>
      <c r="N796" s="88" t="n"/>
      <c r="O796" s="76" t="n"/>
    </row>
    <row r="797">
      <c r="B797" s="93">
        <f>IF(D797&lt;&gt;"",B794+1,"")</f>
        <v/>
      </c>
      <c r="C797" s="95" t="n"/>
      <c r="D797" s="97" t="n"/>
      <c r="E797" s="96" t="n"/>
      <c r="F797" s="97" t="n"/>
      <c r="G797" s="97" t="n"/>
      <c r="H797" s="33" t="n"/>
      <c r="I797" s="60" t="n"/>
      <c r="J797" s="34" t="n"/>
      <c r="K797" s="35">
        <f>IF(J797&lt;&gt;"",IF(J797=$O$5,H797*I797,IF(J797=$O$6,((((H797*I797)-H797)/2)+H797),IF(J797=$O$7,H797,IF(J797=$O$8,0,IF(J797=$O$9,H797/2,IF(J797=$O$10,0,H797)))))),"")</f>
        <v/>
      </c>
      <c r="L797" s="98">
        <f>IF(K797&lt;&gt;"",IF(J797=$F$4,H797,(K797-H797)),"")</f>
        <v/>
      </c>
      <c r="M797" s="98">
        <f>IF(L797&lt;&gt;"",IF(J797=$E$4,0,IF(J797=$F$4,0,SUM(L797:L799))),"")</f>
        <v/>
      </c>
      <c r="N797" s="99">
        <f>IF(M797&lt;&gt;"",M797/(H797+H798+H799),"")</f>
        <v/>
      </c>
      <c r="O797" s="75">
        <f>IFERROR(IF(N797&lt;&gt;"",M797/K785,""),0)</f>
        <v/>
      </c>
    </row>
    <row r="798">
      <c r="B798" s="94" t="n"/>
      <c r="C798" s="81" t="n"/>
      <c r="D798" s="97" t="n"/>
      <c r="E798" s="84" t="n"/>
      <c r="F798" s="84" t="n"/>
      <c r="G798" s="97" t="n"/>
      <c r="H798" s="33" t="n"/>
      <c r="I798" s="60" t="n"/>
      <c r="J798" s="34" t="n"/>
      <c r="K798" s="35">
        <f>IF(J798&lt;&gt;"",IF(J798=$O$5,H798*I798,IF(J798=$O$6,((((H798*I798)-H798)/2)+H798),IF(J798=$O$7,H798,IF(J798=$O$8,0,IF(J798=$O$9,H798/2,IF(J798=$O$10,0,H798)))))),"")</f>
        <v/>
      </c>
      <c r="L798" s="98">
        <f>IF(K798&lt;&gt;"",IF(J798=$F$4,H798,(K798-H798)),"")</f>
        <v/>
      </c>
      <c r="M798" s="88" t="n"/>
      <c r="N798" s="88" t="n"/>
      <c r="O798" s="76" t="n"/>
    </row>
    <row r="799">
      <c r="B799" s="94" t="n"/>
      <c r="C799" s="81" t="n"/>
      <c r="D799" s="97" t="n"/>
      <c r="E799" s="84" t="n"/>
      <c r="F799" s="84" t="n"/>
      <c r="G799" s="97" t="n"/>
      <c r="H799" s="33" t="n"/>
      <c r="I799" s="60" t="n"/>
      <c r="J799" s="34" t="n"/>
      <c r="K799" s="35">
        <f>IF(J799&lt;&gt;"",IF(J799=$O$5,H799*I799,IF(J799=$O$6,((((H799*I799)-H799)/2)+H799),IF(J799=$O$7,H799,IF(J799=$O$8,0,IF(J799=$O$9,H799/2,IF(J799=$O$10,0,H799)))))),"")</f>
        <v/>
      </c>
      <c r="L799" s="98">
        <f>IF(K799&lt;&gt;"",IF(J799=$F$4,H799,(K799-H799)),"")</f>
        <v/>
      </c>
      <c r="M799" s="88" t="n"/>
      <c r="N799" s="88" t="n"/>
      <c r="O799" s="76" t="n"/>
    </row>
    <row r="800">
      <c r="B800" s="100">
        <f>IF(D800&lt;&gt;"",B797+1,"")</f>
        <v/>
      </c>
      <c r="C800" s="101" t="n"/>
      <c r="D800" s="103" t="n"/>
      <c r="E800" s="102" t="n"/>
      <c r="F800" s="103" t="n"/>
      <c r="G800" s="103" t="n"/>
      <c r="H800" s="42" t="n"/>
      <c r="I800" s="63" t="n"/>
      <c r="J800" s="43" t="n"/>
      <c r="K800" s="44">
        <f>IF(J800&lt;&gt;"",IF(J800=$O$5,H800*I800,IF(J800=$O$6,((((H800*I800)-H800)/2)+H800),IF(J800=$O$7,H800,IF(J800=$O$8,0,IF(J800=$O$9,H800/2,IF(J800=$O$10,0,H800)))))),"")</f>
        <v/>
      </c>
      <c r="L800" s="104">
        <f>IF(K800&lt;&gt;"",IF(J800=$F$4,H800,(K800-H800)),"")</f>
        <v/>
      </c>
      <c r="M800" s="104">
        <f>IF(L800&lt;&gt;"",IF(J800=$E$4,0,IF(J800=$F$4,0,SUM(L800:L802))),"")</f>
        <v/>
      </c>
      <c r="N800" s="105">
        <f>IF(M800&lt;&gt;"",M800/(H800+H801+H802),"")</f>
        <v/>
      </c>
      <c r="O800" s="106">
        <f>IFERROR(IF(N800&lt;&gt;"",M800/K788,""),0)</f>
        <v/>
      </c>
    </row>
    <row r="801">
      <c r="B801" s="94" t="n"/>
      <c r="C801" s="81" t="n"/>
      <c r="D801" s="103" t="n"/>
      <c r="E801" s="84" t="n"/>
      <c r="F801" s="84" t="n"/>
      <c r="G801" s="103" t="n"/>
      <c r="H801" s="42" t="n"/>
      <c r="I801" s="63" t="n"/>
      <c r="J801" s="43" t="n"/>
      <c r="K801" s="44">
        <f>IF(J801&lt;&gt;"",IF(J801=$O$5,H801*I801,IF(J801=$O$6,((((H801*I801)-H801)/2)+H801),IF(J801=$O$7,H801,IF(J801=$O$8,0,IF(J801=$O$9,H801/2,IF(J801=$O$10,0,H801)))))),"")</f>
        <v/>
      </c>
      <c r="L801" s="104">
        <f>IF(K801&lt;&gt;"",IF(J801=$F$4,H801,(K801-H801)),"")</f>
        <v/>
      </c>
      <c r="M801" s="88" t="n"/>
      <c r="N801" s="88" t="n"/>
      <c r="O801" s="76" t="n"/>
    </row>
    <row r="802">
      <c r="B802" s="94" t="n"/>
      <c r="C802" s="81" t="n"/>
      <c r="D802" s="103" t="n"/>
      <c r="E802" s="84" t="n"/>
      <c r="F802" s="84" t="n"/>
      <c r="G802" s="103" t="n"/>
      <c r="H802" s="42" t="n"/>
      <c r="I802" s="63" t="n"/>
      <c r="J802" s="43" t="n"/>
      <c r="K802" s="44">
        <f>IF(J802&lt;&gt;"",IF(J802=$O$5,H802*I802,IF(J802=$O$6,((((H802*I802)-H802)/2)+H802),IF(J802=$O$7,H802,IF(J802=$O$8,0,IF(J802=$O$9,H802/2,IF(J802=$O$10,0,H802)))))),"")</f>
        <v/>
      </c>
      <c r="L802" s="104">
        <f>IF(K802&lt;&gt;"",IF(J802=$F$4,H802,(K802-H802)),"")</f>
        <v/>
      </c>
      <c r="M802" s="88" t="n"/>
      <c r="N802" s="88" t="n"/>
      <c r="O802" s="76" t="n"/>
    </row>
    <row r="803">
      <c r="B803" s="93">
        <f>IF(D803&lt;&gt;"",B800+1,"")</f>
        <v/>
      </c>
      <c r="C803" s="95" t="n"/>
      <c r="D803" s="97" t="n"/>
      <c r="E803" s="96" t="n"/>
      <c r="F803" s="97" t="n"/>
      <c r="G803" s="97" t="n"/>
      <c r="H803" s="33" t="n"/>
      <c r="I803" s="60" t="n"/>
      <c r="J803" s="34" t="n"/>
      <c r="K803" s="35">
        <f>IF(J803&lt;&gt;"",IF(J803=$O$5,H803*I803,IF(J803=$O$6,((((H803*I803)-H803)/2)+H803),IF(J803=$O$7,H803,IF(J803=$O$8,0,IF(J803=$O$9,H803/2,IF(J803=$O$10,0,H803)))))),"")</f>
        <v/>
      </c>
      <c r="L803" s="98">
        <f>IF(K803&lt;&gt;"",IF(J803=$F$4,H803,(K803-H803)),"")</f>
        <v/>
      </c>
      <c r="M803" s="98">
        <f>IF(L803&lt;&gt;"",IF(J803=$E$4,0,IF(J803=$F$4,0,SUM(L803:L805))),"")</f>
        <v/>
      </c>
      <c r="N803" s="99">
        <f>IF(M803&lt;&gt;"",M803/(H803+H804+H805),"")</f>
        <v/>
      </c>
      <c r="O803" s="75">
        <f>IFERROR(IF(N803&lt;&gt;"",M803/K791,""),0)</f>
        <v/>
      </c>
    </row>
    <row r="804">
      <c r="B804" s="94" t="n"/>
      <c r="C804" s="81" t="n"/>
      <c r="D804" s="97" t="n"/>
      <c r="E804" s="84" t="n"/>
      <c r="F804" s="84" t="n"/>
      <c r="G804" s="97" t="n"/>
      <c r="H804" s="33" t="n"/>
      <c r="I804" s="60" t="n"/>
      <c r="J804" s="34" t="n"/>
      <c r="K804" s="35">
        <f>IF(J804&lt;&gt;"",IF(J804=$O$5,H804*I804,IF(J804=$O$6,((((H804*I804)-H804)/2)+H804),IF(J804=$O$7,H804,IF(J804=$O$8,0,IF(J804=$O$9,H804/2,IF(J804=$O$10,0,H804)))))),"")</f>
        <v/>
      </c>
      <c r="L804" s="98">
        <f>IF(K804&lt;&gt;"",IF(J804=$F$4,H804,(K804-H804)),"")</f>
        <v/>
      </c>
      <c r="M804" s="88" t="n"/>
      <c r="N804" s="88" t="n"/>
      <c r="O804" s="76" t="n"/>
    </row>
    <row r="805">
      <c r="B805" s="94" t="n"/>
      <c r="C805" s="81" t="n"/>
      <c r="D805" s="97" t="n"/>
      <c r="E805" s="84" t="n"/>
      <c r="F805" s="84" t="n"/>
      <c r="G805" s="97" t="n"/>
      <c r="H805" s="33" t="n"/>
      <c r="I805" s="60" t="n"/>
      <c r="J805" s="34" t="n"/>
      <c r="K805" s="35">
        <f>IF(J805&lt;&gt;"",IF(J805=$O$5,H805*I805,IF(J805=$O$6,((((H805*I805)-H805)/2)+H805),IF(J805=$O$7,H805,IF(J805=$O$8,0,IF(J805=$O$9,H805/2,IF(J805=$O$10,0,H805)))))),"")</f>
        <v/>
      </c>
      <c r="L805" s="98">
        <f>IF(K805&lt;&gt;"",IF(J805=$F$4,H805,(K805-H805)),"")</f>
        <v/>
      </c>
      <c r="M805" s="88" t="n"/>
      <c r="N805" s="88" t="n"/>
      <c r="O805" s="76" t="n"/>
    </row>
    <row r="806">
      <c r="B806" s="100">
        <f>IF(D806&lt;&gt;"",B803+1,"")</f>
        <v/>
      </c>
      <c r="C806" s="101" t="n"/>
      <c r="D806" s="103" t="n"/>
      <c r="E806" s="102" t="n"/>
      <c r="F806" s="103" t="n"/>
      <c r="G806" s="103" t="n"/>
      <c r="H806" s="42" t="n"/>
      <c r="I806" s="63" t="n"/>
      <c r="J806" s="43" t="n"/>
      <c r="K806" s="44">
        <f>IF(J806&lt;&gt;"",IF(J806=$O$5,H806*I806,IF(J806=$O$6,((((H806*I806)-H806)/2)+H806),IF(J806=$O$7,H806,IF(J806=$O$8,0,IF(J806=$O$9,H806/2,IF(J806=$O$10,0,H806)))))),"")</f>
        <v/>
      </c>
      <c r="L806" s="104">
        <f>IF(K806&lt;&gt;"",IF(J806=$F$4,H806,(K806-H806)),"")</f>
        <v/>
      </c>
      <c r="M806" s="104">
        <f>IF(L806&lt;&gt;"",IF(J806=$E$4,0,IF(J806=$F$4,0,SUM(L806:L808))),"")</f>
        <v/>
      </c>
      <c r="N806" s="105">
        <f>IF(M806&lt;&gt;"",M806/(H806+H807+H808),"")</f>
        <v/>
      </c>
      <c r="O806" s="106">
        <f>IFERROR(IF(N806&lt;&gt;"",M806/K794,""),0)</f>
        <v/>
      </c>
    </row>
    <row r="807">
      <c r="B807" s="94" t="n"/>
      <c r="C807" s="81" t="n"/>
      <c r="D807" s="103" t="n"/>
      <c r="E807" s="84" t="n"/>
      <c r="F807" s="84" t="n"/>
      <c r="G807" s="103" t="n"/>
      <c r="H807" s="42" t="n"/>
      <c r="I807" s="63" t="n"/>
      <c r="J807" s="43" t="n"/>
      <c r="K807" s="44">
        <f>IF(J807&lt;&gt;"",IF(J807=$O$5,H807*I807,IF(J807=$O$6,((((H807*I807)-H807)/2)+H807),IF(J807=$O$7,H807,IF(J807=$O$8,0,IF(J807=$O$9,H807/2,IF(J807=$O$10,0,H807)))))),"")</f>
        <v/>
      </c>
      <c r="L807" s="104">
        <f>IF(K807&lt;&gt;"",IF(J807=$F$4,H807,(K807-H807)),"")</f>
        <v/>
      </c>
      <c r="M807" s="88" t="n"/>
      <c r="N807" s="88" t="n"/>
      <c r="O807" s="76" t="n"/>
    </row>
    <row r="808">
      <c r="B808" s="94" t="n"/>
      <c r="C808" s="81" t="n"/>
      <c r="D808" s="103" t="n"/>
      <c r="E808" s="84" t="n"/>
      <c r="F808" s="84" t="n"/>
      <c r="G808" s="103" t="n"/>
      <c r="H808" s="42" t="n"/>
      <c r="I808" s="63" t="n"/>
      <c r="J808" s="43" t="n"/>
      <c r="K808" s="44">
        <f>IF(J808&lt;&gt;"",IF(J808=$O$5,H808*I808,IF(J808=$O$6,((((H808*I808)-H808)/2)+H808),IF(J808=$O$7,H808,IF(J808=$O$8,0,IF(J808=$O$9,H808/2,IF(J808=$O$10,0,H808)))))),"")</f>
        <v/>
      </c>
      <c r="L808" s="104">
        <f>IF(K808&lt;&gt;"",IF(J808=$F$4,H808,(K808-H808)),"")</f>
        <v/>
      </c>
      <c r="M808" s="88" t="n"/>
      <c r="N808" s="88" t="n"/>
      <c r="O808" s="76" t="n"/>
    </row>
    <row r="809">
      <c r="B809" s="93">
        <f>IF(D809&lt;&gt;"",B806+1,"")</f>
        <v/>
      </c>
      <c r="C809" s="95" t="n"/>
      <c r="D809" s="97" t="n"/>
      <c r="E809" s="96" t="n"/>
      <c r="F809" s="97" t="n"/>
      <c r="G809" s="97" t="n"/>
      <c r="H809" s="33" t="n"/>
      <c r="I809" s="60" t="n"/>
      <c r="J809" s="34" t="n"/>
      <c r="K809" s="35">
        <f>IF(J809&lt;&gt;"",IF(J809=$O$5,H809*I809,IF(J809=$O$6,((((H809*I809)-H809)/2)+H809),IF(J809=$O$7,H809,IF(J809=$O$8,0,IF(J809=$O$9,H809/2,IF(J809=$O$10,0,H809)))))),"")</f>
        <v/>
      </c>
      <c r="L809" s="98">
        <f>IF(K809&lt;&gt;"",IF(J809=$F$4,H809,(K809-H809)),"")</f>
        <v/>
      </c>
      <c r="M809" s="98">
        <f>IF(L809&lt;&gt;"",IF(J809=$E$4,0,IF(J809=$F$4,0,SUM(L809:L811))),"")</f>
        <v/>
      </c>
      <c r="N809" s="99">
        <f>IF(M809&lt;&gt;"",M809/(H809+H810+H811),"")</f>
        <v/>
      </c>
      <c r="O809" s="75">
        <f>IFERROR(IF(N809&lt;&gt;"",M809/K797,""),0)</f>
        <v/>
      </c>
    </row>
    <row r="810">
      <c r="B810" s="94" t="n"/>
      <c r="C810" s="81" t="n"/>
      <c r="D810" s="97" t="n"/>
      <c r="E810" s="84" t="n"/>
      <c r="F810" s="84" t="n"/>
      <c r="G810" s="97" t="n"/>
      <c r="H810" s="33" t="n"/>
      <c r="I810" s="60" t="n"/>
      <c r="J810" s="34" t="n"/>
      <c r="K810" s="35">
        <f>IF(J810&lt;&gt;"",IF(J810=$O$5,H810*I810,IF(J810=$O$6,((((H810*I810)-H810)/2)+H810),IF(J810=$O$7,H810,IF(J810=$O$8,0,IF(J810=$O$9,H810/2,IF(J810=$O$10,0,H810)))))),"")</f>
        <v/>
      </c>
      <c r="L810" s="98">
        <f>IF(K810&lt;&gt;"",IF(J810=$F$4,H810,(K810-H810)),"")</f>
        <v/>
      </c>
      <c r="M810" s="88" t="n"/>
      <c r="N810" s="88" t="n"/>
      <c r="O810" s="76" t="n"/>
    </row>
    <row r="811">
      <c r="B811" s="94" t="n"/>
      <c r="C811" s="81" t="n"/>
      <c r="D811" s="97" t="n"/>
      <c r="E811" s="84" t="n"/>
      <c r="F811" s="84" t="n"/>
      <c r="G811" s="97" t="n"/>
      <c r="H811" s="33" t="n"/>
      <c r="I811" s="60" t="n"/>
      <c r="J811" s="34" t="n"/>
      <c r="K811" s="35">
        <f>IF(J811&lt;&gt;"",IF(J811=$O$5,H811*I811,IF(J811=$O$6,((((H811*I811)-H811)/2)+H811),IF(J811=$O$7,H811,IF(J811=$O$8,0,IF(J811=$O$9,H811/2,IF(J811=$O$10,0,H811)))))),"")</f>
        <v/>
      </c>
      <c r="L811" s="98">
        <f>IF(K811&lt;&gt;"",IF(J811=$F$4,H811,(K811-H811)),"")</f>
        <v/>
      </c>
      <c r="M811" s="88" t="n"/>
      <c r="N811" s="88" t="n"/>
      <c r="O811" s="76" t="n"/>
    </row>
    <row r="812">
      <c r="B812" s="100">
        <f>IF(D812&lt;&gt;"",B809+1,"")</f>
        <v/>
      </c>
      <c r="C812" s="101" t="n"/>
      <c r="D812" s="103" t="n"/>
      <c r="E812" s="102" t="n"/>
      <c r="F812" s="103" t="n"/>
      <c r="G812" s="103" t="n"/>
      <c r="H812" s="42" t="n"/>
      <c r="I812" s="63" t="n"/>
      <c r="J812" s="43" t="n"/>
      <c r="K812" s="44">
        <f>IF(J812&lt;&gt;"",IF(J812=$O$5,H812*I812,IF(J812=$O$6,((((H812*I812)-H812)/2)+H812),IF(J812=$O$7,H812,IF(J812=$O$8,0,IF(J812=$O$9,H812/2,IF(J812=$O$10,0,H812)))))),"")</f>
        <v/>
      </c>
      <c r="L812" s="104">
        <f>IF(K812&lt;&gt;"",IF(J812=$F$4,H812,(K812-H812)),"")</f>
        <v/>
      </c>
      <c r="M812" s="104">
        <f>IF(L812&lt;&gt;"",IF(J812=$E$4,0,IF(J812=$F$4,0,SUM(L812:L814))),"")</f>
        <v/>
      </c>
      <c r="N812" s="105">
        <f>IF(M812&lt;&gt;"",M812/(H812+H813+H814),"")</f>
        <v/>
      </c>
      <c r="O812" s="106">
        <f>IFERROR(IF(N812&lt;&gt;"",M812/K800,""),0)</f>
        <v/>
      </c>
    </row>
    <row r="813">
      <c r="B813" s="94" t="n"/>
      <c r="C813" s="81" t="n"/>
      <c r="D813" s="103" t="n"/>
      <c r="E813" s="84" t="n"/>
      <c r="F813" s="84" t="n"/>
      <c r="G813" s="103" t="n"/>
      <c r="H813" s="42" t="n"/>
      <c r="I813" s="63" t="n"/>
      <c r="J813" s="43" t="n"/>
      <c r="K813" s="44">
        <f>IF(J813&lt;&gt;"",IF(J813=$O$5,H813*I813,IF(J813=$O$6,((((H813*I813)-H813)/2)+H813),IF(J813=$O$7,H813,IF(J813=$O$8,0,IF(J813=$O$9,H813/2,IF(J813=$O$10,0,H813)))))),"")</f>
        <v/>
      </c>
      <c r="L813" s="104">
        <f>IF(K813&lt;&gt;"",IF(J813=$F$4,H813,(K813-H813)),"")</f>
        <v/>
      </c>
      <c r="M813" s="88" t="n"/>
      <c r="N813" s="88" t="n"/>
      <c r="O813" s="76" t="n"/>
    </row>
    <row r="814">
      <c r="B814" s="94" t="n"/>
      <c r="C814" s="81" t="n"/>
      <c r="D814" s="103" t="n"/>
      <c r="E814" s="84" t="n"/>
      <c r="F814" s="84" t="n"/>
      <c r="G814" s="103" t="n"/>
      <c r="H814" s="42" t="n"/>
      <c r="I814" s="63" t="n"/>
      <c r="J814" s="43" t="n"/>
      <c r="K814" s="44">
        <f>IF(J814&lt;&gt;"",IF(J814=$O$5,H814*I814,IF(J814=$O$6,((((H814*I814)-H814)/2)+H814),IF(J814=$O$7,H814,IF(J814=$O$8,0,IF(J814=$O$9,H814/2,IF(J814=$O$10,0,H814)))))),"")</f>
        <v/>
      </c>
      <c r="L814" s="104">
        <f>IF(K814&lt;&gt;"",IF(J814=$F$4,H814,(K814-H814)),"")</f>
        <v/>
      </c>
      <c r="M814" s="88" t="n"/>
      <c r="N814" s="88" t="n"/>
      <c r="O814" s="76" t="n"/>
    </row>
    <row r="815">
      <c r="B815" s="93">
        <f>IF(D815&lt;&gt;"",B812+1,"")</f>
        <v/>
      </c>
      <c r="C815" s="95" t="n"/>
      <c r="D815" s="97" t="n"/>
      <c r="E815" s="96" t="n"/>
      <c r="F815" s="97" t="n"/>
      <c r="G815" s="97" t="n"/>
      <c r="H815" s="33" t="n"/>
      <c r="I815" s="60" t="n"/>
      <c r="J815" s="34" t="n"/>
      <c r="K815" s="35">
        <f>IF(J815&lt;&gt;"",IF(J815=$O$5,H815*I815,IF(J815=$O$6,((((H815*I815)-H815)/2)+H815),IF(J815=$O$7,H815,IF(J815=$O$8,0,IF(J815=$O$9,H815/2,IF(J815=$O$10,0,H815)))))),"")</f>
        <v/>
      </c>
      <c r="L815" s="98">
        <f>IF(K815&lt;&gt;"",IF(J815=$F$4,H815,(K815-H815)),"")</f>
        <v/>
      </c>
      <c r="M815" s="98">
        <f>IF(L815&lt;&gt;"",IF(J815=$E$4,0,IF(J815=$F$4,0,SUM(L815:L817))),"")</f>
        <v/>
      </c>
      <c r="N815" s="99">
        <f>IF(M815&lt;&gt;"",M815/(H815+H816+H817),"")</f>
        <v/>
      </c>
      <c r="O815" s="75">
        <f>IFERROR(IF(N815&lt;&gt;"",M815/K803,""),0)</f>
        <v/>
      </c>
    </row>
    <row r="816">
      <c r="B816" s="94" t="n"/>
      <c r="C816" s="81" t="n"/>
      <c r="D816" s="97" t="n"/>
      <c r="E816" s="84" t="n"/>
      <c r="F816" s="84" t="n"/>
      <c r="G816" s="97" t="n"/>
      <c r="H816" s="33" t="n"/>
      <c r="I816" s="60" t="n"/>
      <c r="J816" s="34" t="n"/>
      <c r="K816" s="35">
        <f>IF(J816&lt;&gt;"",IF(J816=$O$5,H816*I816,IF(J816=$O$6,((((H816*I816)-H816)/2)+H816),IF(J816=$O$7,H816,IF(J816=$O$8,0,IF(J816=$O$9,H816/2,IF(J816=$O$10,0,H816)))))),"")</f>
        <v/>
      </c>
      <c r="L816" s="98">
        <f>IF(K816&lt;&gt;"",IF(J816=$F$4,H816,(K816-H816)),"")</f>
        <v/>
      </c>
      <c r="M816" s="88" t="n"/>
      <c r="N816" s="88" t="n"/>
      <c r="O816" s="76" t="n"/>
    </row>
    <row r="817">
      <c r="B817" s="94" t="n"/>
      <c r="C817" s="81" t="n"/>
      <c r="D817" s="97" t="n"/>
      <c r="E817" s="84" t="n"/>
      <c r="F817" s="84" t="n"/>
      <c r="G817" s="97" t="n"/>
      <c r="H817" s="33" t="n"/>
      <c r="I817" s="60" t="n"/>
      <c r="J817" s="34" t="n"/>
      <c r="K817" s="35">
        <f>IF(J817&lt;&gt;"",IF(J817=$O$5,H817*I817,IF(J817=$O$6,((((H817*I817)-H817)/2)+H817),IF(J817=$O$7,H817,IF(J817=$O$8,0,IF(J817=$O$9,H817/2,IF(J817=$O$10,0,H817)))))),"")</f>
        <v/>
      </c>
      <c r="L817" s="98">
        <f>IF(K817&lt;&gt;"",IF(J817=$F$4,H817,(K817-H817)),"")</f>
        <v/>
      </c>
      <c r="M817" s="88" t="n"/>
      <c r="N817" s="88" t="n"/>
      <c r="O817" s="76" t="n"/>
    </row>
    <row r="818">
      <c r="B818" s="100">
        <f>IF(D818&lt;&gt;"",B815+1,"")</f>
        <v/>
      </c>
      <c r="C818" s="101" t="n"/>
      <c r="D818" s="103" t="n"/>
      <c r="E818" s="102" t="n"/>
      <c r="F818" s="103" t="n"/>
      <c r="G818" s="103" t="n"/>
      <c r="H818" s="42" t="n"/>
      <c r="I818" s="63" t="n"/>
      <c r="J818" s="43" t="n"/>
      <c r="K818" s="44">
        <f>IF(J818&lt;&gt;"",IF(J818=$O$5,H818*I818,IF(J818=$O$6,((((H818*I818)-H818)/2)+H818),IF(J818=$O$7,H818,IF(J818=$O$8,0,IF(J818=$O$9,H818/2,IF(J818=$O$10,0,H818)))))),"")</f>
        <v/>
      </c>
      <c r="L818" s="104">
        <f>IF(K818&lt;&gt;"",IF(J818=$F$4,H818,(K818-H818)),"")</f>
        <v/>
      </c>
      <c r="M818" s="104">
        <f>IF(L818&lt;&gt;"",IF(J818=$E$4,0,IF(J818=$F$4,0,SUM(L818:L820))),"")</f>
        <v/>
      </c>
      <c r="N818" s="105">
        <f>IF(M818&lt;&gt;"",M818/(H818+H819+H820),"")</f>
        <v/>
      </c>
      <c r="O818" s="106">
        <f>IFERROR(IF(N818&lt;&gt;"",M818/K806,""),0)</f>
        <v/>
      </c>
    </row>
    <row r="819">
      <c r="B819" s="94" t="n"/>
      <c r="C819" s="81" t="n"/>
      <c r="D819" s="103" t="n"/>
      <c r="E819" s="84" t="n"/>
      <c r="F819" s="84" t="n"/>
      <c r="G819" s="103" t="n"/>
      <c r="H819" s="42" t="n"/>
      <c r="I819" s="63" t="n"/>
      <c r="J819" s="43" t="n"/>
      <c r="K819" s="44">
        <f>IF(J819&lt;&gt;"",IF(J819=$O$5,H819*I819,IF(J819=$O$6,((((H819*I819)-H819)/2)+H819),IF(J819=$O$7,H819,IF(J819=$O$8,0,IF(J819=$O$9,H819/2,IF(J819=$O$10,0,H819)))))),"")</f>
        <v/>
      </c>
      <c r="L819" s="104">
        <f>IF(K819&lt;&gt;"",IF(J819=$F$4,H819,(K819-H819)),"")</f>
        <v/>
      </c>
      <c r="M819" s="88" t="n"/>
      <c r="N819" s="88" t="n"/>
      <c r="O819" s="76" t="n"/>
    </row>
    <row r="820">
      <c r="B820" s="94" t="n"/>
      <c r="C820" s="81" t="n"/>
      <c r="D820" s="103" t="n"/>
      <c r="E820" s="84" t="n"/>
      <c r="F820" s="84" t="n"/>
      <c r="G820" s="103" t="n"/>
      <c r="H820" s="42" t="n"/>
      <c r="I820" s="63" t="n"/>
      <c r="J820" s="43" t="n"/>
      <c r="K820" s="44">
        <f>IF(J820&lt;&gt;"",IF(J820=$O$5,H820*I820,IF(J820=$O$6,((((H820*I820)-H820)/2)+H820),IF(J820=$O$7,H820,IF(J820=$O$8,0,IF(J820=$O$9,H820/2,IF(J820=$O$10,0,H820)))))),"")</f>
        <v/>
      </c>
      <c r="L820" s="104">
        <f>IF(K820&lt;&gt;"",IF(J820=$F$4,H820,(K820-H820)),"")</f>
        <v/>
      </c>
      <c r="M820" s="88" t="n"/>
      <c r="N820" s="88" t="n"/>
      <c r="O820" s="76" t="n"/>
    </row>
    <row r="821">
      <c r="B821" s="93">
        <f>IF(D821&lt;&gt;"",B818+1,"")</f>
        <v/>
      </c>
      <c r="C821" s="95" t="n"/>
      <c r="D821" s="97" t="n"/>
      <c r="E821" s="96" t="n"/>
      <c r="F821" s="97" t="n"/>
      <c r="G821" s="97" t="n"/>
      <c r="H821" s="33" t="n"/>
      <c r="I821" s="60" t="n"/>
      <c r="J821" s="34" t="n"/>
      <c r="K821" s="35">
        <f>IF(J821&lt;&gt;"",IF(J821=$O$5,H821*I821,IF(J821=$O$6,((((H821*I821)-H821)/2)+H821),IF(J821=$O$7,H821,IF(J821=$O$8,0,IF(J821=$O$9,H821/2,IF(J821=$O$10,0,H821)))))),"")</f>
        <v/>
      </c>
      <c r="L821" s="98">
        <f>IF(K821&lt;&gt;"",IF(J821=$F$4,H821,(K821-H821)),"")</f>
        <v/>
      </c>
      <c r="M821" s="98">
        <f>IF(L821&lt;&gt;"",IF(J821=$E$4,0,IF(J821=$F$4,0,SUM(L821:L823))),"")</f>
        <v/>
      </c>
      <c r="N821" s="99">
        <f>IF(M821&lt;&gt;"",M821/(H821+H822+H823),"")</f>
        <v/>
      </c>
      <c r="O821" s="75">
        <f>IFERROR(IF(N821&lt;&gt;"",M821/K809,""),0)</f>
        <v/>
      </c>
    </row>
    <row r="822">
      <c r="B822" s="94" t="n"/>
      <c r="C822" s="81" t="n"/>
      <c r="D822" s="97" t="n"/>
      <c r="E822" s="84" t="n"/>
      <c r="F822" s="84" t="n"/>
      <c r="G822" s="97" t="n"/>
      <c r="H822" s="33" t="n"/>
      <c r="I822" s="60" t="n"/>
      <c r="J822" s="34" t="n"/>
      <c r="K822" s="35">
        <f>IF(J822&lt;&gt;"",IF(J822=$O$5,H822*I822,IF(J822=$O$6,((((H822*I822)-H822)/2)+H822),IF(J822=$O$7,H822,IF(J822=$O$8,0,IF(J822=$O$9,H822/2,IF(J822=$O$10,0,H822)))))),"")</f>
        <v/>
      </c>
      <c r="L822" s="98">
        <f>IF(K822&lt;&gt;"",IF(J822=$F$4,H822,(K822-H822)),"")</f>
        <v/>
      </c>
      <c r="M822" s="88" t="n"/>
      <c r="N822" s="88" t="n"/>
      <c r="O822" s="76" t="n"/>
    </row>
    <row r="823">
      <c r="B823" s="94" t="n"/>
      <c r="C823" s="81" t="n"/>
      <c r="D823" s="97" t="n"/>
      <c r="E823" s="84" t="n"/>
      <c r="F823" s="84" t="n"/>
      <c r="G823" s="97" t="n"/>
      <c r="H823" s="33" t="n"/>
      <c r="I823" s="60" t="n"/>
      <c r="J823" s="34" t="n"/>
      <c r="K823" s="35">
        <f>IF(J823&lt;&gt;"",IF(J823=$O$5,H823*I823,IF(J823=$O$6,((((H823*I823)-H823)/2)+H823),IF(J823=$O$7,H823,IF(J823=$O$8,0,IF(J823=$O$9,H823/2,IF(J823=$O$10,0,H823)))))),"")</f>
        <v/>
      </c>
      <c r="L823" s="98">
        <f>IF(K823&lt;&gt;"",IF(J823=$F$4,H823,(K823-H823)),"")</f>
        <v/>
      </c>
      <c r="M823" s="88" t="n"/>
      <c r="N823" s="88" t="n"/>
      <c r="O823" s="76" t="n"/>
    </row>
    <row r="824">
      <c r="B824" s="100">
        <f>IF(D824&lt;&gt;"",B821+1,"")</f>
        <v/>
      </c>
      <c r="C824" s="101" t="n"/>
      <c r="D824" s="103" t="n"/>
      <c r="E824" s="102" t="n"/>
      <c r="F824" s="103" t="n"/>
      <c r="G824" s="103" t="n"/>
      <c r="H824" s="42" t="n"/>
      <c r="I824" s="63" t="n"/>
      <c r="J824" s="43" t="n"/>
      <c r="K824" s="44">
        <f>IF(J824&lt;&gt;"",IF(J824=$O$5,H824*I824,IF(J824=$O$6,((((H824*I824)-H824)/2)+H824),IF(J824=$O$7,H824,IF(J824=$O$8,0,IF(J824=$O$9,H824/2,IF(J824=$O$10,0,H824)))))),"")</f>
        <v/>
      </c>
      <c r="L824" s="104">
        <f>IF(K824&lt;&gt;"",IF(J824=$F$4,H824,(K824-H824)),"")</f>
        <v/>
      </c>
      <c r="M824" s="104">
        <f>IF(L824&lt;&gt;"",IF(J824=$E$4,0,IF(J824=$F$4,0,SUM(L824:L826))),"")</f>
        <v/>
      </c>
      <c r="N824" s="105">
        <f>IF(M824&lt;&gt;"",M824/(H824+H825+H826),"")</f>
        <v/>
      </c>
      <c r="O824" s="106">
        <f>IFERROR(IF(N824&lt;&gt;"",M824/K812,""),0)</f>
        <v/>
      </c>
    </row>
    <row r="825">
      <c r="B825" s="94" t="n"/>
      <c r="C825" s="81" t="n"/>
      <c r="D825" s="103" t="n"/>
      <c r="E825" s="84" t="n"/>
      <c r="F825" s="84" t="n"/>
      <c r="G825" s="103" t="n"/>
      <c r="H825" s="42" t="n"/>
      <c r="I825" s="63" t="n"/>
      <c r="J825" s="43" t="n"/>
      <c r="K825" s="44">
        <f>IF(J825&lt;&gt;"",IF(J825=$O$5,H825*I825,IF(J825=$O$6,((((H825*I825)-H825)/2)+H825),IF(J825=$O$7,H825,IF(J825=$O$8,0,IF(J825=$O$9,H825/2,IF(J825=$O$10,0,H825)))))),"")</f>
        <v/>
      </c>
      <c r="L825" s="104">
        <f>IF(K825&lt;&gt;"",IF(J825=$F$4,H825,(K825-H825)),"")</f>
        <v/>
      </c>
      <c r="M825" s="88" t="n"/>
      <c r="N825" s="88" t="n"/>
      <c r="O825" s="76" t="n"/>
    </row>
    <row r="826">
      <c r="B826" s="94" t="n"/>
      <c r="C826" s="81" t="n"/>
      <c r="D826" s="103" t="n"/>
      <c r="E826" s="84" t="n"/>
      <c r="F826" s="84" t="n"/>
      <c r="G826" s="103" t="n"/>
      <c r="H826" s="42" t="n"/>
      <c r="I826" s="63" t="n"/>
      <c r="J826" s="43" t="n"/>
      <c r="K826" s="44">
        <f>IF(J826&lt;&gt;"",IF(J826=$O$5,H826*I826,IF(J826=$O$6,((((H826*I826)-H826)/2)+H826),IF(J826=$O$7,H826,IF(J826=$O$8,0,IF(J826=$O$9,H826/2,IF(J826=$O$10,0,H826)))))),"")</f>
        <v/>
      </c>
      <c r="L826" s="104">
        <f>IF(K826&lt;&gt;"",IF(J826=$F$4,H826,(K826-H826)),"")</f>
        <v/>
      </c>
      <c r="M826" s="88" t="n"/>
      <c r="N826" s="88" t="n"/>
      <c r="O826" s="76" t="n"/>
    </row>
    <row r="827">
      <c r="B827" s="93">
        <f>IF(D827&lt;&gt;"",B824+1,"")</f>
        <v/>
      </c>
      <c r="C827" s="95" t="n"/>
      <c r="D827" s="97" t="n"/>
      <c r="E827" s="96" t="n"/>
      <c r="F827" s="97" t="n"/>
      <c r="G827" s="97" t="n"/>
      <c r="H827" s="33" t="n"/>
      <c r="I827" s="60" t="n"/>
      <c r="J827" s="34" t="n"/>
      <c r="K827" s="35">
        <f>IF(J827&lt;&gt;"",IF(J827=$O$5,H827*I827,IF(J827=$O$6,((((H827*I827)-H827)/2)+H827),IF(J827=$O$7,H827,IF(J827=$O$8,0,IF(J827=$O$9,H827/2,IF(J827=$O$10,0,H827)))))),"")</f>
        <v/>
      </c>
      <c r="L827" s="98">
        <f>IF(K827&lt;&gt;"",IF(J827=$F$4,H827,(K827-H827)),"")</f>
        <v/>
      </c>
      <c r="M827" s="98">
        <f>IF(L827&lt;&gt;"",IF(J827=$E$4,0,IF(J827=$F$4,0,SUM(L827:L829))),"")</f>
        <v/>
      </c>
      <c r="N827" s="99">
        <f>IF(M827&lt;&gt;"",M827/(H827+H828+H829),"")</f>
        <v/>
      </c>
      <c r="O827" s="75">
        <f>IFERROR(IF(N827&lt;&gt;"",M827/K815,""),0)</f>
        <v/>
      </c>
    </row>
    <row r="828">
      <c r="B828" s="94" t="n"/>
      <c r="C828" s="81" t="n"/>
      <c r="D828" s="97" t="n"/>
      <c r="E828" s="84" t="n"/>
      <c r="F828" s="84" t="n"/>
      <c r="G828" s="97" t="n"/>
      <c r="H828" s="33" t="n"/>
      <c r="I828" s="60" t="n"/>
      <c r="J828" s="34" t="n"/>
      <c r="K828" s="35">
        <f>IF(J828&lt;&gt;"",IF(J828=$O$5,H828*I828,IF(J828=$O$6,((((H828*I828)-H828)/2)+H828),IF(J828=$O$7,H828,IF(J828=$O$8,0,IF(J828=$O$9,H828/2,IF(J828=$O$10,0,H828)))))),"")</f>
        <v/>
      </c>
      <c r="L828" s="98">
        <f>IF(K828&lt;&gt;"",IF(J828=$F$4,H828,(K828-H828)),"")</f>
        <v/>
      </c>
      <c r="M828" s="88" t="n"/>
      <c r="N828" s="88" t="n"/>
      <c r="O828" s="76" t="n"/>
    </row>
    <row r="829">
      <c r="B829" s="94" t="n"/>
      <c r="C829" s="81" t="n"/>
      <c r="D829" s="97" t="n"/>
      <c r="E829" s="84" t="n"/>
      <c r="F829" s="84" t="n"/>
      <c r="G829" s="97" t="n"/>
      <c r="H829" s="33" t="n"/>
      <c r="I829" s="60" t="n"/>
      <c r="J829" s="34" t="n"/>
      <c r="K829" s="35">
        <f>IF(J829&lt;&gt;"",IF(J829=$O$5,H829*I829,IF(J829=$O$6,((((H829*I829)-H829)/2)+H829),IF(J829=$O$7,H829,IF(J829=$O$8,0,IF(J829=$O$9,H829/2,IF(J829=$O$10,0,H829)))))),"")</f>
        <v/>
      </c>
      <c r="L829" s="98">
        <f>IF(K829&lt;&gt;"",IF(J829=$F$4,H829,(K829-H829)),"")</f>
        <v/>
      </c>
      <c r="M829" s="88" t="n"/>
      <c r="N829" s="88" t="n"/>
      <c r="O829" s="76" t="n"/>
    </row>
    <row r="830">
      <c r="B830" s="100">
        <f>IF(D830&lt;&gt;"",B827+1,"")</f>
        <v/>
      </c>
      <c r="C830" s="101" t="n"/>
      <c r="D830" s="103" t="n"/>
      <c r="E830" s="102" t="n"/>
      <c r="F830" s="103" t="n"/>
      <c r="G830" s="103" t="n"/>
      <c r="H830" s="42" t="n"/>
      <c r="I830" s="63" t="n"/>
      <c r="J830" s="43" t="n"/>
      <c r="K830" s="44">
        <f>IF(J830&lt;&gt;"",IF(J830=$O$5,H830*I830,IF(J830=$O$6,((((H830*I830)-H830)/2)+H830),IF(J830=$O$7,H830,IF(J830=$O$8,0,IF(J830=$O$9,H830/2,IF(J830=$O$10,0,H830)))))),"")</f>
        <v/>
      </c>
      <c r="L830" s="104">
        <f>IF(K830&lt;&gt;"",IF(J830=$F$4,H830,(K830-H830)),"")</f>
        <v/>
      </c>
      <c r="M830" s="104">
        <f>IF(L830&lt;&gt;"",IF(J830=$E$4,0,IF(J830=$F$4,0,SUM(L830:L832))),"")</f>
        <v/>
      </c>
      <c r="N830" s="105">
        <f>IF(M830&lt;&gt;"",M830/(H830+H831+H832),"")</f>
        <v/>
      </c>
      <c r="O830" s="106">
        <f>IFERROR(IF(N830&lt;&gt;"",M830/K818,""),0)</f>
        <v/>
      </c>
    </row>
    <row r="831">
      <c r="B831" s="94" t="n"/>
      <c r="C831" s="81" t="n"/>
      <c r="D831" s="103" t="n"/>
      <c r="E831" s="84" t="n"/>
      <c r="F831" s="84" t="n"/>
      <c r="G831" s="103" t="n"/>
      <c r="H831" s="42" t="n"/>
      <c r="I831" s="63" t="n"/>
      <c r="J831" s="43" t="n"/>
      <c r="K831" s="44">
        <f>IF(J831&lt;&gt;"",IF(J831=$O$5,H831*I831,IF(J831=$O$6,((((H831*I831)-H831)/2)+H831),IF(J831=$O$7,H831,IF(J831=$O$8,0,IF(J831=$O$9,H831/2,IF(J831=$O$10,0,H831)))))),"")</f>
        <v/>
      </c>
      <c r="L831" s="104">
        <f>IF(K831&lt;&gt;"",IF(J831=$F$4,H831,(K831-H831)),"")</f>
        <v/>
      </c>
      <c r="M831" s="88" t="n"/>
      <c r="N831" s="88" t="n"/>
      <c r="O831" s="76" t="n"/>
    </row>
    <row r="832">
      <c r="B832" s="94" t="n"/>
      <c r="C832" s="81" t="n"/>
      <c r="D832" s="103" t="n"/>
      <c r="E832" s="84" t="n"/>
      <c r="F832" s="84" t="n"/>
      <c r="G832" s="103" t="n"/>
      <c r="H832" s="42" t="n"/>
      <c r="I832" s="63" t="n"/>
      <c r="J832" s="43" t="n"/>
      <c r="K832" s="44">
        <f>IF(J832&lt;&gt;"",IF(J832=$O$5,H832*I832,IF(J832=$O$6,((((H832*I832)-H832)/2)+H832),IF(J832=$O$7,H832,IF(J832=$O$8,0,IF(J832=$O$9,H832/2,IF(J832=$O$10,0,H832)))))),"")</f>
        <v/>
      </c>
      <c r="L832" s="104">
        <f>IF(K832&lt;&gt;"",IF(J832=$F$4,H832,(K832-H832)),"")</f>
        <v/>
      </c>
      <c r="M832" s="88" t="n"/>
      <c r="N832" s="88" t="n"/>
      <c r="O832" s="76" t="n"/>
    </row>
    <row r="833">
      <c r="B833" s="93">
        <f>IF(D833&lt;&gt;"",B830+1,"")</f>
        <v/>
      </c>
      <c r="C833" s="95" t="n"/>
      <c r="D833" s="97" t="n"/>
      <c r="E833" s="96" t="n"/>
      <c r="F833" s="97" t="n"/>
      <c r="G833" s="97" t="n"/>
      <c r="H833" s="33" t="n"/>
      <c r="I833" s="60" t="n"/>
      <c r="J833" s="34" t="n"/>
      <c r="K833" s="35">
        <f>IF(J833&lt;&gt;"",IF(J833=$O$5,H833*I833,IF(J833=$O$6,((((H833*I833)-H833)/2)+H833),IF(J833=$O$7,H833,IF(J833=$O$8,0,IF(J833=$O$9,H833/2,IF(J833=$O$10,0,H833)))))),"")</f>
        <v/>
      </c>
      <c r="L833" s="98">
        <f>IF(K833&lt;&gt;"",IF(J833=$F$4,H833,(K833-H833)),"")</f>
        <v/>
      </c>
      <c r="M833" s="98">
        <f>IF(L833&lt;&gt;"",IF(J833=$E$4,0,IF(J833=$F$4,0,SUM(L833:L835))),"")</f>
        <v/>
      </c>
      <c r="N833" s="99">
        <f>IF(M833&lt;&gt;"",M833/(H833+H834+H835),"")</f>
        <v/>
      </c>
      <c r="O833" s="75">
        <f>IFERROR(IF(N833&lt;&gt;"",M833/K821,""),0)</f>
        <v/>
      </c>
    </row>
    <row r="834">
      <c r="B834" s="94" t="n"/>
      <c r="C834" s="81" t="n"/>
      <c r="D834" s="97" t="n"/>
      <c r="E834" s="84" t="n"/>
      <c r="F834" s="84" t="n"/>
      <c r="G834" s="97" t="n"/>
      <c r="H834" s="33" t="n"/>
      <c r="I834" s="60" t="n"/>
      <c r="J834" s="34" t="n"/>
      <c r="K834" s="35">
        <f>IF(J834&lt;&gt;"",IF(J834=$O$5,H834*I834,IF(J834=$O$6,((((H834*I834)-H834)/2)+H834),IF(J834=$O$7,H834,IF(J834=$O$8,0,IF(J834=$O$9,H834/2,IF(J834=$O$10,0,H834)))))),"")</f>
        <v/>
      </c>
      <c r="L834" s="98">
        <f>IF(K834&lt;&gt;"",IF(J834=$F$4,H834,(K834-H834)),"")</f>
        <v/>
      </c>
      <c r="M834" s="88" t="n"/>
      <c r="N834" s="88" t="n"/>
      <c r="O834" s="76" t="n"/>
    </row>
    <row r="835">
      <c r="B835" s="94" t="n"/>
      <c r="C835" s="81" t="n"/>
      <c r="D835" s="97" t="n"/>
      <c r="E835" s="84" t="n"/>
      <c r="F835" s="84" t="n"/>
      <c r="G835" s="97" t="n"/>
      <c r="H835" s="33" t="n"/>
      <c r="I835" s="60" t="n"/>
      <c r="J835" s="34" t="n"/>
      <c r="K835" s="35">
        <f>IF(J835&lt;&gt;"",IF(J835=$O$5,H835*I835,IF(J835=$O$6,((((H835*I835)-H835)/2)+H835),IF(J835=$O$7,H835,IF(J835=$O$8,0,IF(J835=$O$9,H835/2,IF(J835=$O$10,0,H835)))))),"")</f>
        <v/>
      </c>
      <c r="L835" s="98">
        <f>IF(K835&lt;&gt;"",IF(J835=$F$4,H835,(K835-H835)),"")</f>
        <v/>
      </c>
      <c r="M835" s="88" t="n"/>
      <c r="N835" s="88" t="n"/>
      <c r="O835" s="76" t="n"/>
    </row>
    <row r="836">
      <c r="B836" s="100">
        <f>IF(D836&lt;&gt;"",B833+1,"")</f>
        <v/>
      </c>
      <c r="C836" s="101" t="n"/>
      <c r="D836" s="103" t="n"/>
      <c r="E836" s="102" t="n"/>
      <c r="F836" s="103" t="n"/>
      <c r="G836" s="103" t="n"/>
      <c r="H836" s="42" t="n"/>
      <c r="I836" s="63" t="n"/>
      <c r="J836" s="43" t="n"/>
      <c r="K836" s="44">
        <f>IF(J836&lt;&gt;"",IF(J836=$O$5,H836*I836,IF(J836=$O$6,((((H836*I836)-H836)/2)+H836),IF(J836=$O$7,H836,IF(J836=$O$8,0,IF(J836=$O$9,H836/2,IF(J836=$O$10,0,H836)))))),"")</f>
        <v/>
      </c>
      <c r="L836" s="104">
        <f>IF(K836&lt;&gt;"",IF(J836=$F$4,H836,(K836-H836)),"")</f>
        <v/>
      </c>
      <c r="M836" s="104">
        <f>IF(L836&lt;&gt;"",IF(J836=$E$4,0,IF(J836=$F$4,0,SUM(L836:L838))),"")</f>
        <v/>
      </c>
      <c r="N836" s="105">
        <f>IF(M836&lt;&gt;"",M836/(H836+H837+H838),"")</f>
        <v/>
      </c>
      <c r="O836" s="106">
        <f>IFERROR(IF(N836&lt;&gt;"",M836/K824,""),0)</f>
        <v/>
      </c>
    </row>
    <row r="837">
      <c r="B837" s="94" t="n"/>
      <c r="C837" s="81" t="n"/>
      <c r="D837" s="103" t="n"/>
      <c r="E837" s="84" t="n"/>
      <c r="F837" s="84" t="n"/>
      <c r="G837" s="103" t="n"/>
      <c r="H837" s="42" t="n"/>
      <c r="I837" s="63" t="n"/>
      <c r="J837" s="43" t="n"/>
      <c r="K837" s="44">
        <f>IF(J837&lt;&gt;"",IF(J837=$O$5,H837*I837,IF(J837=$O$6,((((H837*I837)-H837)/2)+H837),IF(J837=$O$7,H837,IF(J837=$O$8,0,IF(J837=$O$9,H837/2,IF(J837=$O$10,0,H837)))))),"")</f>
        <v/>
      </c>
      <c r="L837" s="104">
        <f>IF(K837&lt;&gt;"",IF(J837=$F$4,H837,(K837-H837)),"")</f>
        <v/>
      </c>
      <c r="M837" s="88" t="n"/>
      <c r="N837" s="88" t="n"/>
      <c r="O837" s="76" t="n"/>
    </row>
    <row r="838">
      <c r="B838" s="94" t="n"/>
      <c r="C838" s="81" t="n"/>
      <c r="D838" s="103" t="n"/>
      <c r="E838" s="84" t="n"/>
      <c r="F838" s="84" t="n"/>
      <c r="G838" s="103" t="n"/>
      <c r="H838" s="42" t="n"/>
      <c r="I838" s="63" t="n"/>
      <c r="J838" s="43" t="n"/>
      <c r="K838" s="44">
        <f>IF(J838&lt;&gt;"",IF(J838=$O$5,H838*I838,IF(J838=$O$6,((((H838*I838)-H838)/2)+H838),IF(J838=$O$7,H838,IF(J838=$O$8,0,IF(J838=$O$9,H838/2,IF(J838=$O$10,0,H838)))))),"")</f>
        <v/>
      </c>
      <c r="L838" s="104">
        <f>IF(K838&lt;&gt;"",IF(J838=$F$4,H838,(K838-H838)),"")</f>
        <v/>
      </c>
      <c r="M838" s="88" t="n"/>
      <c r="N838" s="88" t="n"/>
      <c r="O838" s="76" t="n"/>
    </row>
    <row r="839">
      <c r="B839" s="93">
        <f>IF(D839&lt;&gt;"",B836+1,"")</f>
        <v/>
      </c>
      <c r="C839" s="95" t="n"/>
      <c r="D839" s="97" t="n"/>
      <c r="E839" s="96" t="n"/>
      <c r="F839" s="97" t="n"/>
      <c r="G839" s="97" t="n"/>
      <c r="H839" s="33" t="n"/>
      <c r="I839" s="60" t="n"/>
      <c r="J839" s="34" t="n"/>
      <c r="K839" s="35">
        <f>IF(J839&lt;&gt;"",IF(J839=$O$5,H839*I839,IF(J839=$O$6,((((H839*I839)-H839)/2)+H839),IF(J839=$O$7,H839,IF(J839=$O$8,0,IF(J839=$O$9,H839/2,IF(J839=$O$10,0,H839)))))),"")</f>
        <v/>
      </c>
      <c r="L839" s="98">
        <f>IF(K839&lt;&gt;"",IF(J839=$F$4,H839,(K839-H839)),"")</f>
        <v/>
      </c>
      <c r="M839" s="98">
        <f>IF(L839&lt;&gt;"",IF(J839=$E$4,0,IF(J839=$F$4,0,SUM(L839:L841))),"")</f>
        <v/>
      </c>
      <c r="N839" s="99">
        <f>IF(M839&lt;&gt;"",M839/(H839+H840+H841),"")</f>
        <v/>
      </c>
      <c r="O839" s="75">
        <f>IFERROR(IF(N839&lt;&gt;"",M839/K827,""),0)</f>
        <v/>
      </c>
    </row>
    <row r="840">
      <c r="B840" s="94" t="n"/>
      <c r="C840" s="81" t="n"/>
      <c r="D840" s="97" t="n"/>
      <c r="E840" s="84" t="n"/>
      <c r="F840" s="84" t="n"/>
      <c r="G840" s="97" t="n"/>
      <c r="H840" s="33" t="n"/>
      <c r="I840" s="60" t="n"/>
      <c r="J840" s="34" t="n"/>
      <c r="K840" s="35">
        <f>IF(J840&lt;&gt;"",IF(J840=$O$5,H840*I840,IF(J840=$O$6,((((H840*I840)-H840)/2)+H840),IF(J840=$O$7,H840,IF(J840=$O$8,0,IF(J840=$O$9,H840/2,IF(J840=$O$10,0,H840)))))),"")</f>
        <v/>
      </c>
      <c r="L840" s="98">
        <f>IF(K840&lt;&gt;"",IF(J840=$F$4,H840,(K840-H840)),"")</f>
        <v/>
      </c>
      <c r="M840" s="88" t="n"/>
      <c r="N840" s="88" t="n"/>
      <c r="O840" s="76" t="n"/>
    </row>
    <row r="841">
      <c r="B841" s="94" t="n"/>
      <c r="C841" s="81" t="n"/>
      <c r="D841" s="97" t="n"/>
      <c r="E841" s="84" t="n"/>
      <c r="F841" s="84" t="n"/>
      <c r="G841" s="97" t="n"/>
      <c r="H841" s="33" t="n"/>
      <c r="I841" s="60" t="n"/>
      <c r="J841" s="34" t="n"/>
      <c r="K841" s="35">
        <f>IF(J841&lt;&gt;"",IF(J841=$O$5,H841*I841,IF(J841=$O$6,((((H841*I841)-H841)/2)+H841),IF(J841=$O$7,H841,IF(J841=$O$8,0,IF(J841=$O$9,H841/2,IF(J841=$O$10,0,H841)))))),"")</f>
        <v/>
      </c>
      <c r="L841" s="98">
        <f>IF(K841&lt;&gt;"",IF(J841=$F$4,H841,(K841-H841)),"")</f>
        <v/>
      </c>
      <c r="M841" s="88" t="n"/>
      <c r="N841" s="88" t="n"/>
      <c r="O841" s="76" t="n"/>
    </row>
    <row r="842">
      <c r="B842" s="100">
        <f>IF(D842&lt;&gt;"",B839+1,"")</f>
        <v/>
      </c>
      <c r="C842" s="101" t="n"/>
      <c r="D842" s="103" t="n"/>
      <c r="E842" s="102" t="n"/>
      <c r="F842" s="103" t="n"/>
      <c r="G842" s="103" t="n"/>
      <c r="H842" s="42" t="n"/>
      <c r="I842" s="63" t="n"/>
      <c r="J842" s="43" t="n"/>
      <c r="K842" s="44">
        <f>IF(J842&lt;&gt;"",IF(J842=$O$5,H842*I842,IF(J842=$O$6,((((H842*I842)-H842)/2)+H842),IF(J842=$O$7,H842,IF(J842=$O$8,0,IF(J842=$O$9,H842/2,IF(J842=$O$10,0,H842)))))),"")</f>
        <v/>
      </c>
      <c r="L842" s="104">
        <f>IF(K842&lt;&gt;"",IF(J842=$F$4,H842,(K842-H842)),"")</f>
        <v/>
      </c>
      <c r="M842" s="104">
        <f>IF(L842&lt;&gt;"",IF(J842=$E$4,0,IF(J842=$F$4,0,SUM(L842:L844))),"")</f>
        <v/>
      </c>
      <c r="N842" s="105">
        <f>IF(M842&lt;&gt;"",M842/(H842+H843+H844),"")</f>
        <v/>
      </c>
      <c r="O842" s="106">
        <f>IFERROR(IF(N842&lt;&gt;"",M842/K830,""),0)</f>
        <v/>
      </c>
    </row>
    <row r="843">
      <c r="B843" s="94" t="n"/>
      <c r="C843" s="81" t="n"/>
      <c r="D843" s="103" t="n"/>
      <c r="E843" s="84" t="n"/>
      <c r="F843" s="84" t="n"/>
      <c r="G843" s="103" t="n"/>
      <c r="H843" s="42" t="n"/>
      <c r="I843" s="63" t="n"/>
      <c r="J843" s="43" t="n"/>
      <c r="K843" s="44">
        <f>IF(J843&lt;&gt;"",IF(J843=$O$5,H843*I843,IF(J843=$O$6,((((H843*I843)-H843)/2)+H843),IF(J843=$O$7,H843,IF(J843=$O$8,0,IF(J843=$O$9,H843/2,IF(J843=$O$10,0,H843)))))),"")</f>
        <v/>
      </c>
      <c r="L843" s="104">
        <f>IF(K843&lt;&gt;"",IF(J843=$F$4,H843,(K843-H843)),"")</f>
        <v/>
      </c>
      <c r="M843" s="88" t="n"/>
      <c r="N843" s="88" t="n"/>
      <c r="O843" s="76" t="n"/>
    </row>
    <row r="844">
      <c r="B844" s="94" t="n"/>
      <c r="C844" s="81" t="n"/>
      <c r="D844" s="103" t="n"/>
      <c r="E844" s="84" t="n"/>
      <c r="F844" s="84" t="n"/>
      <c r="G844" s="103" t="n"/>
      <c r="H844" s="42" t="n"/>
      <c r="I844" s="63" t="n"/>
      <c r="J844" s="43" t="n"/>
      <c r="K844" s="44">
        <f>IF(J844&lt;&gt;"",IF(J844=$O$5,H844*I844,IF(J844=$O$6,((((H844*I844)-H844)/2)+H844),IF(J844=$O$7,H844,IF(J844=$O$8,0,IF(J844=$O$9,H844/2,IF(J844=$O$10,0,H844)))))),"")</f>
        <v/>
      </c>
      <c r="L844" s="104">
        <f>IF(K844&lt;&gt;"",IF(J844=$F$4,H844,(K844-H844)),"")</f>
        <v/>
      </c>
      <c r="M844" s="88" t="n"/>
      <c r="N844" s="88" t="n"/>
      <c r="O844" s="76" t="n"/>
    </row>
    <row r="845">
      <c r="B845" s="93">
        <f>IF(D845&lt;&gt;"",B842+1,"")</f>
        <v/>
      </c>
      <c r="C845" s="95" t="n"/>
      <c r="D845" s="97" t="n"/>
      <c r="E845" s="96" t="n"/>
      <c r="F845" s="97" t="n"/>
      <c r="G845" s="97" t="n"/>
      <c r="H845" s="33" t="n"/>
      <c r="I845" s="60" t="n"/>
      <c r="J845" s="34" t="n"/>
      <c r="K845" s="35">
        <f>IF(J845&lt;&gt;"",IF(J845=$O$5,H845*I845,IF(J845=$O$6,((((H845*I845)-H845)/2)+H845),IF(J845=$O$7,H845,IF(J845=$O$8,0,IF(J845=$O$9,H845/2,IF(J845=$O$10,0,H845)))))),"")</f>
        <v/>
      </c>
      <c r="L845" s="98">
        <f>IF(K845&lt;&gt;"",IF(J845=$F$4,H845,(K845-H845)),"")</f>
        <v/>
      </c>
      <c r="M845" s="98">
        <f>IF(L845&lt;&gt;"",IF(J845=$E$4,0,IF(J845=$F$4,0,SUM(L845:L847))),"")</f>
        <v/>
      </c>
      <c r="N845" s="99">
        <f>IF(M845&lt;&gt;"",M845/(H845+H846+H847),"")</f>
        <v/>
      </c>
      <c r="O845" s="75">
        <f>IFERROR(IF(N845&lt;&gt;"",M845/K833,""),0)</f>
        <v/>
      </c>
    </row>
    <row r="846">
      <c r="B846" s="94" t="n"/>
      <c r="C846" s="81" t="n"/>
      <c r="D846" s="97" t="n"/>
      <c r="E846" s="84" t="n"/>
      <c r="F846" s="84" t="n"/>
      <c r="G846" s="97" t="n"/>
      <c r="H846" s="33" t="n"/>
      <c r="I846" s="60" t="n"/>
      <c r="J846" s="34" t="n"/>
      <c r="K846" s="35">
        <f>IF(J846&lt;&gt;"",IF(J846=$O$5,H846*I846,IF(J846=$O$6,((((H846*I846)-H846)/2)+H846),IF(J846=$O$7,H846,IF(J846=$O$8,0,IF(J846=$O$9,H846/2,IF(J846=$O$10,0,H846)))))),"")</f>
        <v/>
      </c>
      <c r="L846" s="98">
        <f>IF(K846&lt;&gt;"",IF(J846=$F$4,H846,(K846-H846)),"")</f>
        <v/>
      </c>
      <c r="M846" s="88" t="n"/>
      <c r="N846" s="88" t="n"/>
      <c r="O846" s="76" t="n"/>
    </row>
    <row r="847">
      <c r="B847" s="94" t="n"/>
      <c r="C847" s="81" t="n"/>
      <c r="D847" s="97" t="n"/>
      <c r="E847" s="84" t="n"/>
      <c r="F847" s="84" t="n"/>
      <c r="G847" s="97" t="n"/>
      <c r="H847" s="33" t="n"/>
      <c r="I847" s="60" t="n"/>
      <c r="J847" s="34" t="n"/>
      <c r="K847" s="35">
        <f>IF(J847&lt;&gt;"",IF(J847=$O$5,H847*I847,IF(J847=$O$6,((((H847*I847)-H847)/2)+H847),IF(J847=$O$7,H847,IF(J847=$O$8,0,IF(J847=$O$9,H847/2,IF(J847=$O$10,0,H847)))))),"")</f>
        <v/>
      </c>
      <c r="L847" s="98">
        <f>IF(K847&lt;&gt;"",IF(J847=$F$4,H847,(K847-H847)),"")</f>
        <v/>
      </c>
      <c r="M847" s="88" t="n"/>
      <c r="N847" s="88" t="n"/>
      <c r="O847" s="76" t="n"/>
    </row>
    <row r="848">
      <c r="B848" s="100">
        <f>IF(D848&lt;&gt;"",B845+1,"")</f>
        <v/>
      </c>
      <c r="C848" s="101" t="n"/>
      <c r="D848" s="103" t="n"/>
      <c r="E848" s="102" t="n"/>
      <c r="F848" s="103" t="n"/>
      <c r="G848" s="103" t="n"/>
      <c r="H848" s="42" t="n"/>
      <c r="I848" s="63" t="n"/>
      <c r="J848" s="43" t="n"/>
      <c r="K848" s="44">
        <f>IF(J848&lt;&gt;"",IF(J848=$O$5,H848*I848,IF(J848=$O$6,((((H848*I848)-H848)/2)+H848),IF(J848=$O$7,H848,IF(J848=$O$8,0,IF(J848=$O$9,H848/2,IF(J848=$O$10,0,H848)))))),"")</f>
        <v/>
      </c>
      <c r="L848" s="104">
        <f>IF(K848&lt;&gt;"",IF(J848=$F$4,H848,(K848-H848)),"")</f>
        <v/>
      </c>
      <c r="M848" s="104">
        <f>IF(L848&lt;&gt;"",IF(J848=$E$4,0,IF(J848=$F$4,0,SUM(L848:L850))),"")</f>
        <v/>
      </c>
      <c r="N848" s="105">
        <f>IF(M848&lt;&gt;"",M848/(H848+H849+H850),"")</f>
        <v/>
      </c>
      <c r="O848" s="106">
        <f>IFERROR(IF(N848&lt;&gt;"",M848/K836,""),0)</f>
        <v/>
      </c>
    </row>
    <row r="849">
      <c r="B849" s="94" t="n"/>
      <c r="C849" s="81" t="n"/>
      <c r="D849" s="103" t="n"/>
      <c r="E849" s="84" t="n"/>
      <c r="F849" s="84" t="n"/>
      <c r="G849" s="103" t="n"/>
      <c r="H849" s="42" t="n"/>
      <c r="I849" s="63" t="n"/>
      <c r="J849" s="43" t="n"/>
      <c r="K849" s="44">
        <f>IF(J849&lt;&gt;"",IF(J849=$O$5,H849*I849,IF(J849=$O$6,((((H849*I849)-H849)/2)+H849),IF(J849=$O$7,H849,IF(J849=$O$8,0,IF(J849=$O$9,H849/2,IF(J849=$O$10,0,H849)))))),"")</f>
        <v/>
      </c>
      <c r="L849" s="104">
        <f>IF(K849&lt;&gt;"",IF(J849=$F$4,H849,(K849-H849)),"")</f>
        <v/>
      </c>
      <c r="M849" s="88" t="n"/>
      <c r="N849" s="88" t="n"/>
      <c r="O849" s="76" t="n"/>
    </row>
    <row r="850">
      <c r="B850" s="94" t="n"/>
      <c r="C850" s="81" t="n"/>
      <c r="D850" s="103" t="n"/>
      <c r="E850" s="84" t="n"/>
      <c r="F850" s="84" t="n"/>
      <c r="G850" s="103" t="n"/>
      <c r="H850" s="42" t="n"/>
      <c r="I850" s="63" t="n"/>
      <c r="J850" s="43" t="n"/>
      <c r="K850" s="44">
        <f>IF(J850&lt;&gt;"",IF(J850=$O$5,H850*I850,IF(J850=$O$6,((((H850*I850)-H850)/2)+H850),IF(J850=$O$7,H850,IF(J850=$O$8,0,IF(J850=$O$9,H850/2,IF(J850=$O$10,0,H850)))))),"")</f>
        <v/>
      </c>
      <c r="L850" s="104">
        <f>IF(K850&lt;&gt;"",IF(J850=$F$4,H850,(K850-H850)),"")</f>
        <v/>
      </c>
      <c r="M850" s="88" t="n"/>
      <c r="N850" s="88" t="n"/>
      <c r="O850" s="76" t="n"/>
    </row>
    <row r="851">
      <c r="B851" s="93">
        <f>IF(D851&lt;&gt;"",B848+1,"")</f>
        <v/>
      </c>
      <c r="C851" s="95" t="n"/>
      <c r="D851" s="97" t="n"/>
      <c r="E851" s="96" t="n"/>
      <c r="F851" s="97" t="n"/>
      <c r="G851" s="97" t="n"/>
      <c r="H851" s="33" t="n"/>
      <c r="I851" s="60" t="n"/>
      <c r="J851" s="34" t="n"/>
      <c r="K851" s="35">
        <f>IF(J851&lt;&gt;"",IF(J851=$O$5,H851*I851,IF(J851=$O$6,((((H851*I851)-H851)/2)+H851),IF(J851=$O$7,H851,IF(J851=$O$8,0,IF(J851=$O$9,H851/2,IF(J851=$O$10,0,H851)))))),"")</f>
        <v/>
      </c>
      <c r="L851" s="98">
        <f>IF(K851&lt;&gt;"",IF(J851=$F$4,H851,(K851-H851)),"")</f>
        <v/>
      </c>
      <c r="M851" s="98">
        <f>IF(L851&lt;&gt;"",IF(J851=$E$4,0,IF(J851=$F$4,0,SUM(L851:L853))),"")</f>
        <v/>
      </c>
      <c r="N851" s="99">
        <f>IF(M851&lt;&gt;"",M851/(H851+H852+H853),"")</f>
        <v/>
      </c>
      <c r="O851" s="75">
        <f>IFERROR(IF(N851&lt;&gt;"",M851/K839,""),0)</f>
        <v/>
      </c>
    </row>
    <row r="852">
      <c r="B852" s="94" t="n"/>
      <c r="C852" s="81" t="n"/>
      <c r="D852" s="97" t="n"/>
      <c r="E852" s="84" t="n"/>
      <c r="F852" s="84" t="n"/>
      <c r="G852" s="97" t="n"/>
      <c r="H852" s="33" t="n"/>
      <c r="I852" s="60" t="n"/>
      <c r="J852" s="34" t="n"/>
      <c r="K852" s="35">
        <f>IF(J852&lt;&gt;"",IF(J852=$O$5,H852*I852,IF(J852=$O$6,((((H852*I852)-H852)/2)+H852),IF(J852=$O$7,H852,IF(J852=$O$8,0,IF(J852=$O$9,H852/2,IF(J852=$O$10,0,H852)))))),"")</f>
        <v/>
      </c>
      <c r="L852" s="98">
        <f>IF(K852&lt;&gt;"",IF(J852=$F$4,H852,(K852-H852)),"")</f>
        <v/>
      </c>
      <c r="M852" s="88" t="n"/>
      <c r="N852" s="88" t="n"/>
      <c r="O852" s="76" t="n"/>
    </row>
    <row r="853">
      <c r="B853" s="94" t="n"/>
      <c r="C853" s="81" t="n"/>
      <c r="D853" s="97" t="n"/>
      <c r="E853" s="84" t="n"/>
      <c r="F853" s="84" t="n"/>
      <c r="G853" s="97" t="n"/>
      <c r="H853" s="33" t="n"/>
      <c r="I853" s="60" t="n"/>
      <c r="J853" s="34" t="n"/>
      <c r="K853" s="35">
        <f>IF(J853&lt;&gt;"",IF(J853=$O$5,H853*I853,IF(J853=$O$6,((((H853*I853)-H853)/2)+H853),IF(J853=$O$7,H853,IF(J853=$O$8,0,IF(J853=$O$9,H853/2,IF(J853=$O$10,0,H853)))))),"")</f>
        <v/>
      </c>
      <c r="L853" s="98">
        <f>IF(K853&lt;&gt;"",IF(J853=$F$4,H853,(K853-H853)),"")</f>
        <v/>
      </c>
      <c r="M853" s="88" t="n"/>
      <c r="N853" s="88" t="n"/>
      <c r="O853" s="76" t="n"/>
    </row>
    <row r="854">
      <c r="B854" s="100">
        <f>IF(D854&lt;&gt;"",B851+1,"")</f>
        <v/>
      </c>
      <c r="C854" s="101" t="n"/>
      <c r="D854" s="103" t="n"/>
      <c r="E854" s="102" t="n"/>
      <c r="F854" s="103" t="n"/>
      <c r="G854" s="103" t="n"/>
      <c r="H854" s="42" t="n"/>
      <c r="I854" s="63" t="n"/>
      <c r="J854" s="43" t="n"/>
      <c r="K854" s="44">
        <f>IF(J854&lt;&gt;"",IF(J854=$O$5,H854*I854,IF(J854=$O$6,((((H854*I854)-H854)/2)+H854),IF(J854=$O$7,H854,IF(J854=$O$8,0,IF(J854=$O$9,H854/2,IF(J854=$O$10,0,H854)))))),"")</f>
        <v/>
      </c>
      <c r="L854" s="104">
        <f>IF(K854&lt;&gt;"",IF(J854=$F$4,H854,(K854-H854)),"")</f>
        <v/>
      </c>
      <c r="M854" s="104">
        <f>IF(L854&lt;&gt;"",IF(J854=$E$4,0,IF(J854=$F$4,0,SUM(L854:L856))),"")</f>
        <v/>
      </c>
      <c r="N854" s="105">
        <f>IF(M854&lt;&gt;"",M854/(H854+H855+H856),"")</f>
        <v/>
      </c>
      <c r="O854" s="106">
        <f>IFERROR(IF(N854&lt;&gt;"",M854/K842,""),0)</f>
        <v/>
      </c>
    </row>
    <row r="855">
      <c r="B855" s="94" t="n"/>
      <c r="C855" s="81" t="n"/>
      <c r="D855" s="103" t="n"/>
      <c r="E855" s="84" t="n"/>
      <c r="F855" s="84" t="n"/>
      <c r="G855" s="103" t="n"/>
      <c r="H855" s="42" t="n"/>
      <c r="I855" s="63" t="n"/>
      <c r="J855" s="43" t="n"/>
      <c r="K855" s="44">
        <f>IF(J855&lt;&gt;"",IF(J855=$O$5,H855*I855,IF(J855=$O$6,((((H855*I855)-H855)/2)+H855),IF(J855=$O$7,H855,IF(J855=$O$8,0,IF(J855=$O$9,H855/2,IF(J855=$O$10,0,H855)))))),"")</f>
        <v/>
      </c>
      <c r="L855" s="104">
        <f>IF(K855&lt;&gt;"",IF(J855=$F$4,H855,(K855-H855)),"")</f>
        <v/>
      </c>
      <c r="M855" s="88" t="n"/>
      <c r="N855" s="88" t="n"/>
      <c r="O855" s="76" t="n"/>
    </row>
    <row r="856">
      <c r="B856" s="94" t="n"/>
      <c r="C856" s="81" t="n"/>
      <c r="D856" s="103" t="n"/>
      <c r="E856" s="84" t="n"/>
      <c r="F856" s="84" t="n"/>
      <c r="G856" s="103" t="n"/>
      <c r="H856" s="42" t="n"/>
      <c r="I856" s="63" t="n"/>
      <c r="J856" s="43" t="n"/>
      <c r="K856" s="44">
        <f>IF(J856&lt;&gt;"",IF(J856=$O$5,H856*I856,IF(J856=$O$6,((((H856*I856)-H856)/2)+H856),IF(J856=$O$7,H856,IF(J856=$O$8,0,IF(J856=$O$9,H856/2,IF(J856=$O$10,0,H856)))))),"")</f>
        <v/>
      </c>
      <c r="L856" s="104">
        <f>IF(K856&lt;&gt;"",IF(J856=$F$4,H856,(K856-H856)),"")</f>
        <v/>
      </c>
      <c r="M856" s="88" t="n"/>
      <c r="N856" s="88" t="n"/>
      <c r="O856" s="76" t="n"/>
    </row>
    <row r="857">
      <c r="B857" s="93">
        <f>IF(D857&lt;&gt;"",B854+1,"")</f>
        <v/>
      </c>
      <c r="C857" s="95" t="n"/>
      <c r="D857" s="97" t="n"/>
      <c r="E857" s="96" t="n"/>
      <c r="F857" s="97" t="n"/>
      <c r="G857" s="97" t="n"/>
      <c r="H857" s="33" t="n"/>
      <c r="I857" s="60" t="n"/>
      <c r="J857" s="34" t="n"/>
      <c r="K857" s="35">
        <f>IF(J857&lt;&gt;"",IF(J857=$O$5,H857*I857,IF(J857=$O$6,((((H857*I857)-H857)/2)+H857),IF(J857=$O$7,H857,IF(J857=$O$8,0,IF(J857=$O$9,H857/2,IF(J857=$O$10,0,H857)))))),"")</f>
        <v/>
      </c>
      <c r="L857" s="98">
        <f>IF(K857&lt;&gt;"",IF(J857=$F$4,H857,(K857-H857)),"")</f>
        <v/>
      </c>
      <c r="M857" s="98">
        <f>IF(L857&lt;&gt;"",IF(J857=$E$4,0,IF(J857=$F$4,0,SUM(L857:L859))),"")</f>
        <v/>
      </c>
      <c r="N857" s="99">
        <f>IF(M857&lt;&gt;"",M857/(H857+H858+H859),"")</f>
        <v/>
      </c>
      <c r="O857" s="75">
        <f>IFERROR(IF(N857&lt;&gt;"",M857/K845,""),0)</f>
        <v/>
      </c>
    </row>
    <row r="858">
      <c r="B858" s="94" t="n"/>
      <c r="C858" s="81" t="n"/>
      <c r="D858" s="97" t="n"/>
      <c r="E858" s="84" t="n"/>
      <c r="F858" s="84" t="n"/>
      <c r="G858" s="97" t="n"/>
      <c r="H858" s="33" t="n"/>
      <c r="I858" s="60" t="n"/>
      <c r="J858" s="34" t="n"/>
      <c r="K858" s="35">
        <f>IF(J858&lt;&gt;"",IF(J858=$O$5,H858*I858,IF(J858=$O$6,((((H858*I858)-H858)/2)+H858),IF(J858=$O$7,H858,IF(J858=$O$8,0,IF(J858=$O$9,H858/2,IF(J858=$O$10,0,H858)))))),"")</f>
        <v/>
      </c>
      <c r="L858" s="98">
        <f>IF(K858&lt;&gt;"",IF(J858=$F$4,H858,(K858-H858)),"")</f>
        <v/>
      </c>
      <c r="M858" s="88" t="n"/>
      <c r="N858" s="88" t="n"/>
      <c r="O858" s="76" t="n"/>
    </row>
    <row r="859">
      <c r="B859" s="94" t="n"/>
      <c r="C859" s="81" t="n"/>
      <c r="D859" s="97" t="n"/>
      <c r="E859" s="84" t="n"/>
      <c r="F859" s="84" t="n"/>
      <c r="G859" s="97" t="n"/>
      <c r="H859" s="33" t="n"/>
      <c r="I859" s="60" t="n"/>
      <c r="J859" s="34" t="n"/>
      <c r="K859" s="35">
        <f>IF(J859&lt;&gt;"",IF(J859=$O$5,H859*I859,IF(J859=$O$6,((((H859*I859)-H859)/2)+H859),IF(J859=$O$7,H859,IF(J859=$O$8,0,IF(J859=$O$9,H859/2,IF(J859=$O$10,0,H859)))))),"")</f>
        <v/>
      </c>
      <c r="L859" s="98">
        <f>IF(K859&lt;&gt;"",IF(J859=$F$4,H859,(K859-H859)),"")</f>
        <v/>
      </c>
      <c r="M859" s="88" t="n"/>
      <c r="N859" s="88" t="n"/>
      <c r="O859" s="76" t="n"/>
    </row>
    <row r="860">
      <c r="B860" s="100">
        <f>IF(D860&lt;&gt;"",B857+1,"")</f>
        <v/>
      </c>
      <c r="C860" s="101" t="n"/>
      <c r="D860" s="103" t="n"/>
      <c r="E860" s="102" t="n"/>
      <c r="F860" s="103" t="n"/>
      <c r="G860" s="103" t="n"/>
      <c r="H860" s="42" t="n"/>
      <c r="I860" s="63" t="n"/>
      <c r="J860" s="43" t="n"/>
      <c r="K860" s="44">
        <f>IF(J860&lt;&gt;"",IF(J860=$O$5,H860*I860,IF(J860=$O$6,((((H860*I860)-H860)/2)+H860),IF(J860=$O$7,H860,IF(J860=$O$8,0,IF(J860=$O$9,H860/2,IF(J860=$O$10,0,H860)))))),"")</f>
        <v/>
      </c>
      <c r="L860" s="104">
        <f>IF(K860&lt;&gt;"",IF(J860=$F$4,H860,(K860-H860)),"")</f>
        <v/>
      </c>
      <c r="M860" s="104">
        <f>IF(L860&lt;&gt;"",IF(J860=$E$4,0,IF(J860=$F$4,0,SUM(L860:L862))),"")</f>
        <v/>
      </c>
      <c r="N860" s="105">
        <f>IF(M860&lt;&gt;"",M860/(H860+H861+H862),"")</f>
        <v/>
      </c>
      <c r="O860" s="106">
        <f>IFERROR(IF(N860&lt;&gt;"",M860/K848,""),0)</f>
        <v/>
      </c>
    </row>
    <row r="861">
      <c r="B861" s="94" t="n"/>
      <c r="C861" s="81" t="n"/>
      <c r="D861" s="103" t="n"/>
      <c r="E861" s="84" t="n"/>
      <c r="F861" s="84" t="n"/>
      <c r="G861" s="103" t="n"/>
      <c r="H861" s="42" t="n"/>
      <c r="I861" s="63" t="n"/>
      <c r="J861" s="43" t="n"/>
      <c r="K861" s="44">
        <f>IF(J861&lt;&gt;"",IF(J861=$O$5,H861*I861,IF(J861=$O$6,((((H861*I861)-H861)/2)+H861),IF(J861=$O$7,H861,IF(J861=$O$8,0,IF(J861=$O$9,H861/2,IF(J861=$O$10,0,H861)))))),"")</f>
        <v/>
      </c>
      <c r="L861" s="104">
        <f>IF(K861&lt;&gt;"",IF(J861=$F$4,H861,(K861-H861)),"")</f>
        <v/>
      </c>
      <c r="M861" s="88" t="n"/>
      <c r="N861" s="88" t="n"/>
      <c r="O861" s="76" t="n"/>
    </row>
    <row r="862">
      <c r="B862" s="94" t="n"/>
      <c r="C862" s="81" t="n"/>
      <c r="D862" s="103" t="n"/>
      <c r="E862" s="84" t="n"/>
      <c r="F862" s="84" t="n"/>
      <c r="G862" s="103" t="n"/>
      <c r="H862" s="42" t="n"/>
      <c r="I862" s="63" t="n"/>
      <c r="J862" s="43" t="n"/>
      <c r="K862" s="44">
        <f>IF(J862&lt;&gt;"",IF(J862=$O$5,H862*I862,IF(J862=$O$6,((((H862*I862)-H862)/2)+H862),IF(J862=$O$7,H862,IF(J862=$O$8,0,IF(J862=$O$9,H862/2,IF(J862=$O$10,0,H862)))))),"")</f>
        <v/>
      </c>
      <c r="L862" s="104">
        <f>IF(K862&lt;&gt;"",IF(J862=$F$4,H862,(K862-H862)),"")</f>
        <v/>
      </c>
      <c r="M862" s="88" t="n"/>
      <c r="N862" s="88" t="n"/>
      <c r="O862" s="76" t="n"/>
    </row>
    <row r="863">
      <c r="B863" s="93">
        <f>IF(D863&lt;&gt;"",B860+1,"")</f>
        <v/>
      </c>
      <c r="C863" s="95" t="n"/>
      <c r="D863" s="97" t="n"/>
      <c r="E863" s="96" t="n"/>
      <c r="F863" s="97" t="n"/>
      <c r="G863" s="97" t="n"/>
      <c r="H863" s="33" t="n"/>
      <c r="I863" s="60" t="n"/>
      <c r="J863" s="34" t="n"/>
      <c r="K863" s="35">
        <f>IF(J863&lt;&gt;"",IF(J863=$O$5,H863*I863,IF(J863=$O$6,((((H863*I863)-H863)/2)+H863),IF(J863=$O$7,H863,IF(J863=$O$8,0,IF(J863=$O$9,H863/2,IF(J863=$O$10,0,H863)))))),"")</f>
        <v/>
      </c>
      <c r="L863" s="98">
        <f>IF(K863&lt;&gt;"",IF(J863=$F$4,H863,(K863-H863)),"")</f>
        <v/>
      </c>
      <c r="M863" s="98">
        <f>IF(L863&lt;&gt;"",IF(J863=$E$4,0,IF(J863=$F$4,0,SUM(L863:L865))),"")</f>
        <v/>
      </c>
      <c r="N863" s="99">
        <f>IF(M863&lt;&gt;"",M863/(H863+H864+H865),"")</f>
        <v/>
      </c>
      <c r="O863" s="75">
        <f>IFERROR(IF(N863&lt;&gt;"",M863/K851,""),0)</f>
        <v/>
      </c>
    </row>
    <row r="864">
      <c r="B864" s="94" t="n"/>
      <c r="C864" s="81" t="n"/>
      <c r="D864" s="97" t="n"/>
      <c r="E864" s="84" t="n"/>
      <c r="F864" s="84" t="n"/>
      <c r="G864" s="97" t="n"/>
      <c r="H864" s="33" t="n"/>
      <c r="I864" s="60" t="n"/>
      <c r="J864" s="34" t="n"/>
      <c r="K864" s="35">
        <f>IF(J864&lt;&gt;"",IF(J864=$O$5,H864*I864,IF(J864=$O$6,((((H864*I864)-H864)/2)+H864),IF(J864=$O$7,H864,IF(J864=$O$8,0,IF(J864=$O$9,H864/2,IF(J864=$O$10,0,H864)))))),"")</f>
        <v/>
      </c>
      <c r="L864" s="98">
        <f>IF(K864&lt;&gt;"",IF(J864=$F$4,H864,(K864-H864)),"")</f>
        <v/>
      </c>
      <c r="M864" s="88" t="n"/>
      <c r="N864" s="88" t="n"/>
      <c r="O864" s="76" t="n"/>
    </row>
    <row r="865">
      <c r="B865" s="94" t="n"/>
      <c r="C865" s="81" t="n"/>
      <c r="D865" s="97" t="n"/>
      <c r="E865" s="84" t="n"/>
      <c r="F865" s="84" t="n"/>
      <c r="G865" s="97" t="n"/>
      <c r="H865" s="33" t="n"/>
      <c r="I865" s="60" t="n"/>
      <c r="J865" s="34" t="n"/>
      <c r="K865" s="35">
        <f>IF(J865&lt;&gt;"",IF(J865=$O$5,H865*I865,IF(J865=$O$6,((((H865*I865)-H865)/2)+H865),IF(J865=$O$7,H865,IF(J865=$O$8,0,IF(J865=$O$9,H865/2,IF(J865=$O$10,0,H865)))))),"")</f>
        <v/>
      </c>
      <c r="L865" s="98">
        <f>IF(K865&lt;&gt;"",IF(J865=$F$4,H865,(K865-H865)),"")</f>
        <v/>
      </c>
      <c r="M865" s="88" t="n"/>
      <c r="N865" s="88" t="n"/>
      <c r="O865" s="76" t="n"/>
    </row>
    <row r="866">
      <c r="B866" s="100">
        <f>IF(D866&lt;&gt;"",B863+1,"")</f>
        <v/>
      </c>
      <c r="C866" s="101" t="n"/>
      <c r="D866" s="103" t="n"/>
      <c r="E866" s="102" t="n"/>
      <c r="F866" s="103" t="n"/>
      <c r="G866" s="103" t="n"/>
      <c r="H866" s="42" t="n"/>
      <c r="I866" s="63" t="n"/>
      <c r="J866" s="43" t="n"/>
      <c r="K866" s="44">
        <f>IF(J866&lt;&gt;"",IF(J866=$O$5,H866*I866,IF(J866=$O$6,((((H866*I866)-H866)/2)+H866),IF(J866=$O$7,H866,IF(J866=$O$8,0,IF(J866=$O$9,H866/2,IF(J866=$O$10,0,H866)))))),"")</f>
        <v/>
      </c>
      <c r="L866" s="104">
        <f>IF(K866&lt;&gt;"",IF(J866=$F$4,H866,(K866-H866)),"")</f>
        <v/>
      </c>
      <c r="M866" s="104">
        <f>IF(L866&lt;&gt;"",IF(J866=$E$4,0,IF(J866=$F$4,0,SUM(L866:L868))),"")</f>
        <v/>
      </c>
      <c r="N866" s="105">
        <f>IF(M866&lt;&gt;"",M866/(H866+H867+H868),"")</f>
        <v/>
      </c>
      <c r="O866" s="106">
        <f>IFERROR(IF(N866&lt;&gt;"",M866/K854,""),0)</f>
        <v/>
      </c>
    </row>
    <row r="867">
      <c r="B867" s="94" t="n"/>
      <c r="C867" s="81" t="n"/>
      <c r="D867" s="103" t="n"/>
      <c r="E867" s="84" t="n"/>
      <c r="F867" s="84" t="n"/>
      <c r="G867" s="103" t="n"/>
      <c r="H867" s="42" t="n"/>
      <c r="I867" s="63" t="n"/>
      <c r="J867" s="43" t="n"/>
      <c r="K867" s="44">
        <f>IF(J867&lt;&gt;"",IF(J867=$O$5,H867*I867,IF(J867=$O$6,((((H867*I867)-H867)/2)+H867),IF(J867=$O$7,H867,IF(J867=$O$8,0,IF(J867=$O$9,H867/2,IF(J867=$O$10,0,H867)))))),"")</f>
        <v/>
      </c>
      <c r="L867" s="104">
        <f>IF(K867&lt;&gt;"",IF(J867=$F$4,H867,(K867-H867)),"")</f>
        <v/>
      </c>
      <c r="M867" s="88" t="n"/>
      <c r="N867" s="88" t="n"/>
      <c r="O867" s="76" t="n"/>
    </row>
    <row r="868">
      <c r="B868" s="94" t="n"/>
      <c r="C868" s="81" t="n"/>
      <c r="D868" s="103" t="n"/>
      <c r="E868" s="84" t="n"/>
      <c r="F868" s="84" t="n"/>
      <c r="G868" s="103" t="n"/>
      <c r="H868" s="42" t="n"/>
      <c r="I868" s="63" t="n"/>
      <c r="J868" s="43" t="n"/>
      <c r="K868" s="44">
        <f>IF(J868&lt;&gt;"",IF(J868=$O$5,H868*I868,IF(J868=$O$6,((((H868*I868)-H868)/2)+H868),IF(J868=$O$7,H868,IF(J868=$O$8,0,IF(J868=$O$9,H868/2,IF(J868=$O$10,0,H868)))))),"")</f>
        <v/>
      </c>
      <c r="L868" s="104">
        <f>IF(K868&lt;&gt;"",IF(J868=$F$4,H868,(K868-H868)),"")</f>
        <v/>
      </c>
      <c r="M868" s="88" t="n"/>
      <c r="N868" s="88" t="n"/>
      <c r="O868" s="76" t="n"/>
    </row>
    <row r="869">
      <c r="B869" s="93">
        <f>IF(D869&lt;&gt;"",B866+1,"")</f>
        <v/>
      </c>
      <c r="C869" s="95" t="n"/>
      <c r="D869" s="97" t="n"/>
      <c r="E869" s="96" t="n"/>
      <c r="F869" s="97" t="n"/>
      <c r="G869" s="97" t="n"/>
      <c r="H869" s="33" t="n"/>
      <c r="I869" s="60" t="n"/>
      <c r="J869" s="34" t="n"/>
      <c r="K869" s="35">
        <f>IF(J869&lt;&gt;"",IF(J869=$O$5,H869*I869,IF(J869=$O$6,((((H869*I869)-H869)/2)+H869),IF(J869=$O$7,H869,IF(J869=$O$8,0,IF(J869=$O$9,H869/2,IF(J869=$O$10,0,H869)))))),"")</f>
        <v/>
      </c>
      <c r="L869" s="98">
        <f>IF(K869&lt;&gt;"",IF(J869=$F$4,H869,(K869-H869)),"")</f>
        <v/>
      </c>
      <c r="M869" s="98">
        <f>IF(L869&lt;&gt;"",IF(J869=$E$4,0,IF(J869=$F$4,0,SUM(L869:L871))),"")</f>
        <v/>
      </c>
      <c r="N869" s="99">
        <f>IF(M869&lt;&gt;"",M869/(H869+H870+H871),"")</f>
        <v/>
      </c>
      <c r="O869" s="75">
        <f>IFERROR(IF(N869&lt;&gt;"",M869/K857,""),0)</f>
        <v/>
      </c>
    </row>
    <row r="870">
      <c r="B870" s="94" t="n"/>
      <c r="C870" s="81" t="n"/>
      <c r="D870" s="97" t="n"/>
      <c r="E870" s="84" t="n"/>
      <c r="F870" s="84" t="n"/>
      <c r="G870" s="97" t="n"/>
      <c r="H870" s="33" t="n"/>
      <c r="I870" s="60" t="n"/>
      <c r="J870" s="34" t="n"/>
      <c r="K870" s="35">
        <f>IF(J870&lt;&gt;"",IF(J870=$O$5,H870*I870,IF(J870=$O$6,((((H870*I870)-H870)/2)+H870),IF(J870=$O$7,H870,IF(J870=$O$8,0,IF(J870=$O$9,H870/2,IF(J870=$O$10,0,H870)))))),"")</f>
        <v/>
      </c>
      <c r="L870" s="98">
        <f>IF(K870&lt;&gt;"",IF(J870=$F$4,H870,(K870-H870)),"")</f>
        <v/>
      </c>
      <c r="M870" s="88" t="n"/>
      <c r="N870" s="88" t="n"/>
      <c r="O870" s="76" t="n"/>
    </row>
    <row r="871">
      <c r="B871" s="94" t="n"/>
      <c r="C871" s="81" t="n"/>
      <c r="D871" s="97" t="n"/>
      <c r="E871" s="84" t="n"/>
      <c r="F871" s="84" t="n"/>
      <c r="G871" s="97" t="n"/>
      <c r="H871" s="33" t="n"/>
      <c r="I871" s="60" t="n"/>
      <c r="J871" s="34" t="n"/>
      <c r="K871" s="35">
        <f>IF(J871&lt;&gt;"",IF(J871=$O$5,H871*I871,IF(J871=$O$6,((((H871*I871)-H871)/2)+H871),IF(J871=$O$7,H871,IF(J871=$O$8,0,IF(J871=$O$9,H871/2,IF(J871=$O$10,0,H871)))))),"")</f>
        <v/>
      </c>
      <c r="L871" s="98">
        <f>IF(K871&lt;&gt;"",IF(J871=$F$4,H871,(K871-H871)),"")</f>
        <v/>
      </c>
      <c r="M871" s="88" t="n"/>
      <c r="N871" s="88" t="n"/>
      <c r="O871" s="76" t="n"/>
    </row>
    <row r="872">
      <c r="B872" s="100">
        <f>IF(D872&lt;&gt;"",B869+1,"")</f>
        <v/>
      </c>
      <c r="C872" s="101" t="n"/>
      <c r="D872" s="103" t="n"/>
      <c r="E872" s="102" t="n"/>
      <c r="F872" s="103" t="n"/>
      <c r="G872" s="103" t="n"/>
      <c r="H872" s="42" t="n"/>
      <c r="I872" s="63" t="n"/>
      <c r="J872" s="43" t="n"/>
      <c r="K872" s="44">
        <f>IF(J872&lt;&gt;"",IF(J872=$O$5,H872*I872,IF(J872=$O$6,((((H872*I872)-H872)/2)+H872),IF(J872=$O$7,H872,IF(J872=$O$8,0,IF(J872=$O$9,H872/2,IF(J872=$O$10,0,H872)))))),"")</f>
        <v/>
      </c>
      <c r="L872" s="104">
        <f>IF(K872&lt;&gt;"",IF(J872=$F$4,H872,(K872-H872)),"")</f>
        <v/>
      </c>
      <c r="M872" s="104">
        <f>IF(L872&lt;&gt;"",IF(J872=$E$4,0,IF(J872=$F$4,0,SUM(L872:L874))),"")</f>
        <v/>
      </c>
      <c r="N872" s="105">
        <f>IF(M872&lt;&gt;"",M872/(H872+H873+H874),"")</f>
        <v/>
      </c>
      <c r="O872" s="106">
        <f>IFERROR(IF(N872&lt;&gt;"",M872/K860,""),0)</f>
        <v/>
      </c>
    </row>
    <row r="873">
      <c r="B873" s="94" t="n"/>
      <c r="C873" s="81" t="n"/>
      <c r="D873" s="103" t="n"/>
      <c r="E873" s="84" t="n"/>
      <c r="F873" s="84" t="n"/>
      <c r="G873" s="103" t="n"/>
      <c r="H873" s="42" t="n"/>
      <c r="I873" s="63" t="n"/>
      <c r="J873" s="43" t="n"/>
      <c r="K873" s="44">
        <f>IF(J873&lt;&gt;"",IF(J873=$O$5,H873*I873,IF(J873=$O$6,((((H873*I873)-H873)/2)+H873),IF(J873=$O$7,H873,IF(J873=$O$8,0,IF(J873=$O$9,H873/2,IF(J873=$O$10,0,H873)))))),"")</f>
        <v/>
      </c>
      <c r="L873" s="104">
        <f>IF(K873&lt;&gt;"",IF(J873=$F$4,H873,(K873-H873)),"")</f>
        <v/>
      </c>
      <c r="M873" s="88" t="n"/>
      <c r="N873" s="88" t="n"/>
      <c r="O873" s="76" t="n"/>
    </row>
    <row r="874">
      <c r="B874" s="94" t="n"/>
      <c r="C874" s="81" t="n"/>
      <c r="D874" s="103" t="n"/>
      <c r="E874" s="84" t="n"/>
      <c r="F874" s="84" t="n"/>
      <c r="G874" s="103" t="n"/>
      <c r="H874" s="42" t="n"/>
      <c r="I874" s="63" t="n"/>
      <c r="J874" s="43" t="n"/>
      <c r="K874" s="44">
        <f>IF(J874&lt;&gt;"",IF(J874=$O$5,H874*I874,IF(J874=$O$6,((((H874*I874)-H874)/2)+H874),IF(J874=$O$7,H874,IF(J874=$O$8,0,IF(J874=$O$9,H874/2,IF(J874=$O$10,0,H874)))))),"")</f>
        <v/>
      </c>
      <c r="L874" s="104">
        <f>IF(K874&lt;&gt;"",IF(J874=$F$4,H874,(K874-H874)),"")</f>
        <v/>
      </c>
      <c r="M874" s="88" t="n"/>
      <c r="N874" s="88" t="n"/>
      <c r="O874" s="76" t="n"/>
    </row>
    <row r="875">
      <c r="B875" s="93">
        <f>IF(D875&lt;&gt;"",B872+1,"")</f>
        <v/>
      </c>
      <c r="C875" s="95" t="n"/>
      <c r="D875" s="97" t="n"/>
      <c r="E875" s="96" t="n"/>
      <c r="F875" s="97" t="n"/>
      <c r="G875" s="97" t="n"/>
      <c r="H875" s="33" t="n"/>
      <c r="I875" s="60" t="n"/>
      <c r="J875" s="34" t="n"/>
      <c r="K875" s="35">
        <f>IF(J875&lt;&gt;"",IF(J875=$O$5,H875*I875,IF(J875=$O$6,((((H875*I875)-H875)/2)+H875),IF(J875=$O$7,H875,IF(J875=$O$8,0,IF(J875=$O$9,H875/2,IF(J875=$O$10,0,H875)))))),"")</f>
        <v/>
      </c>
      <c r="L875" s="98">
        <f>IF(K875&lt;&gt;"",IF(J875=$F$4,H875,(K875-H875)),"")</f>
        <v/>
      </c>
      <c r="M875" s="98">
        <f>IF(L875&lt;&gt;"",IF(J875=$E$4,0,IF(J875=$F$4,0,SUM(L875:L877))),"")</f>
        <v/>
      </c>
      <c r="N875" s="99">
        <f>IF(M875&lt;&gt;"",M875/(H875+H876+H877),"")</f>
        <v/>
      </c>
      <c r="O875" s="75">
        <f>IFERROR(IF(N875&lt;&gt;"",M875/K863,""),0)</f>
        <v/>
      </c>
    </row>
    <row r="876">
      <c r="B876" s="94" t="n"/>
      <c r="C876" s="81" t="n"/>
      <c r="D876" s="97" t="n"/>
      <c r="E876" s="84" t="n"/>
      <c r="F876" s="84" t="n"/>
      <c r="G876" s="97" t="n"/>
      <c r="H876" s="33" t="n"/>
      <c r="I876" s="60" t="n"/>
      <c r="J876" s="34" t="n"/>
      <c r="K876" s="35">
        <f>IF(J876&lt;&gt;"",IF(J876=$O$5,H876*I876,IF(J876=$O$6,((((H876*I876)-H876)/2)+H876),IF(J876=$O$7,H876,IF(J876=$O$8,0,IF(J876=$O$9,H876/2,IF(J876=$O$10,0,H876)))))),"")</f>
        <v/>
      </c>
      <c r="L876" s="98">
        <f>IF(K876&lt;&gt;"",IF(J876=$F$4,H876,(K876-H876)),"")</f>
        <v/>
      </c>
      <c r="M876" s="88" t="n"/>
      <c r="N876" s="88" t="n"/>
      <c r="O876" s="76" t="n"/>
    </row>
    <row r="877">
      <c r="B877" s="94" t="n"/>
      <c r="C877" s="81" t="n"/>
      <c r="D877" s="97" t="n"/>
      <c r="E877" s="84" t="n"/>
      <c r="F877" s="84" t="n"/>
      <c r="G877" s="97" t="n"/>
      <c r="H877" s="33" t="n"/>
      <c r="I877" s="60" t="n"/>
      <c r="J877" s="34" t="n"/>
      <c r="K877" s="35">
        <f>IF(J877&lt;&gt;"",IF(J877=$O$5,H877*I877,IF(J877=$O$6,((((H877*I877)-H877)/2)+H877),IF(J877=$O$7,H877,IF(J877=$O$8,0,IF(J877=$O$9,H877/2,IF(J877=$O$10,0,H877)))))),"")</f>
        <v/>
      </c>
      <c r="L877" s="98">
        <f>IF(K877&lt;&gt;"",IF(J877=$F$4,H877,(K877-H877)),"")</f>
        <v/>
      </c>
      <c r="M877" s="88" t="n"/>
      <c r="N877" s="88" t="n"/>
      <c r="O877" s="76" t="n"/>
    </row>
    <row r="878">
      <c r="B878" s="100">
        <f>IF(D878&lt;&gt;"",B875+1,"")</f>
        <v/>
      </c>
      <c r="C878" s="101" t="n"/>
      <c r="D878" s="103" t="n"/>
      <c r="E878" s="102" t="n"/>
      <c r="F878" s="103" t="n"/>
      <c r="G878" s="103" t="n"/>
      <c r="H878" s="42" t="n"/>
      <c r="I878" s="63" t="n"/>
      <c r="J878" s="43" t="n"/>
      <c r="K878" s="44">
        <f>IF(J878&lt;&gt;"",IF(J878=$O$5,H878*I878,IF(J878=$O$6,((((H878*I878)-H878)/2)+H878),IF(J878=$O$7,H878,IF(J878=$O$8,0,IF(J878=$O$9,H878/2,IF(J878=$O$10,0,H878)))))),"")</f>
        <v/>
      </c>
      <c r="L878" s="104">
        <f>IF(K878&lt;&gt;"",IF(J878=$F$4,H878,(K878-H878)),"")</f>
        <v/>
      </c>
      <c r="M878" s="104">
        <f>IF(L878&lt;&gt;"",IF(J878=$E$4,0,IF(J878=$F$4,0,SUM(L878:L880))),"")</f>
        <v/>
      </c>
      <c r="N878" s="105">
        <f>IF(M878&lt;&gt;"",M878/(H878+H879+H880),"")</f>
        <v/>
      </c>
      <c r="O878" s="106">
        <f>IFERROR(IF(N878&lt;&gt;"",M878/K866,""),0)</f>
        <v/>
      </c>
    </row>
    <row r="879">
      <c r="B879" s="94" t="n"/>
      <c r="C879" s="81" t="n"/>
      <c r="D879" s="103" t="n"/>
      <c r="E879" s="84" t="n"/>
      <c r="F879" s="84" t="n"/>
      <c r="G879" s="103" t="n"/>
      <c r="H879" s="42" t="n"/>
      <c r="I879" s="63" t="n"/>
      <c r="J879" s="43" t="n"/>
      <c r="K879" s="44">
        <f>IF(J879&lt;&gt;"",IF(J879=$O$5,H879*I879,IF(J879=$O$6,((((H879*I879)-H879)/2)+H879),IF(J879=$O$7,H879,IF(J879=$O$8,0,IF(J879=$O$9,H879/2,IF(J879=$O$10,0,H879)))))),"")</f>
        <v/>
      </c>
      <c r="L879" s="104">
        <f>IF(K879&lt;&gt;"",IF(J879=$F$4,H879,(K879-H879)),"")</f>
        <v/>
      </c>
      <c r="M879" s="88" t="n"/>
      <c r="N879" s="88" t="n"/>
      <c r="O879" s="76" t="n"/>
    </row>
    <row r="880">
      <c r="B880" s="94" t="n"/>
      <c r="C880" s="81" t="n"/>
      <c r="D880" s="103" t="n"/>
      <c r="E880" s="84" t="n"/>
      <c r="F880" s="84" t="n"/>
      <c r="G880" s="103" t="n"/>
      <c r="H880" s="42" t="n"/>
      <c r="I880" s="63" t="n"/>
      <c r="J880" s="43" t="n"/>
      <c r="K880" s="44">
        <f>IF(J880&lt;&gt;"",IF(J880=$O$5,H880*I880,IF(J880=$O$6,((((H880*I880)-H880)/2)+H880),IF(J880=$O$7,H880,IF(J880=$O$8,0,IF(J880=$O$9,H880/2,IF(J880=$O$10,0,H880)))))),"")</f>
        <v/>
      </c>
      <c r="L880" s="104">
        <f>IF(K880&lt;&gt;"",IF(J880=$F$4,H880,(K880-H880)),"")</f>
        <v/>
      </c>
      <c r="M880" s="88" t="n"/>
      <c r="N880" s="88" t="n"/>
      <c r="O880" s="76" t="n"/>
    </row>
    <row r="881">
      <c r="B881" s="93">
        <f>IF(D881&lt;&gt;"",B878+1,"")</f>
        <v/>
      </c>
      <c r="C881" s="95" t="n"/>
      <c r="D881" s="97" t="n"/>
      <c r="E881" s="96" t="n"/>
      <c r="F881" s="97" t="n"/>
      <c r="G881" s="97" t="n"/>
      <c r="H881" s="33" t="n"/>
      <c r="I881" s="60" t="n"/>
      <c r="J881" s="34" t="n"/>
      <c r="K881" s="35">
        <f>IF(J881&lt;&gt;"",IF(J881=$O$5,H881*I881,IF(J881=$O$6,((((H881*I881)-H881)/2)+H881),IF(J881=$O$7,H881,IF(J881=$O$8,0,IF(J881=$O$9,H881/2,IF(J881=$O$10,0,H881)))))),"")</f>
        <v/>
      </c>
      <c r="L881" s="98">
        <f>IF(K881&lt;&gt;"",IF(J881=$F$4,H881,(K881-H881)),"")</f>
        <v/>
      </c>
      <c r="M881" s="98">
        <f>IF(L881&lt;&gt;"",IF(J881=$E$4,0,IF(J881=$F$4,0,SUM(L881:L883))),"")</f>
        <v/>
      </c>
      <c r="N881" s="99">
        <f>IF(M881&lt;&gt;"",M881/(H881+H882+H883),"")</f>
        <v/>
      </c>
      <c r="O881" s="75">
        <f>IFERROR(IF(N881&lt;&gt;"",M881/K869,""),0)</f>
        <v/>
      </c>
    </row>
    <row r="882">
      <c r="B882" s="94" t="n"/>
      <c r="C882" s="81" t="n"/>
      <c r="D882" s="97" t="n"/>
      <c r="E882" s="84" t="n"/>
      <c r="F882" s="84" t="n"/>
      <c r="G882" s="97" t="n"/>
      <c r="H882" s="33" t="n"/>
      <c r="I882" s="60" t="n"/>
      <c r="J882" s="34" t="n"/>
      <c r="K882" s="35">
        <f>IF(J882&lt;&gt;"",IF(J882=$O$5,H882*I882,IF(J882=$O$6,((((H882*I882)-H882)/2)+H882),IF(J882=$O$7,H882,IF(J882=$O$8,0,IF(J882=$O$9,H882/2,IF(J882=$O$10,0,H882)))))),"")</f>
        <v/>
      </c>
      <c r="L882" s="98">
        <f>IF(K882&lt;&gt;"",IF(J882=$F$4,H882,(K882-H882)),"")</f>
        <v/>
      </c>
      <c r="M882" s="88" t="n"/>
      <c r="N882" s="88" t="n"/>
      <c r="O882" s="76" t="n"/>
    </row>
    <row r="883">
      <c r="B883" s="94" t="n"/>
      <c r="C883" s="81" t="n"/>
      <c r="D883" s="97" t="n"/>
      <c r="E883" s="84" t="n"/>
      <c r="F883" s="84" t="n"/>
      <c r="G883" s="97" t="n"/>
      <c r="H883" s="33" t="n"/>
      <c r="I883" s="60" t="n"/>
      <c r="J883" s="34" t="n"/>
      <c r="K883" s="35">
        <f>IF(J883&lt;&gt;"",IF(J883=$O$5,H883*I883,IF(J883=$O$6,((((H883*I883)-H883)/2)+H883),IF(J883=$O$7,H883,IF(J883=$O$8,0,IF(J883=$O$9,H883/2,IF(J883=$O$10,0,H883)))))),"")</f>
        <v/>
      </c>
      <c r="L883" s="98">
        <f>IF(K883&lt;&gt;"",IF(J883=$F$4,H883,(K883-H883)),"")</f>
        <v/>
      </c>
      <c r="M883" s="88" t="n"/>
      <c r="N883" s="88" t="n"/>
      <c r="O883" s="76" t="n"/>
    </row>
    <row r="884">
      <c r="B884" s="100">
        <f>IF(D884&lt;&gt;"",B881+1,"")</f>
        <v/>
      </c>
      <c r="C884" s="101" t="n"/>
      <c r="D884" s="103" t="n"/>
      <c r="E884" s="102" t="n"/>
      <c r="F884" s="103" t="n"/>
      <c r="G884" s="103" t="n"/>
      <c r="H884" s="42" t="n"/>
      <c r="I884" s="63" t="n"/>
      <c r="J884" s="43" t="n"/>
      <c r="K884" s="44">
        <f>IF(J884&lt;&gt;"",IF(J884=$O$5,H884*I884,IF(J884=$O$6,((((H884*I884)-H884)/2)+H884),IF(J884=$O$7,H884,IF(J884=$O$8,0,IF(J884=$O$9,H884/2,IF(J884=$O$10,0,H884)))))),"")</f>
        <v/>
      </c>
      <c r="L884" s="104">
        <f>IF(K884&lt;&gt;"",IF(J884=$F$4,H884,(K884-H884)),"")</f>
        <v/>
      </c>
      <c r="M884" s="104">
        <f>IF(L884&lt;&gt;"",IF(J884=$E$4,0,IF(J884=$F$4,0,SUM(L884:L886))),"")</f>
        <v/>
      </c>
      <c r="N884" s="105">
        <f>IF(M884&lt;&gt;"",M884/(H884+H885+H886),"")</f>
        <v/>
      </c>
      <c r="O884" s="106">
        <f>IFERROR(IF(N884&lt;&gt;"",M884/K872,""),0)</f>
        <v/>
      </c>
    </row>
    <row r="885">
      <c r="B885" s="94" t="n"/>
      <c r="C885" s="81" t="n"/>
      <c r="D885" s="103" t="n"/>
      <c r="E885" s="84" t="n"/>
      <c r="F885" s="84" t="n"/>
      <c r="G885" s="103" t="n"/>
      <c r="H885" s="42" t="n"/>
      <c r="I885" s="63" t="n"/>
      <c r="J885" s="43" t="n"/>
      <c r="K885" s="44">
        <f>IF(J885&lt;&gt;"",IF(J885=$O$5,H885*I885,IF(J885=$O$6,((((H885*I885)-H885)/2)+H885),IF(J885=$O$7,H885,IF(J885=$O$8,0,IF(J885=$O$9,H885/2,IF(J885=$O$10,0,H885)))))),"")</f>
        <v/>
      </c>
      <c r="L885" s="104">
        <f>IF(K885&lt;&gt;"",IF(J885=$F$4,H885,(K885-H885)),"")</f>
        <v/>
      </c>
      <c r="M885" s="88" t="n"/>
      <c r="N885" s="88" t="n"/>
      <c r="O885" s="76" t="n"/>
    </row>
    <row r="886">
      <c r="B886" s="94" t="n"/>
      <c r="C886" s="81" t="n"/>
      <c r="D886" s="103" t="n"/>
      <c r="E886" s="84" t="n"/>
      <c r="F886" s="84" t="n"/>
      <c r="G886" s="103" t="n"/>
      <c r="H886" s="42" t="n"/>
      <c r="I886" s="63" t="n"/>
      <c r="J886" s="43" t="n"/>
      <c r="K886" s="44">
        <f>IF(J886&lt;&gt;"",IF(J886=$O$5,H886*I886,IF(J886=$O$6,((((H886*I886)-H886)/2)+H886),IF(J886=$O$7,H886,IF(J886=$O$8,0,IF(J886=$O$9,H886/2,IF(J886=$O$10,0,H886)))))),"")</f>
        <v/>
      </c>
      <c r="L886" s="104">
        <f>IF(K886&lt;&gt;"",IF(J886=$F$4,H886,(K886-H886)),"")</f>
        <v/>
      </c>
      <c r="M886" s="88" t="n"/>
      <c r="N886" s="88" t="n"/>
      <c r="O886" s="76" t="n"/>
    </row>
    <row r="887">
      <c r="B887" s="93">
        <f>IF(D887&lt;&gt;"",B884+1,"")</f>
        <v/>
      </c>
      <c r="C887" s="95" t="n"/>
      <c r="D887" s="97" t="n"/>
      <c r="E887" s="96" t="n"/>
      <c r="F887" s="97" t="n"/>
      <c r="G887" s="97" t="n"/>
      <c r="H887" s="33" t="n"/>
      <c r="I887" s="60" t="n"/>
      <c r="J887" s="34" t="n"/>
      <c r="K887" s="35">
        <f>IF(J887&lt;&gt;"",IF(J887=$O$5,H887*I887,IF(J887=$O$6,((((H887*I887)-H887)/2)+H887),IF(J887=$O$7,H887,IF(J887=$O$8,0,IF(J887=$O$9,H887/2,IF(J887=$O$10,0,H887)))))),"")</f>
        <v/>
      </c>
      <c r="L887" s="98">
        <f>IF(K887&lt;&gt;"",IF(J887=$F$4,H887,(K887-H887)),"")</f>
        <v/>
      </c>
      <c r="M887" s="98">
        <f>IF(L887&lt;&gt;"",IF(J887=$E$4,0,IF(J887=$F$4,0,SUM(L887:L889))),"")</f>
        <v/>
      </c>
      <c r="N887" s="99">
        <f>IF(M887&lt;&gt;"",M887/(H887+H888+H889),"")</f>
        <v/>
      </c>
      <c r="O887" s="75">
        <f>IFERROR(IF(N887&lt;&gt;"",M887/K875,""),0)</f>
        <v/>
      </c>
    </row>
    <row r="888">
      <c r="B888" s="94" t="n"/>
      <c r="C888" s="81" t="n"/>
      <c r="D888" s="97" t="n"/>
      <c r="E888" s="84" t="n"/>
      <c r="F888" s="84" t="n"/>
      <c r="G888" s="97" t="n"/>
      <c r="H888" s="33" t="n"/>
      <c r="I888" s="60" t="n"/>
      <c r="J888" s="34" t="n"/>
      <c r="K888" s="35">
        <f>IF(J888&lt;&gt;"",IF(J888=$O$5,H888*I888,IF(J888=$O$6,((((H888*I888)-H888)/2)+H888),IF(J888=$O$7,H888,IF(J888=$O$8,0,IF(J888=$O$9,H888/2,IF(J888=$O$10,0,H888)))))),"")</f>
        <v/>
      </c>
      <c r="L888" s="98">
        <f>IF(K888&lt;&gt;"",IF(J888=$F$4,H888,(K888-H888)),"")</f>
        <v/>
      </c>
      <c r="M888" s="88" t="n"/>
      <c r="N888" s="88" t="n"/>
      <c r="O888" s="76" t="n"/>
    </row>
    <row r="889">
      <c r="B889" s="94" t="n"/>
      <c r="C889" s="81" t="n"/>
      <c r="D889" s="97" t="n"/>
      <c r="E889" s="84" t="n"/>
      <c r="F889" s="84" t="n"/>
      <c r="G889" s="97" t="n"/>
      <c r="H889" s="33" t="n"/>
      <c r="I889" s="60" t="n"/>
      <c r="J889" s="34" t="n"/>
      <c r="K889" s="35">
        <f>IF(J889&lt;&gt;"",IF(J889=$O$5,H889*I889,IF(J889=$O$6,((((H889*I889)-H889)/2)+H889),IF(J889=$O$7,H889,IF(J889=$O$8,0,IF(J889=$O$9,H889/2,IF(J889=$O$10,0,H889)))))),"")</f>
        <v/>
      </c>
      <c r="L889" s="98">
        <f>IF(K889&lt;&gt;"",IF(J889=$F$4,H889,(K889-H889)),"")</f>
        <v/>
      </c>
      <c r="M889" s="88" t="n"/>
      <c r="N889" s="88" t="n"/>
      <c r="O889" s="76" t="n"/>
    </row>
    <row r="890">
      <c r="B890" s="100">
        <f>IF(D890&lt;&gt;"",B887+1,"")</f>
        <v/>
      </c>
      <c r="C890" s="101" t="n"/>
      <c r="D890" s="103" t="n"/>
      <c r="E890" s="102" t="n"/>
      <c r="F890" s="103" t="n"/>
      <c r="G890" s="103" t="n"/>
      <c r="H890" s="42" t="n"/>
      <c r="I890" s="63" t="n"/>
      <c r="J890" s="43" t="n"/>
      <c r="K890" s="44">
        <f>IF(J890&lt;&gt;"",IF(J890=$O$5,H890*I890,IF(J890=$O$6,((((H890*I890)-H890)/2)+H890),IF(J890=$O$7,H890,IF(J890=$O$8,0,IF(J890=$O$9,H890/2,IF(J890=$O$10,0,H890)))))),"")</f>
        <v/>
      </c>
      <c r="L890" s="104">
        <f>IF(K890&lt;&gt;"",IF(J890=$F$4,H890,(K890-H890)),"")</f>
        <v/>
      </c>
      <c r="M890" s="104">
        <f>IF(L890&lt;&gt;"",IF(J890=$E$4,0,IF(J890=$F$4,0,SUM(L890:L892))),"")</f>
        <v/>
      </c>
      <c r="N890" s="105">
        <f>IF(M890&lt;&gt;"",M890/(H890+H891+H892),"")</f>
        <v/>
      </c>
      <c r="O890" s="106">
        <f>IFERROR(IF(N890&lt;&gt;"",M890/K878,""),0)</f>
        <v/>
      </c>
    </row>
    <row r="891">
      <c r="B891" s="94" t="n"/>
      <c r="C891" s="81" t="n"/>
      <c r="D891" s="103" t="n"/>
      <c r="E891" s="84" t="n"/>
      <c r="F891" s="84" t="n"/>
      <c r="G891" s="103" t="n"/>
      <c r="H891" s="42" t="n"/>
      <c r="I891" s="63" t="n"/>
      <c r="J891" s="43" t="n"/>
      <c r="K891" s="44">
        <f>IF(J891&lt;&gt;"",IF(J891=$O$5,H891*I891,IF(J891=$O$6,((((H891*I891)-H891)/2)+H891),IF(J891=$O$7,H891,IF(J891=$O$8,0,IF(J891=$O$9,H891/2,IF(J891=$O$10,0,H891)))))),"")</f>
        <v/>
      </c>
      <c r="L891" s="104">
        <f>IF(K891&lt;&gt;"",IF(J891=$F$4,H891,(K891-H891)),"")</f>
        <v/>
      </c>
      <c r="M891" s="88" t="n"/>
      <c r="N891" s="88" t="n"/>
      <c r="O891" s="76" t="n"/>
    </row>
    <row r="892">
      <c r="B892" s="94" t="n"/>
      <c r="C892" s="81" t="n"/>
      <c r="D892" s="103" t="n"/>
      <c r="E892" s="84" t="n"/>
      <c r="F892" s="84" t="n"/>
      <c r="G892" s="103" t="n"/>
      <c r="H892" s="42" t="n"/>
      <c r="I892" s="63" t="n"/>
      <c r="J892" s="43" t="n"/>
      <c r="K892" s="44">
        <f>IF(J892&lt;&gt;"",IF(J892=$O$5,H892*I892,IF(J892=$O$6,((((H892*I892)-H892)/2)+H892),IF(J892=$O$7,H892,IF(J892=$O$8,0,IF(J892=$O$9,H892/2,IF(J892=$O$10,0,H892)))))),"")</f>
        <v/>
      </c>
      <c r="L892" s="104">
        <f>IF(K892&lt;&gt;"",IF(J892=$F$4,H892,(K892-H892)),"")</f>
        <v/>
      </c>
      <c r="M892" s="88" t="n"/>
      <c r="N892" s="88" t="n"/>
      <c r="O892" s="76" t="n"/>
    </row>
    <row r="893">
      <c r="B893" s="93">
        <f>IF(D893&lt;&gt;"",B890+1,"")</f>
        <v/>
      </c>
      <c r="C893" s="95" t="n"/>
      <c r="D893" s="97" t="n"/>
      <c r="E893" s="96" t="n"/>
      <c r="F893" s="97" t="n"/>
      <c r="G893" s="97" t="n"/>
      <c r="H893" s="33" t="n"/>
      <c r="I893" s="60" t="n"/>
      <c r="J893" s="34" t="n"/>
      <c r="K893" s="35">
        <f>IF(J893&lt;&gt;"",IF(J893=$O$5,H893*I893,IF(J893=$O$6,((((H893*I893)-H893)/2)+H893),IF(J893=$O$7,H893,IF(J893=$O$8,0,IF(J893=$O$9,H893/2,IF(J893=$O$10,0,H893)))))),"")</f>
        <v/>
      </c>
      <c r="L893" s="98">
        <f>IF(K893&lt;&gt;"",IF(J893=$F$4,H893,(K893-H893)),"")</f>
        <v/>
      </c>
      <c r="M893" s="98">
        <f>IF(L893&lt;&gt;"",IF(J893=$E$4,0,IF(J893=$F$4,0,SUM(L893:L895))),"")</f>
        <v/>
      </c>
      <c r="N893" s="99">
        <f>IF(M893&lt;&gt;"",M893/(H893+H894+H895),"")</f>
        <v/>
      </c>
      <c r="O893" s="75">
        <f>IFERROR(IF(N893&lt;&gt;"",M893/K881,""),0)</f>
        <v/>
      </c>
    </row>
    <row r="894">
      <c r="B894" s="94" t="n"/>
      <c r="C894" s="81" t="n"/>
      <c r="D894" s="97" t="n"/>
      <c r="E894" s="84" t="n"/>
      <c r="F894" s="84" t="n"/>
      <c r="G894" s="97" t="n"/>
      <c r="H894" s="33" t="n"/>
      <c r="I894" s="60" t="n"/>
      <c r="J894" s="34" t="n"/>
      <c r="K894" s="35">
        <f>IF(J894&lt;&gt;"",IF(J894=$O$5,H894*I894,IF(J894=$O$6,((((H894*I894)-H894)/2)+H894),IF(J894=$O$7,H894,IF(J894=$O$8,0,IF(J894=$O$9,H894/2,IF(J894=$O$10,0,H894)))))),"")</f>
        <v/>
      </c>
      <c r="L894" s="98">
        <f>IF(K894&lt;&gt;"",IF(J894=$F$4,H894,(K894-H894)),"")</f>
        <v/>
      </c>
      <c r="M894" s="88" t="n"/>
      <c r="N894" s="88" t="n"/>
      <c r="O894" s="76" t="n"/>
    </row>
    <row r="895">
      <c r="B895" s="94" t="n"/>
      <c r="C895" s="81" t="n"/>
      <c r="D895" s="97" t="n"/>
      <c r="E895" s="84" t="n"/>
      <c r="F895" s="84" t="n"/>
      <c r="G895" s="97" t="n"/>
      <c r="H895" s="33" t="n"/>
      <c r="I895" s="60" t="n"/>
      <c r="J895" s="34" t="n"/>
      <c r="K895" s="35">
        <f>IF(J895&lt;&gt;"",IF(J895=$O$5,H895*I895,IF(J895=$O$6,((((H895*I895)-H895)/2)+H895),IF(J895=$O$7,H895,IF(J895=$O$8,0,IF(J895=$O$9,H895/2,IF(J895=$O$10,0,H895)))))),"")</f>
        <v/>
      </c>
      <c r="L895" s="98">
        <f>IF(K895&lt;&gt;"",IF(J895=$F$4,H895,(K895-H895)),"")</f>
        <v/>
      </c>
      <c r="M895" s="88" t="n"/>
      <c r="N895" s="88" t="n"/>
      <c r="O895" s="76" t="n"/>
    </row>
    <row r="896">
      <c r="B896" s="100">
        <f>IF(D896&lt;&gt;"",B893+1,"")</f>
        <v/>
      </c>
      <c r="C896" s="101" t="n"/>
      <c r="D896" s="103" t="n"/>
      <c r="E896" s="102" t="n"/>
      <c r="F896" s="103" t="n"/>
      <c r="G896" s="103" t="n"/>
      <c r="H896" s="42" t="n"/>
      <c r="I896" s="63" t="n"/>
      <c r="J896" s="43" t="n"/>
      <c r="K896" s="44">
        <f>IF(J896&lt;&gt;"",IF(J896=$O$5,H896*I896,IF(J896=$O$6,((((H896*I896)-H896)/2)+H896),IF(J896=$O$7,H896,IF(J896=$O$8,0,IF(J896=$O$9,H896/2,IF(J896=$O$10,0,H896)))))),"")</f>
        <v/>
      </c>
      <c r="L896" s="104">
        <f>IF(K896&lt;&gt;"",IF(J896=$F$4,H896,(K896-H896)),"")</f>
        <v/>
      </c>
      <c r="M896" s="104">
        <f>IF(L896&lt;&gt;"",IF(J896=$E$4,0,IF(J896=$F$4,0,SUM(L896:L898))),"")</f>
        <v/>
      </c>
      <c r="N896" s="105">
        <f>IF(M896&lt;&gt;"",M896/(H896+H897+H898),"")</f>
        <v/>
      </c>
      <c r="O896" s="106">
        <f>IFERROR(IF(N896&lt;&gt;"",M896/K884,""),0)</f>
        <v/>
      </c>
    </row>
    <row r="897">
      <c r="B897" s="94" t="n"/>
      <c r="C897" s="81" t="n"/>
      <c r="D897" s="103" t="n"/>
      <c r="E897" s="84" t="n"/>
      <c r="F897" s="84" t="n"/>
      <c r="G897" s="103" t="n"/>
      <c r="H897" s="42" t="n"/>
      <c r="I897" s="63" t="n"/>
      <c r="J897" s="43" t="n"/>
      <c r="K897" s="44">
        <f>IF(J897&lt;&gt;"",IF(J897=$O$5,H897*I897,IF(J897=$O$6,((((H897*I897)-H897)/2)+H897),IF(J897=$O$7,H897,IF(J897=$O$8,0,IF(J897=$O$9,H897/2,IF(J897=$O$10,0,H897)))))),"")</f>
        <v/>
      </c>
      <c r="L897" s="104">
        <f>IF(K897&lt;&gt;"",IF(J897=$F$4,H897,(K897-H897)),"")</f>
        <v/>
      </c>
      <c r="M897" s="88" t="n"/>
      <c r="N897" s="88" t="n"/>
      <c r="O897" s="76" t="n"/>
    </row>
    <row r="898">
      <c r="B898" s="94" t="n"/>
      <c r="C898" s="81" t="n"/>
      <c r="D898" s="103" t="n"/>
      <c r="E898" s="84" t="n"/>
      <c r="F898" s="84" t="n"/>
      <c r="G898" s="103" t="n"/>
      <c r="H898" s="42" t="n"/>
      <c r="I898" s="63" t="n"/>
      <c r="J898" s="43" t="n"/>
      <c r="K898" s="44">
        <f>IF(J898&lt;&gt;"",IF(J898=$O$5,H898*I898,IF(J898=$O$6,((((H898*I898)-H898)/2)+H898),IF(J898=$O$7,H898,IF(J898=$O$8,0,IF(J898=$O$9,H898/2,IF(J898=$O$10,0,H898)))))),"")</f>
        <v/>
      </c>
      <c r="L898" s="104">
        <f>IF(K898&lt;&gt;"",IF(J898=$F$4,H898,(K898-H898)),"")</f>
        <v/>
      </c>
      <c r="M898" s="88" t="n"/>
      <c r="N898" s="88" t="n"/>
      <c r="O898" s="76" t="n"/>
    </row>
    <row r="899">
      <c r="B899" s="93">
        <f>IF(D899&lt;&gt;"",B896+1,"")</f>
        <v/>
      </c>
      <c r="C899" s="95" t="n"/>
      <c r="D899" s="97" t="n"/>
      <c r="E899" s="96" t="n"/>
      <c r="F899" s="97" t="n"/>
      <c r="G899" s="97" t="n"/>
      <c r="H899" s="33" t="n"/>
      <c r="I899" s="60" t="n"/>
      <c r="J899" s="34" t="n"/>
      <c r="K899" s="35">
        <f>IF(J899&lt;&gt;"",IF(J899=$O$5,H899*I899,IF(J899=$O$6,((((H899*I899)-H899)/2)+H899),IF(J899=$O$7,H899,IF(J899=$O$8,0,IF(J899=$O$9,H899/2,IF(J899=$O$10,0,H899)))))),"")</f>
        <v/>
      </c>
      <c r="L899" s="98">
        <f>IF(K899&lt;&gt;"",IF(J899=$F$4,H899,(K899-H899)),"")</f>
        <v/>
      </c>
      <c r="M899" s="98">
        <f>IF(L899&lt;&gt;"",IF(J899=$E$4,0,IF(J899=$F$4,0,SUM(L899:L901))),"")</f>
        <v/>
      </c>
      <c r="N899" s="99">
        <f>IF(M899&lt;&gt;"",M899/(H899+H900+H901),"")</f>
        <v/>
      </c>
      <c r="O899" s="75">
        <f>IFERROR(IF(N899&lt;&gt;"",M899/K887,""),0)</f>
        <v/>
      </c>
    </row>
    <row r="900">
      <c r="B900" s="94" t="n"/>
      <c r="C900" s="81" t="n"/>
      <c r="D900" s="97" t="n"/>
      <c r="E900" s="84" t="n"/>
      <c r="F900" s="84" t="n"/>
      <c r="G900" s="97" t="n"/>
      <c r="H900" s="33" t="n"/>
      <c r="I900" s="60" t="n"/>
      <c r="J900" s="34" t="n"/>
      <c r="K900" s="35">
        <f>IF(J900&lt;&gt;"",IF(J900=$O$5,H900*I900,IF(J900=$O$6,((((H900*I900)-H900)/2)+H900),IF(J900=$O$7,H900,IF(J900=$O$8,0,IF(J900=$O$9,H900/2,IF(J900=$O$10,0,H900)))))),"")</f>
        <v/>
      </c>
      <c r="L900" s="98">
        <f>IF(K900&lt;&gt;"",IF(J900=$F$4,H900,(K900-H900)),"")</f>
        <v/>
      </c>
      <c r="M900" s="88" t="n"/>
      <c r="N900" s="88" t="n"/>
      <c r="O900" s="76" t="n"/>
    </row>
    <row r="901">
      <c r="B901" s="94" t="n"/>
      <c r="C901" s="81" t="n"/>
      <c r="D901" s="97" t="n"/>
      <c r="E901" s="84" t="n"/>
      <c r="F901" s="84" t="n"/>
      <c r="G901" s="97" t="n"/>
      <c r="H901" s="33" t="n"/>
      <c r="I901" s="60" t="n"/>
      <c r="J901" s="34" t="n"/>
      <c r="K901" s="35">
        <f>IF(J901&lt;&gt;"",IF(J901=$O$5,H901*I901,IF(J901=$O$6,((((H901*I901)-H901)/2)+H901),IF(J901=$O$7,H901,IF(J901=$O$8,0,IF(J901=$O$9,H901/2,IF(J901=$O$10,0,H901)))))),"")</f>
        <v/>
      </c>
      <c r="L901" s="98">
        <f>IF(K901&lt;&gt;"",IF(J901=$F$4,H901,(K901-H901)),"")</f>
        <v/>
      </c>
      <c r="M901" s="88" t="n"/>
      <c r="N901" s="88" t="n"/>
      <c r="O901" s="76" t="n"/>
    </row>
    <row r="902">
      <c r="B902" s="100">
        <f>IF(D902&lt;&gt;"",B899+1,"")</f>
        <v/>
      </c>
      <c r="C902" s="101" t="n"/>
      <c r="D902" s="103" t="n"/>
      <c r="E902" s="102" t="n"/>
      <c r="F902" s="103" t="n"/>
      <c r="G902" s="103" t="n"/>
      <c r="H902" s="42" t="n"/>
      <c r="I902" s="63" t="n"/>
      <c r="J902" s="43" t="n"/>
      <c r="K902" s="44">
        <f>IF(J902&lt;&gt;"",IF(J902=$O$5,H902*I902,IF(J902=$O$6,((((H902*I902)-H902)/2)+H902),IF(J902=$O$7,H902,IF(J902=$O$8,0,IF(J902=$O$9,H902/2,IF(J902=$O$10,0,H902)))))),"")</f>
        <v/>
      </c>
      <c r="L902" s="104">
        <f>IF(K902&lt;&gt;"",IF(J902=$F$4,H902,(K902-H902)),"")</f>
        <v/>
      </c>
      <c r="M902" s="104">
        <f>IF(L902&lt;&gt;"",IF(J902=$E$4,0,IF(J902=$F$4,0,SUM(L902:L904))),"")</f>
        <v/>
      </c>
      <c r="N902" s="105">
        <f>IF(M902&lt;&gt;"",M902/(H902+H903+H904),"")</f>
        <v/>
      </c>
      <c r="O902" s="106">
        <f>IFERROR(IF(N902&lt;&gt;"",M902/K890,""),0)</f>
        <v/>
      </c>
    </row>
    <row r="903">
      <c r="B903" s="94" t="n"/>
      <c r="C903" s="81" t="n"/>
      <c r="D903" s="103" t="n"/>
      <c r="E903" s="84" t="n"/>
      <c r="F903" s="84" t="n"/>
      <c r="G903" s="103" t="n"/>
      <c r="H903" s="42" t="n"/>
      <c r="I903" s="63" t="n"/>
      <c r="J903" s="43" t="n"/>
      <c r="K903" s="44">
        <f>IF(J903&lt;&gt;"",IF(J903=$O$5,H903*I903,IF(J903=$O$6,((((H903*I903)-H903)/2)+H903),IF(J903=$O$7,H903,IF(J903=$O$8,0,IF(J903=$O$9,H903/2,IF(J903=$O$10,0,H903)))))),"")</f>
        <v/>
      </c>
      <c r="L903" s="104">
        <f>IF(K903&lt;&gt;"",IF(J903=$F$4,H903,(K903-H903)),"")</f>
        <v/>
      </c>
      <c r="M903" s="88" t="n"/>
      <c r="N903" s="88" t="n"/>
      <c r="O903" s="76" t="n"/>
    </row>
    <row r="904">
      <c r="B904" s="94" t="n"/>
      <c r="C904" s="81" t="n"/>
      <c r="D904" s="103" t="n"/>
      <c r="E904" s="84" t="n"/>
      <c r="F904" s="84" t="n"/>
      <c r="G904" s="103" t="n"/>
      <c r="H904" s="42" t="n"/>
      <c r="I904" s="63" t="n"/>
      <c r="J904" s="43" t="n"/>
      <c r="K904" s="44">
        <f>IF(J904&lt;&gt;"",IF(J904=$O$5,H904*I904,IF(J904=$O$6,((((H904*I904)-H904)/2)+H904),IF(J904=$O$7,H904,IF(J904=$O$8,0,IF(J904=$O$9,H904/2,IF(J904=$O$10,0,H904)))))),"")</f>
        <v/>
      </c>
      <c r="L904" s="104">
        <f>IF(K904&lt;&gt;"",IF(J904=$F$4,H904,(K904-H904)),"")</f>
        <v/>
      </c>
      <c r="M904" s="88" t="n"/>
      <c r="N904" s="88" t="n"/>
      <c r="O904" s="76" t="n"/>
    </row>
    <row r="905">
      <c r="B905" s="93">
        <f>IF(D905&lt;&gt;"",B902+1,"")</f>
        <v/>
      </c>
      <c r="C905" s="95" t="n"/>
      <c r="D905" s="97" t="n"/>
      <c r="E905" s="96" t="n"/>
      <c r="F905" s="97" t="n"/>
      <c r="G905" s="97" t="n"/>
      <c r="H905" s="33" t="n"/>
      <c r="I905" s="60" t="n"/>
      <c r="J905" s="34" t="n"/>
      <c r="K905" s="35">
        <f>IF(J905&lt;&gt;"",IF(J905=$O$5,H905*I905,IF(J905=$O$6,((((H905*I905)-H905)/2)+H905),IF(J905=$O$7,H905,IF(J905=$O$8,0,IF(J905=$O$9,H905/2,IF(J905=$O$10,0,H905)))))),"")</f>
        <v/>
      </c>
      <c r="L905" s="98">
        <f>IF(K905&lt;&gt;"",IF(J905=$F$4,H905,(K905-H905)),"")</f>
        <v/>
      </c>
      <c r="M905" s="98">
        <f>IF(L905&lt;&gt;"",IF(J905=$E$4,0,IF(J905=$F$4,0,SUM(L905:L907))),"")</f>
        <v/>
      </c>
      <c r="N905" s="99">
        <f>IF(M905&lt;&gt;"",M905/(H905+H906+H907),"")</f>
        <v/>
      </c>
      <c r="O905" s="75">
        <f>IFERROR(IF(N905&lt;&gt;"",M905/K893,""),0)</f>
        <v/>
      </c>
    </row>
    <row r="906">
      <c r="B906" s="94" t="n"/>
      <c r="C906" s="81" t="n"/>
      <c r="D906" s="97" t="n"/>
      <c r="E906" s="84" t="n"/>
      <c r="F906" s="84" t="n"/>
      <c r="G906" s="97" t="n"/>
      <c r="H906" s="33" t="n"/>
      <c r="I906" s="60" t="n"/>
      <c r="J906" s="34" t="n"/>
      <c r="K906" s="35">
        <f>IF(J906&lt;&gt;"",IF(J906=$O$5,H906*I906,IF(J906=$O$6,((((H906*I906)-H906)/2)+H906),IF(J906=$O$7,H906,IF(J906=$O$8,0,IF(J906=$O$9,H906/2,IF(J906=$O$10,0,H906)))))),"")</f>
        <v/>
      </c>
      <c r="L906" s="98">
        <f>IF(K906&lt;&gt;"",IF(J906=$F$4,H906,(K906-H906)),"")</f>
        <v/>
      </c>
      <c r="M906" s="88" t="n"/>
      <c r="N906" s="88" t="n"/>
      <c r="O906" s="76" t="n"/>
    </row>
    <row r="907">
      <c r="B907" s="94" t="n"/>
      <c r="C907" s="81" t="n"/>
      <c r="D907" s="97" t="n"/>
      <c r="E907" s="84" t="n"/>
      <c r="F907" s="84" t="n"/>
      <c r="G907" s="97" t="n"/>
      <c r="H907" s="33" t="n"/>
      <c r="I907" s="60" t="n"/>
      <c r="J907" s="34" t="n"/>
      <c r="K907" s="35">
        <f>IF(J907&lt;&gt;"",IF(J907=$O$5,H907*I907,IF(J907=$O$6,((((H907*I907)-H907)/2)+H907),IF(J907=$O$7,H907,IF(J907=$O$8,0,IF(J907=$O$9,H907/2,IF(J907=$O$10,0,H907)))))),"")</f>
        <v/>
      </c>
      <c r="L907" s="98">
        <f>IF(K907&lt;&gt;"",IF(J907=$F$4,H907,(K907-H907)),"")</f>
        <v/>
      </c>
      <c r="M907" s="88" t="n"/>
      <c r="N907" s="88" t="n"/>
      <c r="O907" s="76" t="n"/>
    </row>
    <row r="908">
      <c r="B908" s="100">
        <f>IF(D908&lt;&gt;"",B905+1,"")</f>
        <v/>
      </c>
      <c r="C908" s="101" t="n"/>
      <c r="D908" s="103" t="n"/>
      <c r="E908" s="102" t="n"/>
      <c r="F908" s="103" t="n"/>
      <c r="G908" s="103" t="n"/>
      <c r="H908" s="42" t="n"/>
      <c r="I908" s="63" t="n"/>
      <c r="J908" s="43" t="n"/>
      <c r="K908" s="44">
        <f>IF(J908&lt;&gt;"",IF(J908=$O$5,H908*I908,IF(J908=$O$6,((((H908*I908)-H908)/2)+H908),IF(J908=$O$7,H908,IF(J908=$O$8,0,IF(J908=$O$9,H908/2,IF(J908=$O$10,0,H908)))))),"")</f>
        <v/>
      </c>
      <c r="L908" s="104">
        <f>IF(K908&lt;&gt;"",IF(J908=$F$4,H908,(K908-H908)),"")</f>
        <v/>
      </c>
      <c r="M908" s="104">
        <f>IF(L908&lt;&gt;"",IF(J908=$E$4,0,IF(J908=$F$4,0,SUM(L908:L910))),"")</f>
        <v/>
      </c>
      <c r="N908" s="105">
        <f>IF(M908&lt;&gt;"",M908/(H908+H909+H910),"")</f>
        <v/>
      </c>
      <c r="O908" s="106">
        <f>IFERROR(IF(N908&lt;&gt;"",M908/K896,""),0)</f>
        <v/>
      </c>
    </row>
    <row r="909">
      <c r="B909" s="94" t="n"/>
      <c r="C909" s="81" t="n"/>
      <c r="D909" s="103" t="n"/>
      <c r="E909" s="84" t="n"/>
      <c r="F909" s="84" t="n"/>
      <c r="G909" s="103" t="n"/>
      <c r="H909" s="42" t="n"/>
      <c r="I909" s="63" t="n"/>
      <c r="J909" s="43" t="n"/>
      <c r="K909" s="44">
        <f>IF(J909&lt;&gt;"",IF(J909=$O$5,H909*I909,IF(J909=$O$6,((((H909*I909)-H909)/2)+H909),IF(J909=$O$7,H909,IF(J909=$O$8,0,IF(J909=$O$9,H909/2,IF(J909=$O$10,0,H909)))))),"")</f>
        <v/>
      </c>
      <c r="L909" s="104">
        <f>IF(K909&lt;&gt;"",IF(J909=$F$4,H909,(K909-H909)),"")</f>
        <v/>
      </c>
      <c r="M909" s="88" t="n"/>
      <c r="N909" s="88" t="n"/>
      <c r="O909" s="76" t="n"/>
    </row>
    <row r="910">
      <c r="B910" s="94" t="n"/>
      <c r="C910" s="81" t="n"/>
      <c r="D910" s="103" t="n"/>
      <c r="E910" s="84" t="n"/>
      <c r="F910" s="84" t="n"/>
      <c r="G910" s="103" t="n"/>
      <c r="H910" s="42" t="n"/>
      <c r="I910" s="63" t="n"/>
      <c r="J910" s="43" t="n"/>
      <c r="K910" s="44">
        <f>IF(J910&lt;&gt;"",IF(J910=$O$5,H910*I910,IF(J910=$O$6,((((H910*I910)-H910)/2)+H910),IF(J910=$O$7,H910,IF(J910=$O$8,0,IF(J910=$O$9,H910/2,IF(J910=$O$10,0,H910)))))),"")</f>
        <v/>
      </c>
      <c r="L910" s="104">
        <f>IF(K910&lt;&gt;"",IF(J910=$F$4,H910,(K910-H910)),"")</f>
        <v/>
      </c>
      <c r="M910" s="88" t="n"/>
      <c r="N910" s="88" t="n"/>
      <c r="O910" s="76" t="n"/>
    </row>
    <row r="911">
      <c r="B911" s="93">
        <f>IF(D911&lt;&gt;"",B908+1,"")</f>
        <v/>
      </c>
      <c r="C911" s="95" t="n"/>
      <c r="D911" s="97" t="n"/>
      <c r="E911" s="96" t="n"/>
      <c r="F911" s="97" t="n"/>
      <c r="G911" s="97" t="n"/>
      <c r="H911" s="33" t="n"/>
      <c r="I911" s="60" t="n"/>
      <c r="J911" s="34" t="n"/>
      <c r="K911" s="35">
        <f>IF(J911&lt;&gt;"",IF(J911=$O$5,H911*I911,IF(J911=$O$6,((((H911*I911)-H911)/2)+H911),IF(J911=$O$7,H911,IF(J911=$O$8,0,IF(J911=$O$9,H911/2,IF(J911=$O$10,0,H911)))))),"")</f>
        <v/>
      </c>
      <c r="L911" s="98">
        <f>IF(K911&lt;&gt;"",IF(J911=$F$4,H911,(K911-H911)),"")</f>
        <v/>
      </c>
      <c r="M911" s="98">
        <f>IF(L911&lt;&gt;"",IF(J911=$E$4,0,IF(J911=$F$4,0,SUM(L911:L913))),"")</f>
        <v/>
      </c>
      <c r="N911" s="99">
        <f>IF(M911&lt;&gt;"",M911/(H911+H912+H913),"")</f>
        <v/>
      </c>
      <c r="O911" s="75">
        <f>IFERROR(IF(N911&lt;&gt;"",M911/K899,""),0)</f>
        <v/>
      </c>
    </row>
    <row r="912">
      <c r="B912" s="94" t="n"/>
      <c r="C912" s="81" t="n"/>
      <c r="D912" s="97" t="n"/>
      <c r="E912" s="84" t="n"/>
      <c r="F912" s="84" t="n"/>
      <c r="G912" s="97" t="n"/>
      <c r="H912" s="33" t="n"/>
      <c r="I912" s="60" t="n"/>
      <c r="J912" s="34" t="n"/>
      <c r="K912" s="35">
        <f>IF(J912&lt;&gt;"",IF(J912=$O$5,H912*I912,IF(J912=$O$6,((((H912*I912)-H912)/2)+H912),IF(J912=$O$7,H912,IF(J912=$O$8,0,IF(J912=$O$9,H912/2,IF(J912=$O$10,0,H912)))))),"")</f>
        <v/>
      </c>
      <c r="L912" s="98">
        <f>IF(K912&lt;&gt;"",IF(J912=$F$4,H912,(K912-H912)),"")</f>
        <v/>
      </c>
      <c r="M912" s="88" t="n"/>
      <c r="N912" s="88" t="n"/>
      <c r="O912" s="76" t="n"/>
    </row>
    <row r="913">
      <c r="B913" s="94" t="n"/>
      <c r="C913" s="81" t="n"/>
      <c r="D913" s="97" t="n"/>
      <c r="E913" s="84" t="n"/>
      <c r="F913" s="84" t="n"/>
      <c r="G913" s="97" t="n"/>
      <c r="H913" s="33" t="n"/>
      <c r="I913" s="60" t="n"/>
      <c r="J913" s="34" t="n"/>
      <c r="K913" s="35">
        <f>IF(J913&lt;&gt;"",IF(J913=$O$5,H913*I913,IF(J913=$O$6,((((H913*I913)-H913)/2)+H913),IF(J913=$O$7,H913,IF(J913=$O$8,0,IF(J913=$O$9,H913/2,IF(J913=$O$10,0,H913)))))),"")</f>
        <v/>
      </c>
      <c r="L913" s="98">
        <f>IF(K913&lt;&gt;"",IF(J913=$F$4,H913,(K913-H913)),"")</f>
        <v/>
      </c>
      <c r="M913" s="88" t="n"/>
      <c r="N913" s="88" t="n"/>
      <c r="O913" s="76" t="n"/>
    </row>
    <row r="914">
      <c r="B914" s="100">
        <f>IF(D914&lt;&gt;"",B911+1,"")</f>
        <v/>
      </c>
      <c r="C914" s="101" t="n"/>
      <c r="D914" s="103" t="n"/>
      <c r="E914" s="102" t="n"/>
      <c r="F914" s="103" t="n"/>
      <c r="G914" s="103" t="n"/>
      <c r="H914" s="42" t="n"/>
      <c r="I914" s="63" t="n"/>
      <c r="J914" s="43" t="n"/>
      <c r="K914" s="44">
        <f>IF(J914&lt;&gt;"",IF(J914=$O$5,H914*I914,IF(J914=$O$6,((((H914*I914)-H914)/2)+H914),IF(J914=$O$7,H914,IF(J914=$O$8,0,IF(J914=$O$9,H914/2,IF(J914=$O$10,0,H914)))))),"")</f>
        <v/>
      </c>
      <c r="L914" s="104">
        <f>IF(K914&lt;&gt;"",IF(J914=$F$4,H914,(K914-H914)),"")</f>
        <v/>
      </c>
      <c r="M914" s="104">
        <f>IF(L914&lt;&gt;"",IF(J914=$E$4,0,IF(J914=$F$4,0,SUM(L914:L916))),"")</f>
        <v/>
      </c>
      <c r="N914" s="105">
        <f>IF(M914&lt;&gt;"",M914/(H914+H915+H916),"")</f>
        <v/>
      </c>
      <c r="O914" s="106">
        <f>IFERROR(IF(N914&lt;&gt;"",M914/K902,""),0)</f>
        <v/>
      </c>
    </row>
    <row r="915">
      <c r="B915" s="94" t="n"/>
      <c r="C915" s="81" t="n"/>
      <c r="D915" s="103" t="n"/>
      <c r="E915" s="84" t="n"/>
      <c r="F915" s="84" t="n"/>
      <c r="G915" s="103" t="n"/>
      <c r="H915" s="42" t="n"/>
      <c r="I915" s="63" t="n"/>
      <c r="J915" s="43" t="n"/>
      <c r="K915" s="44">
        <f>IF(J915&lt;&gt;"",IF(J915=$O$5,H915*I915,IF(J915=$O$6,((((H915*I915)-H915)/2)+H915),IF(J915=$O$7,H915,IF(J915=$O$8,0,IF(J915=$O$9,H915/2,IF(J915=$O$10,0,H915)))))),"")</f>
        <v/>
      </c>
      <c r="L915" s="104">
        <f>IF(K915&lt;&gt;"",IF(J915=$F$4,H915,(K915-H915)),"")</f>
        <v/>
      </c>
      <c r="M915" s="88" t="n"/>
      <c r="N915" s="88" t="n"/>
      <c r="O915" s="76" t="n"/>
    </row>
    <row r="916">
      <c r="B916" s="94" t="n"/>
      <c r="C916" s="81" t="n"/>
      <c r="D916" s="103" t="n"/>
      <c r="E916" s="84" t="n"/>
      <c r="F916" s="84" t="n"/>
      <c r="G916" s="103" t="n"/>
      <c r="H916" s="42" t="n"/>
      <c r="I916" s="63" t="n"/>
      <c r="J916" s="43" t="n"/>
      <c r="K916" s="44">
        <f>IF(J916&lt;&gt;"",IF(J916=$O$5,H916*I916,IF(J916=$O$6,((((H916*I916)-H916)/2)+H916),IF(J916=$O$7,H916,IF(J916=$O$8,0,IF(J916=$O$9,H916/2,IF(J916=$O$10,0,H916)))))),"")</f>
        <v/>
      </c>
      <c r="L916" s="104">
        <f>IF(K916&lt;&gt;"",IF(J916=$F$4,H916,(K916-H916)),"")</f>
        <v/>
      </c>
      <c r="M916" s="88" t="n"/>
      <c r="N916" s="88" t="n"/>
      <c r="O916" s="76" t="n"/>
    </row>
    <row r="917">
      <c r="B917" s="93">
        <f>IF(D917&lt;&gt;"",B914+1,"")</f>
        <v/>
      </c>
      <c r="C917" s="95" t="n"/>
      <c r="D917" s="97" t="n"/>
      <c r="E917" s="96" t="n"/>
      <c r="F917" s="97" t="n"/>
      <c r="G917" s="97" t="n"/>
      <c r="H917" s="33" t="n"/>
      <c r="I917" s="60" t="n"/>
      <c r="J917" s="34" t="n"/>
      <c r="K917" s="35">
        <f>IF(J917&lt;&gt;"",IF(J917=$O$5,H917*I917,IF(J917=$O$6,((((H917*I917)-H917)/2)+H917),IF(J917=$O$7,H917,IF(J917=$O$8,0,IF(J917=$O$9,H917/2,IF(J917=$O$10,0,H917)))))),"")</f>
        <v/>
      </c>
      <c r="L917" s="98">
        <f>IF(K917&lt;&gt;"",IF(J917=$F$4,H917,(K917-H917)),"")</f>
        <v/>
      </c>
      <c r="M917" s="98">
        <f>IF(L917&lt;&gt;"",IF(J917=$E$4,0,IF(J917=$F$4,0,SUM(L917:L919))),"")</f>
        <v/>
      </c>
      <c r="N917" s="99">
        <f>IF(M917&lt;&gt;"",M917/(H917+H918+H919),"")</f>
        <v/>
      </c>
      <c r="O917" s="75">
        <f>IFERROR(IF(N917&lt;&gt;"",M917/K905,""),0)</f>
        <v/>
      </c>
    </row>
    <row r="918">
      <c r="B918" s="94" t="n"/>
      <c r="C918" s="81" t="n"/>
      <c r="D918" s="97" t="n"/>
      <c r="E918" s="84" t="n"/>
      <c r="F918" s="84" t="n"/>
      <c r="G918" s="97" t="n"/>
      <c r="H918" s="33" t="n"/>
      <c r="I918" s="60" t="n"/>
      <c r="J918" s="34" t="n"/>
      <c r="K918" s="35">
        <f>IF(J918&lt;&gt;"",IF(J918=$O$5,H918*I918,IF(J918=$O$6,((((H918*I918)-H918)/2)+H918),IF(J918=$O$7,H918,IF(J918=$O$8,0,IF(J918=$O$9,H918/2,IF(J918=$O$10,0,H918)))))),"")</f>
        <v/>
      </c>
      <c r="L918" s="98">
        <f>IF(K918&lt;&gt;"",IF(J918=$F$4,H918,(K918-H918)),"")</f>
        <v/>
      </c>
      <c r="M918" s="88" t="n"/>
      <c r="N918" s="88" t="n"/>
      <c r="O918" s="76" t="n"/>
    </row>
    <row r="919">
      <c r="B919" s="94" t="n"/>
      <c r="C919" s="81" t="n"/>
      <c r="D919" s="97" t="n"/>
      <c r="E919" s="84" t="n"/>
      <c r="F919" s="84" t="n"/>
      <c r="G919" s="97" t="n"/>
      <c r="H919" s="33" t="n"/>
      <c r="I919" s="60" t="n"/>
      <c r="J919" s="34" t="n"/>
      <c r="K919" s="35">
        <f>IF(J919&lt;&gt;"",IF(J919=$O$5,H919*I919,IF(J919=$O$6,((((H919*I919)-H919)/2)+H919),IF(J919=$O$7,H919,IF(J919=$O$8,0,IF(J919=$O$9,H919/2,IF(J919=$O$10,0,H919)))))),"")</f>
        <v/>
      </c>
      <c r="L919" s="98">
        <f>IF(K919&lt;&gt;"",IF(J919=$F$4,H919,(K919-H919)),"")</f>
        <v/>
      </c>
      <c r="M919" s="88" t="n"/>
      <c r="N919" s="88" t="n"/>
      <c r="O919" s="76" t="n"/>
    </row>
    <row r="920">
      <c r="B920" s="100">
        <f>IF(D920&lt;&gt;"",B917+1,"")</f>
        <v/>
      </c>
      <c r="C920" s="101" t="n"/>
      <c r="D920" s="103" t="n"/>
      <c r="E920" s="102" t="n"/>
      <c r="F920" s="103" t="n"/>
      <c r="G920" s="103" t="n"/>
      <c r="H920" s="42" t="n"/>
      <c r="I920" s="63" t="n"/>
      <c r="J920" s="43" t="n"/>
      <c r="K920" s="44">
        <f>IF(J920&lt;&gt;"",IF(J920=$O$5,H920*I920,IF(J920=$O$6,((((H920*I920)-H920)/2)+H920),IF(J920=$O$7,H920,IF(J920=$O$8,0,IF(J920=$O$9,H920/2,IF(J920=$O$10,0,H920)))))),"")</f>
        <v/>
      </c>
      <c r="L920" s="104">
        <f>IF(K920&lt;&gt;"",IF(J920=$F$4,H920,(K920-H920)),"")</f>
        <v/>
      </c>
      <c r="M920" s="104">
        <f>IF(L920&lt;&gt;"",IF(J920=$E$4,0,IF(J920=$F$4,0,SUM(L920:L922))),"")</f>
        <v/>
      </c>
      <c r="N920" s="105">
        <f>IF(M920&lt;&gt;"",M920/(H920+H921+H922),"")</f>
        <v/>
      </c>
      <c r="O920" s="106">
        <f>IFERROR(IF(N920&lt;&gt;"",M920/K908,""),0)</f>
        <v/>
      </c>
    </row>
    <row r="921">
      <c r="B921" s="94" t="n"/>
      <c r="C921" s="81" t="n"/>
      <c r="D921" s="103" t="n"/>
      <c r="E921" s="84" t="n"/>
      <c r="F921" s="84" t="n"/>
      <c r="G921" s="103" t="n"/>
      <c r="H921" s="42" t="n"/>
      <c r="I921" s="63" t="n"/>
      <c r="J921" s="43" t="n"/>
      <c r="K921" s="44">
        <f>IF(J921&lt;&gt;"",IF(J921=$O$5,H921*I921,IF(J921=$O$6,((((H921*I921)-H921)/2)+H921),IF(J921=$O$7,H921,IF(J921=$O$8,0,IF(J921=$O$9,H921/2,IF(J921=$O$10,0,H921)))))),"")</f>
        <v/>
      </c>
      <c r="L921" s="104">
        <f>IF(K921&lt;&gt;"",IF(J921=$F$4,H921,(K921-H921)),"")</f>
        <v/>
      </c>
      <c r="M921" s="88" t="n"/>
      <c r="N921" s="88" t="n"/>
      <c r="O921" s="76" t="n"/>
    </row>
    <row r="922">
      <c r="B922" s="94" t="n"/>
      <c r="C922" s="81" t="n"/>
      <c r="D922" s="103" t="n"/>
      <c r="E922" s="84" t="n"/>
      <c r="F922" s="84" t="n"/>
      <c r="G922" s="103" t="n"/>
      <c r="H922" s="42" t="n"/>
      <c r="I922" s="63" t="n"/>
      <c r="J922" s="43" t="n"/>
      <c r="K922" s="44">
        <f>IF(J922&lt;&gt;"",IF(J922=$O$5,H922*I922,IF(J922=$O$6,((((H922*I922)-H922)/2)+H922),IF(J922=$O$7,H922,IF(J922=$O$8,0,IF(J922=$O$9,H922/2,IF(J922=$O$10,0,H922)))))),"")</f>
        <v/>
      </c>
      <c r="L922" s="104">
        <f>IF(K922&lt;&gt;"",IF(J922=$F$4,H922,(K922-H922)),"")</f>
        <v/>
      </c>
      <c r="M922" s="88" t="n"/>
      <c r="N922" s="88" t="n"/>
      <c r="O922" s="76" t="n"/>
    </row>
    <row r="923">
      <c r="B923" s="93">
        <f>IF(D923&lt;&gt;"",B920+1,"")</f>
        <v/>
      </c>
      <c r="C923" s="95" t="n"/>
      <c r="D923" s="97" t="n"/>
      <c r="E923" s="96" t="n"/>
      <c r="F923" s="97" t="n"/>
      <c r="G923" s="97" t="n"/>
      <c r="H923" s="33" t="n"/>
      <c r="I923" s="60" t="n"/>
      <c r="J923" s="34" t="n"/>
      <c r="K923" s="35">
        <f>IF(J923&lt;&gt;"",IF(J923=$O$5,H923*I923,IF(J923=$O$6,((((H923*I923)-H923)/2)+H923),IF(J923=$O$7,H923,IF(J923=$O$8,0,IF(J923=$O$9,H923/2,IF(J923=$O$10,0,H923)))))),"")</f>
        <v/>
      </c>
      <c r="L923" s="98">
        <f>IF(K923&lt;&gt;"",IF(J923=$F$4,H923,(K923-H923)),"")</f>
        <v/>
      </c>
      <c r="M923" s="98">
        <f>IF(L923&lt;&gt;"",IF(J923=$E$4,0,IF(J923=$F$4,0,SUM(L923:L925))),"")</f>
        <v/>
      </c>
      <c r="N923" s="99">
        <f>IF(M923&lt;&gt;"",M923/(H923+H924+H925),"")</f>
        <v/>
      </c>
      <c r="O923" s="75">
        <f>IFERROR(IF(N923&lt;&gt;"",M923/K911,""),0)</f>
        <v/>
      </c>
    </row>
    <row r="924">
      <c r="B924" s="94" t="n"/>
      <c r="C924" s="81" t="n"/>
      <c r="D924" s="97" t="n"/>
      <c r="E924" s="84" t="n"/>
      <c r="F924" s="84" t="n"/>
      <c r="G924" s="97" t="n"/>
      <c r="H924" s="33" t="n"/>
      <c r="I924" s="60" t="n"/>
      <c r="J924" s="34" t="n"/>
      <c r="K924" s="35">
        <f>IF(J924&lt;&gt;"",IF(J924=$O$5,H924*I924,IF(J924=$O$6,((((H924*I924)-H924)/2)+H924),IF(J924=$O$7,H924,IF(J924=$O$8,0,IF(J924=$O$9,H924/2,IF(J924=$O$10,0,H924)))))),"")</f>
        <v/>
      </c>
      <c r="L924" s="98">
        <f>IF(K924&lt;&gt;"",IF(J924=$F$4,H924,(K924-H924)),"")</f>
        <v/>
      </c>
      <c r="M924" s="88" t="n"/>
      <c r="N924" s="88" t="n"/>
      <c r="O924" s="76" t="n"/>
    </row>
    <row r="925">
      <c r="B925" s="94" t="n"/>
      <c r="C925" s="81" t="n"/>
      <c r="D925" s="97" t="n"/>
      <c r="E925" s="84" t="n"/>
      <c r="F925" s="84" t="n"/>
      <c r="G925" s="97" t="n"/>
      <c r="H925" s="33" t="n"/>
      <c r="I925" s="60" t="n"/>
      <c r="J925" s="34" t="n"/>
      <c r="K925" s="35">
        <f>IF(J925&lt;&gt;"",IF(J925=$O$5,H925*I925,IF(J925=$O$6,((((H925*I925)-H925)/2)+H925),IF(J925=$O$7,H925,IF(J925=$O$8,0,IF(J925=$O$9,H925/2,IF(J925=$O$10,0,H925)))))),"")</f>
        <v/>
      </c>
      <c r="L925" s="98">
        <f>IF(K925&lt;&gt;"",IF(J925=$F$4,H925,(K925-H925)),"")</f>
        <v/>
      </c>
      <c r="M925" s="88" t="n"/>
      <c r="N925" s="88" t="n"/>
      <c r="O925" s="76" t="n"/>
    </row>
    <row r="926">
      <c r="B926" s="100">
        <f>IF(D926&lt;&gt;"",B923+1,"")</f>
        <v/>
      </c>
      <c r="C926" s="101" t="n"/>
      <c r="D926" s="103" t="n"/>
      <c r="E926" s="102" t="n"/>
      <c r="F926" s="103" t="n"/>
      <c r="G926" s="103" t="n"/>
      <c r="H926" s="42" t="n"/>
      <c r="I926" s="63" t="n"/>
      <c r="J926" s="43" t="n"/>
      <c r="K926" s="44">
        <f>IF(J926&lt;&gt;"",IF(J926=$O$5,H926*I926,IF(J926=$O$6,((((H926*I926)-H926)/2)+H926),IF(J926=$O$7,H926,IF(J926=$O$8,0,IF(J926=$O$9,H926/2,IF(J926=$O$10,0,H926)))))),"")</f>
        <v/>
      </c>
      <c r="L926" s="104">
        <f>IF(K926&lt;&gt;"",IF(J926=$F$4,H926,(K926-H926)),"")</f>
        <v/>
      </c>
      <c r="M926" s="104">
        <f>IF(L926&lt;&gt;"",IF(J926=$E$4,0,IF(J926=$F$4,0,SUM(L926:L928))),"")</f>
        <v/>
      </c>
      <c r="N926" s="105">
        <f>IF(M926&lt;&gt;"",M926/(H926+H927+H928),"")</f>
        <v/>
      </c>
      <c r="O926" s="106">
        <f>IFERROR(IF(N926&lt;&gt;"",M926/K914,""),0)</f>
        <v/>
      </c>
    </row>
    <row r="927">
      <c r="B927" s="94" t="n"/>
      <c r="C927" s="81" t="n"/>
      <c r="D927" s="103" t="n"/>
      <c r="E927" s="84" t="n"/>
      <c r="F927" s="84" t="n"/>
      <c r="G927" s="103" t="n"/>
      <c r="H927" s="42" t="n"/>
      <c r="I927" s="63" t="n"/>
      <c r="J927" s="43" t="n"/>
      <c r="K927" s="44">
        <f>IF(J927&lt;&gt;"",IF(J927=$O$5,H927*I927,IF(J927=$O$6,((((H927*I927)-H927)/2)+H927),IF(J927=$O$7,H927,IF(J927=$O$8,0,IF(J927=$O$9,H927/2,IF(J927=$O$10,0,H927)))))),"")</f>
        <v/>
      </c>
      <c r="L927" s="104">
        <f>IF(K927&lt;&gt;"",IF(J927=$F$4,H927,(K927-H927)),"")</f>
        <v/>
      </c>
      <c r="M927" s="88" t="n"/>
      <c r="N927" s="88" t="n"/>
      <c r="O927" s="76" t="n"/>
    </row>
    <row r="928">
      <c r="B928" s="94" t="n"/>
      <c r="C928" s="81" t="n"/>
      <c r="D928" s="103" t="n"/>
      <c r="E928" s="84" t="n"/>
      <c r="F928" s="84" t="n"/>
      <c r="G928" s="103" t="n"/>
      <c r="H928" s="42" t="n"/>
      <c r="I928" s="63" t="n"/>
      <c r="J928" s="43" t="n"/>
      <c r="K928" s="44">
        <f>IF(J928&lt;&gt;"",IF(J928=$O$5,H928*I928,IF(J928=$O$6,((((H928*I928)-H928)/2)+H928),IF(J928=$O$7,H928,IF(J928=$O$8,0,IF(J928=$O$9,H928/2,IF(J928=$O$10,0,H928)))))),"")</f>
        <v/>
      </c>
      <c r="L928" s="104">
        <f>IF(K928&lt;&gt;"",IF(J928=$F$4,H928,(K928-H928)),"")</f>
        <v/>
      </c>
      <c r="M928" s="88" t="n"/>
      <c r="N928" s="88" t="n"/>
      <c r="O928" s="76" t="n"/>
    </row>
    <row r="929">
      <c r="B929" s="93">
        <f>IF(D929&lt;&gt;"",B926+1,"")</f>
        <v/>
      </c>
      <c r="C929" s="95" t="n"/>
      <c r="D929" s="97" t="n"/>
      <c r="E929" s="96" t="n"/>
      <c r="F929" s="97" t="n"/>
      <c r="G929" s="97" t="n"/>
      <c r="H929" s="33" t="n"/>
      <c r="I929" s="60" t="n"/>
      <c r="J929" s="34" t="n"/>
      <c r="K929" s="35">
        <f>IF(J929&lt;&gt;"",IF(J929=$O$5,H929*I929,IF(J929=$O$6,((((H929*I929)-H929)/2)+H929),IF(J929=$O$7,H929,IF(J929=$O$8,0,IF(J929=$O$9,H929/2,IF(J929=$O$10,0,H929)))))),"")</f>
        <v/>
      </c>
      <c r="L929" s="98">
        <f>IF(K929&lt;&gt;"",IF(J929=$F$4,H929,(K929-H929)),"")</f>
        <v/>
      </c>
      <c r="M929" s="98">
        <f>IF(L929&lt;&gt;"",IF(J929=$E$4,0,IF(J929=$F$4,0,SUM(L929:L931))),"")</f>
        <v/>
      </c>
      <c r="N929" s="99">
        <f>IF(M929&lt;&gt;"",M929/(H929+H930+H931),"")</f>
        <v/>
      </c>
      <c r="O929" s="75">
        <f>IFERROR(IF(N929&lt;&gt;"",M929/K917,""),0)</f>
        <v/>
      </c>
    </row>
    <row r="930">
      <c r="B930" s="94" t="n"/>
      <c r="C930" s="81" t="n"/>
      <c r="D930" s="97" t="n"/>
      <c r="E930" s="84" t="n"/>
      <c r="F930" s="84" t="n"/>
      <c r="G930" s="97" t="n"/>
      <c r="H930" s="33" t="n"/>
      <c r="I930" s="60" t="n"/>
      <c r="J930" s="34" t="n"/>
      <c r="K930" s="35">
        <f>IF(J930&lt;&gt;"",IF(J930=$O$5,H930*I930,IF(J930=$O$6,((((H930*I930)-H930)/2)+H930),IF(J930=$O$7,H930,IF(J930=$O$8,0,IF(J930=$O$9,H930/2,IF(J930=$O$10,0,H930)))))),"")</f>
        <v/>
      </c>
      <c r="L930" s="98">
        <f>IF(K930&lt;&gt;"",IF(J930=$F$4,H930,(K930-H930)),"")</f>
        <v/>
      </c>
      <c r="M930" s="88" t="n"/>
      <c r="N930" s="88" t="n"/>
      <c r="O930" s="76" t="n"/>
    </row>
    <row r="931">
      <c r="B931" s="94" t="n"/>
      <c r="C931" s="81" t="n"/>
      <c r="D931" s="97" t="n"/>
      <c r="E931" s="84" t="n"/>
      <c r="F931" s="84" t="n"/>
      <c r="G931" s="97" t="n"/>
      <c r="H931" s="33" t="n"/>
      <c r="I931" s="60" t="n"/>
      <c r="J931" s="34" t="n"/>
      <c r="K931" s="35">
        <f>IF(J931&lt;&gt;"",IF(J931=$O$5,H931*I931,IF(J931=$O$6,((((H931*I931)-H931)/2)+H931),IF(J931=$O$7,H931,IF(J931=$O$8,0,IF(J931=$O$9,H931/2,IF(J931=$O$10,0,H931)))))),"")</f>
        <v/>
      </c>
      <c r="L931" s="98">
        <f>IF(K931&lt;&gt;"",IF(J931=$F$4,H931,(K931-H931)),"")</f>
        <v/>
      </c>
      <c r="M931" s="88" t="n"/>
      <c r="N931" s="88" t="n"/>
      <c r="O931" s="76" t="n"/>
    </row>
    <row r="932">
      <c r="B932" s="100">
        <f>IF(D932&lt;&gt;"",B929+1,"")</f>
        <v/>
      </c>
      <c r="C932" s="101" t="n"/>
      <c r="D932" s="103" t="n"/>
      <c r="E932" s="102" t="n"/>
      <c r="F932" s="103" t="n"/>
      <c r="G932" s="103" t="n"/>
      <c r="H932" s="42" t="n"/>
      <c r="I932" s="63" t="n"/>
      <c r="J932" s="43" t="n"/>
      <c r="K932" s="44">
        <f>IF(J932&lt;&gt;"",IF(J932=$O$5,H932*I932,IF(J932=$O$6,((((H932*I932)-H932)/2)+H932),IF(J932=$O$7,H932,IF(J932=$O$8,0,IF(J932=$O$9,H932/2,IF(J932=$O$10,0,H932)))))),"")</f>
        <v/>
      </c>
      <c r="L932" s="104">
        <f>IF(K932&lt;&gt;"",IF(J932=$F$4,H932,(K932-H932)),"")</f>
        <v/>
      </c>
      <c r="M932" s="104">
        <f>IF(L932&lt;&gt;"",IF(J932=$E$4,0,IF(J932=$F$4,0,SUM(L932:L934))),"")</f>
        <v/>
      </c>
      <c r="N932" s="105">
        <f>IF(M932&lt;&gt;"",M932/(H932+H933+H934),"")</f>
        <v/>
      </c>
      <c r="O932" s="106">
        <f>IFERROR(IF(N932&lt;&gt;"",M932/K920,""),0)</f>
        <v/>
      </c>
    </row>
    <row r="933">
      <c r="B933" s="94" t="n"/>
      <c r="C933" s="81" t="n"/>
      <c r="D933" s="103" t="n"/>
      <c r="E933" s="84" t="n"/>
      <c r="F933" s="84" t="n"/>
      <c r="G933" s="103" t="n"/>
      <c r="H933" s="42" t="n"/>
      <c r="I933" s="63" t="n"/>
      <c r="J933" s="43" t="n"/>
      <c r="K933" s="44">
        <f>IF(J933&lt;&gt;"",IF(J933=$O$5,H933*I933,IF(J933=$O$6,((((H933*I933)-H933)/2)+H933),IF(J933=$O$7,H933,IF(J933=$O$8,0,IF(J933=$O$9,H933/2,IF(J933=$O$10,0,H933)))))),"")</f>
        <v/>
      </c>
      <c r="L933" s="104">
        <f>IF(K933&lt;&gt;"",IF(J933=$F$4,H933,(K933-H933)),"")</f>
        <v/>
      </c>
      <c r="M933" s="88" t="n"/>
      <c r="N933" s="88" t="n"/>
      <c r="O933" s="76" t="n"/>
    </row>
    <row r="934">
      <c r="B934" s="94" t="n"/>
      <c r="C934" s="81" t="n"/>
      <c r="D934" s="103" t="n"/>
      <c r="E934" s="84" t="n"/>
      <c r="F934" s="84" t="n"/>
      <c r="G934" s="103" t="n"/>
      <c r="H934" s="42" t="n"/>
      <c r="I934" s="63" t="n"/>
      <c r="J934" s="43" t="n"/>
      <c r="K934" s="44">
        <f>IF(J934&lt;&gt;"",IF(J934=$O$5,H934*I934,IF(J934=$O$6,((((H934*I934)-H934)/2)+H934),IF(J934=$O$7,H934,IF(J934=$O$8,0,IF(J934=$O$9,H934/2,IF(J934=$O$10,0,H934)))))),"")</f>
        <v/>
      </c>
      <c r="L934" s="104">
        <f>IF(K934&lt;&gt;"",IF(J934=$F$4,H934,(K934-H934)),"")</f>
        <v/>
      </c>
      <c r="M934" s="88" t="n"/>
      <c r="N934" s="88" t="n"/>
      <c r="O934" s="76" t="n"/>
    </row>
    <row r="935">
      <c r="B935" s="93">
        <f>IF(D935&lt;&gt;"",B932+1,"")</f>
        <v/>
      </c>
      <c r="C935" s="95" t="n"/>
      <c r="D935" s="97" t="n"/>
      <c r="E935" s="96" t="n"/>
      <c r="F935" s="97" t="n"/>
      <c r="G935" s="97" t="n"/>
      <c r="H935" s="33" t="n"/>
      <c r="I935" s="60" t="n"/>
      <c r="J935" s="34" t="n"/>
      <c r="K935" s="35">
        <f>IF(J935&lt;&gt;"",IF(J935=$O$5,H935*I935,IF(J935=$O$6,((((H935*I935)-H935)/2)+H935),IF(J935=$O$7,H935,IF(J935=$O$8,0,IF(J935=$O$9,H935/2,IF(J935=$O$10,0,H935)))))),"")</f>
        <v/>
      </c>
      <c r="L935" s="98">
        <f>IF(K935&lt;&gt;"",IF(J935=$F$4,H935,(K935-H935)),"")</f>
        <v/>
      </c>
      <c r="M935" s="98">
        <f>IF(L935&lt;&gt;"",IF(J935=$E$4,0,IF(J935=$F$4,0,SUM(L935:L937))),"")</f>
        <v/>
      </c>
      <c r="N935" s="99">
        <f>IF(M935&lt;&gt;"",M935/(H935+H936+H937),"")</f>
        <v/>
      </c>
      <c r="O935" s="75">
        <f>IFERROR(IF(N935&lt;&gt;"",M935/K923,""),0)</f>
        <v/>
      </c>
    </row>
    <row r="936">
      <c r="B936" s="94" t="n"/>
      <c r="C936" s="81" t="n"/>
      <c r="D936" s="97" t="n"/>
      <c r="E936" s="84" t="n"/>
      <c r="F936" s="84" t="n"/>
      <c r="G936" s="97" t="n"/>
      <c r="H936" s="33" t="n"/>
      <c r="I936" s="60" t="n"/>
      <c r="J936" s="34" t="n"/>
      <c r="K936" s="35">
        <f>IF(J936&lt;&gt;"",IF(J936=$O$5,H936*I936,IF(J936=$O$6,((((H936*I936)-H936)/2)+H936),IF(J936=$O$7,H936,IF(J936=$O$8,0,IF(J936=$O$9,H936/2,IF(J936=$O$10,0,H936)))))),"")</f>
        <v/>
      </c>
      <c r="L936" s="98">
        <f>IF(K936&lt;&gt;"",IF(J936=$F$4,H936,(K936-H936)),"")</f>
        <v/>
      </c>
      <c r="M936" s="88" t="n"/>
      <c r="N936" s="88" t="n"/>
      <c r="O936" s="76" t="n"/>
    </row>
    <row r="937">
      <c r="B937" s="94" t="n"/>
      <c r="C937" s="81" t="n"/>
      <c r="D937" s="97" t="n"/>
      <c r="E937" s="84" t="n"/>
      <c r="F937" s="84" t="n"/>
      <c r="G937" s="97" t="n"/>
      <c r="H937" s="33" t="n"/>
      <c r="I937" s="60" t="n"/>
      <c r="J937" s="34" t="n"/>
      <c r="K937" s="35">
        <f>IF(J937&lt;&gt;"",IF(J937=$O$5,H937*I937,IF(J937=$O$6,((((H937*I937)-H937)/2)+H937),IF(J937=$O$7,H937,IF(J937=$O$8,0,IF(J937=$O$9,H937/2,IF(J937=$O$10,0,H937)))))),"")</f>
        <v/>
      </c>
      <c r="L937" s="98">
        <f>IF(K937&lt;&gt;"",IF(J937=$F$4,H937,(K937-H937)),"")</f>
        <v/>
      </c>
      <c r="M937" s="88" t="n"/>
      <c r="N937" s="88" t="n"/>
      <c r="O937" s="76" t="n"/>
    </row>
    <row r="938">
      <c r="B938" s="100">
        <f>IF(D938&lt;&gt;"",B935+1,"")</f>
        <v/>
      </c>
      <c r="C938" s="101" t="n"/>
      <c r="D938" s="103" t="n"/>
      <c r="E938" s="102" t="n"/>
      <c r="F938" s="103" t="n"/>
      <c r="G938" s="103" t="n"/>
      <c r="H938" s="42" t="n"/>
      <c r="I938" s="63" t="n"/>
      <c r="J938" s="43" t="n"/>
      <c r="K938" s="44">
        <f>IF(J938&lt;&gt;"",IF(J938=$O$5,H938*I938,IF(J938=$O$6,((((H938*I938)-H938)/2)+H938),IF(J938=$O$7,H938,IF(J938=$O$8,0,IF(J938=$O$9,H938/2,IF(J938=$O$10,0,H938)))))),"")</f>
        <v/>
      </c>
      <c r="L938" s="104">
        <f>IF(K938&lt;&gt;"",IF(J938=$F$4,H938,(K938-H938)),"")</f>
        <v/>
      </c>
      <c r="M938" s="104">
        <f>IF(L938&lt;&gt;"",IF(J938=$E$4,0,IF(J938=$F$4,0,SUM(L938:L940))),"")</f>
        <v/>
      </c>
      <c r="N938" s="105">
        <f>IF(M938&lt;&gt;"",M938/(H938+H939+H940),"")</f>
        <v/>
      </c>
      <c r="O938" s="106">
        <f>IFERROR(IF(N938&lt;&gt;"",M938/K926,""),0)</f>
        <v/>
      </c>
    </row>
    <row r="939">
      <c r="B939" s="94" t="n"/>
      <c r="C939" s="81" t="n"/>
      <c r="D939" s="103" t="n"/>
      <c r="E939" s="84" t="n"/>
      <c r="F939" s="84" t="n"/>
      <c r="G939" s="103" t="n"/>
      <c r="H939" s="42" t="n"/>
      <c r="I939" s="63" t="n"/>
      <c r="J939" s="43" t="n"/>
      <c r="K939" s="44">
        <f>IF(J939&lt;&gt;"",IF(J939=$O$5,H939*I939,IF(J939=$O$6,((((H939*I939)-H939)/2)+H939),IF(J939=$O$7,H939,IF(J939=$O$8,0,IF(J939=$O$9,H939/2,IF(J939=$O$10,0,H939)))))),"")</f>
        <v/>
      </c>
      <c r="L939" s="104">
        <f>IF(K939&lt;&gt;"",IF(J939=$F$4,H939,(K939-H939)),"")</f>
        <v/>
      </c>
      <c r="M939" s="88" t="n"/>
      <c r="N939" s="88" t="n"/>
      <c r="O939" s="76" t="n"/>
    </row>
    <row r="940">
      <c r="B940" s="94" t="n"/>
      <c r="C940" s="81" t="n"/>
      <c r="D940" s="103" t="n"/>
      <c r="E940" s="84" t="n"/>
      <c r="F940" s="84" t="n"/>
      <c r="G940" s="103" t="n"/>
      <c r="H940" s="42" t="n"/>
      <c r="I940" s="63" t="n"/>
      <c r="J940" s="43" t="n"/>
      <c r="K940" s="44">
        <f>IF(J940&lt;&gt;"",IF(J940=$O$5,H940*I940,IF(J940=$O$6,((((H940*I940)-H940)/2)+H940),IF(J940=$O$7,H940,IF(J940=$O$8,0,IF(J940=$O$9,H940/2,IF(J940=$O$10,0,H940)))))),"")</f>
        <v/>
      </c>
      <c r="L940" s="104">
        <f>IF(K940&lt;&gt;"",IF(J940=$F$4,H940,(K940-H940)),"")</f>
        <v/>
      </c>
      <c r="M940" s="88" t="n"/>
      <c r="N940" s="88" t="n"/>
      <c r="O940" s="76" t="n"/>
    </row>
    <row r="941">
      <c r="B941" s="93">
        <f>IF(D941&lt;&gt;"",B938+1,"")</f>
        <v/>
      </c>
      <c r="C941" s="95" t="n"/>
      <c r="D941" s="97" t="n"/>
      <c r="E941" s="96" t="n"/>
      <c r="F941" s="97" t="n"/>
      <c r="G941" s="97" t="n"/>
      <c r="H941" s="33" t="n"/>
      <c r="I941" s="60" t="n"/>
      <c r="J941" s="34" t="n"/>
      <c r="K941" s="35">
        <f>IF(J941&lt;&gt;"",IF(J941=$O$5,H941*I941,IF(J941=$O$6,((((H941*I941)-H941)/2)+H941),IF(J941=$O$7,H941,IF(J941=$O$8,0,IF(J941=$O$9,H941/2,IF(J941=$O$10,0,H941)))))),"")</f>
        <v/>
      </c>
      <c r="L941" s="98">
        <f>IF(K941&lt;&gt;"",IF(J941=$F$4,H941,(K941-H941)),"")</f>
        <v/>
      </c>
      <c r="M941" s="98">
        <f>IF(L941&lt;&gt;"",IF(J941=$E$4,0,IF(J941=$F$4,0,SUM(L941:L943))),"")</f>
        <v/>
      </c>
      <c r="N941" s="99">
        <f>IF(M941&lt;&gt;"",M941/(H941+H942+H943),"")</f>
        <v/>
      </c>
      <c r="O941" s="75">
        <f>IFERROR(IF(N941&lt;&gt;"",M941/K929,""),0)</f>
        <v/>
      </c>
    </row>
    <row r="942">
      <c r="B942" s="94" t="n"/>
      <c r="C942" s="81" t="n"/>
      <c r="D942" s="97" t="n"/>
      <c r="E942" s="84" t="n"/>
      <c r="F942" s="84" t="n"/>
      <c r="G942" s="97" t="n"/>
      <c r="H942" s="33" t="n"/>
      <c r="I942" s="60" t="n"/>
      <c r="J942" s="34" t="n"/>
      <c r="K942" s="35">
        <f>IF(J942&lt;&gt;"",IF(J942=$O$5,H942*I942,IF(J942=$O$6,((((H942*I942)-H942)/2)+H942),IF(J942=$O$7,H942,IF(J942=$O$8,0,IF(J942=$O$9,H942/2,IF(J942=$O$10,0,H942)))))),"")</f>
        <v/>
      </c>
      <c r="L942" s="98">
        <f>IF(K942&lt;&gt;"",IF(J942=$F$4,H942,(K942-H942)),"")</f>
        <v/>
      </c>
      <c r="M942" s="88" t="n"/>
      <c r="N942" s="88" t="n"/>
      <c r="O942" s="76" t="n"/>
    </row>
    <row r="943">
      <c r="B943" s="94" t="n"/>
      <c r="C943" s="81" t="n"/>
      <c r="D943" s="97" t="n"/>
      <c r="E943" s="84" t="n"/>
      <c r="F943" s="84" t="n"/>
      <c r="G943" s="97" t="n"/>
      <c r="H943" s="33" t="n"/>
      <c r="I943" s="60" t="n"/>
      <c r="J943" s="34" t="n"/>
      <c r="K943" s="35">
        <f>IF(J943&lt;&gt;"",IF(J943=$O$5,H943*I943,IF(J943=$O$6,((((H943*I943)-H943)/2)+H943),IF(J943=$O$7,H943,IF(J943=$O$8,0,IF(J943=$O$9,H943/2,IF(J943=$O$10,0,H943)))))),"")</f>
        <v/>
      </c>
      <c r="L943" s="98">
        <f>IF(K943&lt;&gt;"",IF(J943=$F$4,H943,(K943-H943)),"")</f>
        <v/>
      </c>
      <c r="M943" s="88" t="n"/>
      <c r="N943" s="88" t="n"/>
      <c r="O943" s="76" t="n"/>
    </row>
    <row r="944">
      <c r="B944" s="100">
        <f>IF(D944&lt;&gt;"",B941+1,"")</f>
        <v/>
      </c>
      <c r="C944" s="101" t="n"/>
      <c r="D944" s="103" t="n"/>
      <c r="E944" s="102" t="n"/>
      <c r="F944" s="103" t="n"/>
      <c r="G944" s="103" t="n"/>
      <c r="H944" s="42" t="n"/>
      <c r="I944" s="63" t="n"/>
      <c r="J944" s="43" t="n"/>
      <c r="K944" s="44">
        <f>IF(J944&lt;&gt;"",IF(J944=$O$5,H944*I944,IF(J944=$O$6,((((H944*I944)-H944)/2)+H944),IF(J944=$O$7,H944,IF(J944=$O$8,0,IF(J944=$O$9,H944/2,IF(J944=$O$10,0,H944)))))),"")</f>
        <v/>
      </c>
      <c r="L944" s="104">
        <f>IF(K944&lt;&gt;"",IF(J944=$F$4,H944,(K944-H944)),"")</f>
        <v/>
      </c>
      <c r="M944" s="104">
        <f>IF(L944&lt;&gt;"",IF(J944=$E$4,0,IF(J944=$F$4,0,SUM(L944:L946))),"")</f>
        <v/>
      </c>
      <c r="N944" s="105">
        <f>IF(M944&lt;&gt;"",M944/(H944+H945+H946),"")</f>
        <v/>
      </c>
      <c r="O944" s="106">
        <f>IFERROR(IF(N944&lt;&gt;"",M944/K932,""),0)</f>
        <v/>
      </c>
    </row>
    <row r="945">
      <c r="B945" s="94" t="n"/>
      <c r="C945" s="81" t="n"/>
      <c r="D945" s="103" t="n"/>
      <c r="E945" s="84" t="n"/>
      <c r="F945" s="84" t="n"/>
      <c r="G945" s="103" t="n"/>
      <c r="H945" s="42" t="n"/>
      <c r="I945" s="63" t="n"/>
      <c r="J945" s="43" t="n"/>
      <c r="K945" s="44">
        <f>IF(J945&lt;&gt;"",IF(J945=$O$5,H945*I945,IF(J945=$O$6,((((H945*I945)-H945)/2)+H945),IF(J945=$O$7,H945,IF(J945=$O$8,0,IF(J945=$O$9,H945/2,IF(J945=$O$10,0,H945)))))),"")</f>
        <v/>
      </c>
      <c r="L945" s="104">
        <f>IF(K945&lt;&gt;"",IF(J945=$F$4,H945,(K945-H945)),"")</f>
        <v/>
      </c>
      <c r="M945" s="88" t="n"/>
      <c r="N945" s="88" t="n"/>
      <c r="O945" s="76" t="n"/>
    </row>
    <row r="946">
      <c r="B946" s="94" t="n"/>
      <c r="C946" s="81" t="n"/>
      <c r="D946" s="103" t="n"/>
      <c r="E946" s="84" t="n"/>
      <c r="F946" s="84" t="n"/>
      <c r="G946" s="103" t="n"/>
      <c r="H946" s="42" t="n"/>
      <c r="I946" s="63" t="n"/>
      <c r="J946" s="43" t="n"/>
      <c r="K946" s="44">
        <f>IF(J946&lt;&gt;"",IF(J946=$O$5,H946*I946,IF(J946=$O$6,((((H946*I946)-H946)/2)+H946),IF(J946=$O$7,H946,IF(J946=$O$8,0,IF(J946=$O$9,H946/2,IF(J946=$O$10,0,H946)))))),"")</f>
        <v/>
      </c>
      <c r="L946" s="104">
        <f>IF(K946&lt;&gt;"",IF(J946=$F$4,H946,(K946-H946)),"")</f>
        <v/>
      </c>
      <c r="M946" s="88" t="n"/>
      <c r="N946" s="88" t="n"/>
      <c r="O946" s="76" t="n"/>
    </row>
    <row r="947">
      <c r="B947" s="93">
        <f>IF(D947&lt;&gt;"",B944+1,"")</f>
        <v/>
      </c>
      <c r="C947" s="95" t="n"/>
      <c r="D947" s="97" t="n"/>
      <c r="E947" s="96" t="n"/>
      <c r="F947" s="97" t="n"/>
      <c r="G947" s="97" t="n"/>
      <c r="H947" s="33" t="n"/>
      <c r="I947" s="60" t="n"/>
      <c r="J947" s="34" t="n"/>
      <c r="K947" s="35">
        <f>IF(J947&lt;&gt;"",IF(J947=$O$5,H947*I947,IF(J947=$O$6,((((H947*I947)-H947)/2)+H947),IF(J947=$O$7,H947,IF(J947=$O$8,0,IF(J947=$O$9,H947/2,IF(J947=$O$10,0,H947)))))),"")</f>
        <v/>
      </c>
      <c r="L947" s="98">
        <f>IF(K947&lt;&gt;"",IF(J947=$F$4,H947,(K947-H947)),"")</f>
        <v/>
      </c>
      <c r="M947" s="98">
        <f>IF(L947&lt;&gt;"",IF(J947=$E$4,0,IF(J947=$F$4,0,SUM(L947:L949))),"")</f>
        <v/>
      </c>
      <c r="N947" s="99">
        <f>IF(M947&lt;&gt;"",M947/(H947+H948+H949),"")</f>
        <v/>
      </c>
      <c r="O947" s="75">
        <f>IFERROR(IF(N947&lt;&gt;"",M947/K935,""),0)</f>
        <v/>
      </c>
    </row>
    <row r="948">
      <c r="B948" s="94" t="n"/>
      <c r="C948" s="81" t="n"/>
      <c r="D948" s="97" t="n"/>
      <c r="E948" s="84" t="n"/>
      <c r="F948" s="84" t="n"/>
      <c r="G948" s="97" t="n"/>
      <c r="H948" s="33" t="n"/>
      <c r="I948" s="60" t="n"/>
      <c r="J948" s="34" t="n"/>
      <c r="K948" s="35">
        <f>IF(J948&lt;&gt;"",IF(J948=$O$5,H948*I948,IF(J948=$O$6,((((H948*I948)-H948)/2)+H948),IF(J948=$O$7,H948,IF(J948=$O$8,0,IF(J948=$O$9,H948/2,IF(J948=$O$10,0,H948)))))),"")</f>
        <v/>
      </c>
      <c r="L948" s="98">
        <f>IF(K948&lt;&gt;"",IF(J948=$F$4,H948,(K948-H948)),"")</f>
        <v/>
      </c>
      <c r="M948" s="88" t="n"/>
      <c r="N948" s="88" t="n"/>
      <c r="O948" s="76" t="n"/>
    </row>
    <row r="949">
      <c r="B949" s="94" t="n"/>
      <c r="C949" s="81" t="n"/>
      <c r="D949" s="97" t="n"/>
      <c r="E949" s="84" t="n"/>
      <c r="F949" s="84" t="n"/>
      <c r="G949" s="97" t="n"/>
      <c r="H949" s="33" t="n"/>
      <c r="I949" s="60" t="n"/>
      <c r="J949" s="34" t="n"/>
      <c r="K949" s="35">
        <f>IF(J949&lt;&gt;"",IF(J949=$O$5,H949*I949,IF(J949=$O$6,((((H949*I949)-H949)/2)+H949),IF(J949=$O$7,H949,IF(J949=$O$8,0,IF(J949=$O$9,H949/2,IF(J949=$O$10,0,H949)))))),"")</f>
        <v/>
      </c>
      <c r="L949" s="98">
        <f>IF(K949&lt;&gt;"",IF(J949=$F$4,H949,(K949-H949)),"")</f>
        <v/>
      </c>
      <c r="M949" s="88" t="n"/>
      <c r="N949" s="88" t="n"/>
      <c r="O949" s="76" t="n"/>
    </row>
    <row r="950">
      <c r="B950" s="100">
        <f>IF(D950&lt;&gt;"",B947+1,"")</f>
        <v/>
      </c>
      <c r="C950" s="101" t="n"/>
      <c r="D950" s="103" t="n"/>
      <c r="E950" s="102" t="n"/>
      <c r="F950" s="103" t="n"/>
      <c r="G950" s="103" t="n"/>
      <c r="H950" s="42" t="n"/>
      <c r="I950" s="63" t="n"/>
      <c r="J950" s="43" t="n"/>
      <c r="K950" s="44">
        <f>IF(J950&lt;&gt;"",IF(J950=$O$5,H950*I950,IF(J950=$O$6,((((H950*I950)-H950)/2)+H950),IF(J950=$O$7,H950,IF(J950=$O$8,0,IF(J950=$O$9,H950/2,IF(J950=$O$10,0,H950)))))),"")</f>
        <v/>
      </c>
      <c r="L950" s="104">
        <f>IF(K950&lt;&gt;"",IF(J950=$F$4,H950,(K950-H950)),"")</f>
        <v/>
      </c>
      <c r="M950" s="104">
        <f>IF(L950&lt;&gt;"",IF(J950=$E$4,0,IF(J950=$F$4,0,SUM(L950:L952))),"")</f>
        <v/>
      </c>
      <c r="N950" s="105">
        <f>IF(M950&lt;&gt;"",M950/(H950+H951+H952),"")</f>
        <v/>
      </c>
      <c r="O950" s="106">
        <f>IFERROR(IF(N950&lt;&gt;"",M950/K938,""),0)</f>
        <v/>
      </c>
    </row>
    <row r="951">
      <c r="B951" s="94" t="n"/>
      <c r="C951" s="81" t="n"/>
      <c r="D951" s="103" t="n"/>
      <c r="E951" s="84" t="n"/>
      <c r="F951" s="84" t="n"/>
      <c r="G951" s="103" t="n"/>
      <c r="H951" s="42" t="n"/>
      <c r="I951" s="63" t="n"/>
      <c r="J951" s="43" t="n"/>
      <c r="K951" s="44">
        <f>IF(J951&lt;&gt;"",IF(J951=$O$5,H951*I951,IF(J951=$O$6,((((H951*I951)-H951)/2)+H951),IF(J951=$O$7,H951,IF(J951=$O$8,0,IF(J951=$O$9,H951/2,IF(J951=$O$10,0,H951)))))),"")</f>
        <v/>
      </c>
      <c r="L951" s="104">
        <f>IF(K951&lt;&gt;"",IF(J951=$F$4,H951,(K951-H951)),"")</f>
        <v/>
      </c>
      <c r="M951" s="88" t="n"/>
      <c r="N951" s="88" t="n"/>
      <c r="O951" s="76" t="n"/>
    </row>
    <row r="952">
      <c r="B952" s="94" t="n"/>
      <c r="C952" s="81" t="n"/>
      <c r="D952" s="103" t="n"/>
      <c r="E952" s="84" t="n"/>
      <c r="F952" s="84" t="n"/>
      <c r="G952" s="103" t="n"/>
      <c r="H952" s="42" t="n"/>
      <c r="I952" s="63" t="n"/>
      <c r="J952" s="43" t="n"/>
      <c r="K952" s="44">
        <f>IF(J952&lt;&gt;"",IF(J952=$O$5,H952*I952,IF(J952=$O$6,((((H952*I952)-H952)/2)+H952),IF(J952=$O$7,H952,IF(J952=$O$8,0,IF(J952=$O$9,H952/2,IF(J952=$O$10,0,H952)))))),"")</f>
        <v/>
      </c>
      <c r="L952" s="104">
        <f>IF(K952&lt;&gt;"",IF(J952=$F$4,H952,(K952-H952)),"")</f>
        <v/>
      </c>
      <c r="M952" s="88" t="n"/>
      <c r="N952" s="88" t="n"/>
      <c r="O952" s="76" t="n"/>
    </row>
    <row r="953">
      <c r="B953" s="93">
        <f>IF(D953&lt;&gt;"",B950+1,"")</f>
        <v/>
      </c>
      <c r="C953" s="95" t="n"/>
      <c r="D953" s="97" t="n"/>
      <c r="E953" s="96" t="n"/>
      <c r="F953" s="97" t="n"/>
      <c r="G953" s="97" t="n"/>
      <c r="H953" s="33" t="n"/>
      <c r="I953" s="60" t="n"/>
      <c r="J953" s="34" t="n"/>
      <c r="K953" s="35">
        <f>IF(J953&lt;&gt;"",IF(J953=$O$5,H953*I953,IF(J953=$O$6,((((H953*I953)-H953)/2)+H953),IF(J953=$O$7,H953,IF(J953=$O$8,0,IF(J953=$O$9,H953/2,IF(J953=$O$10,0,H953)))))),"")</f>
        <v/>
      </c>
      <c r="L953" s="98">
        <f>IF(K953&lt;&gt;"",IF(J953=$F$4,H953,(K953-H953)),"")</f>
        <v/>
      </c>
      <c r="M953" s="98">
        <f>IF(L953&lt;&gt;"",IF(J953=$E$4,0,IF(J953=$F$4,0,SUM(L953:L955))),"")</f>
        <v/>
      </c>
      <c r="N953" s="99">
        <f>IF(M953&lt;&gt;"",M953/(H953+H954+H955),"")</f>
        <v/>
      </c>
      <c r="O953" s="75">
        <f>IFERROR(IF(N953&lt;&gt;"",M953/K941,""),0)</f>
        <v/>
      </c>
    </row>
    <row r="954">
      <c r="B954" s="94" t="n"/>
      <c r="C954" s="81" t="n"/>
      <c r="D954" s="97" t="n"/>
      <c r="E954" s="84" t="n"/>
      <c r="F954" s="84" t="n"/>
      <c r="G954" s="97" t="n"/>
      <c r="H954" s="33" t="n"/>
      <c r="I954" s="60" t="n"/>
      <c r="J954" s="34" t="n"/>
      <c r="K954" s="35">
        <f>IF(J954&lt;&gt;"",IF(J954=$O$5,H954*I954,IF(J954=$O$6,((((H954*I954)-H954)/2)+H954),IF(J954=$O$7,H954,IF(J954=$O$8,0,IF(J954=$O$9,H954/2,IF(J954=$O$10,0,H954)))))),"")</f>
        <v/>
      </c>
      <c r="L954" s="98">
        <f>IF(K954&lt;&gt;"",IF(J954=$F$4,H954,(K954-H954)),"")</f>
        <v/>
      </c>
      <c r="M954" s="88" t="n"/>
      <c r="N954" s="88" t="n"/>
      <c r="O954" s="76" t="n"/>
    </row>
    <row r="955">
      <c r="B955" s="94" t="n"/>
      <c r="C955" s="81" t="n"/>
      <c r="D955" s="97" t="n"/>
      <c r="E955" s="84" t="n"/>
      <c r="F955" s="84" t="n"/>
      <c r="G955" s="97" t="n"/>
      <c r="H955" s="33" t="n"/>
      <c r="I955" s="60" t="n"/>
      <c r="J955" s="34" t="n"/>
      <c r="K955" s="35">
        <f>IF(J955&lt;&gt;"",IF(J955=$O$5,H955*I955,IF(J955=$O$6,((((H955*I955)-H955)/2)+H955),IF(J955=$O$7,H955,IF(J955=$O$8,0,IF(J955=$O$9,H955/2,IF(J955=$O$10,0,H955)))))),"")</f>
        <v/>
      </c>
      <c r="L955" s="98">
        <f>IF(K955&lt;&gt;"",IF(J955=$F$4,H955,(K955-H955)),"")</f>
        <v/>
      </c>
      <c r="M955" s="88" t="n"/>
      <c r="N955" s="88" t="n"/>
      <c r="O955" s="76" t="n"/>
    </row>
    <row r="956">
      <c r="B956" s="100">
        <f>IF(D956&lt;&gt;"",B953+1,"")</f>
        <v/>
      </c>
      <c r="C956" s="101" t="n"/>
      <c r="D956" s="103" t="n"/>
      <c r="E956" s="102" t="n"/>
      <c r="F956" s="103" t="n"/>
      <c r="G956" s="103" t="n"/>
      <c r="H956" s="42" t="n"/>
      <c r="I956" s="63" t="n"/>
      <c r="J956" s="43" t="n"/>
      <c r="K956" s="44">
        <f>IF(J956&lt;&gt;"",IF(J956=$O$5,H956*I956,IF(J956=$O$6,((((H956*I956)-H956)/2)+H956),IF(J956=$O$7,H956,IF(J956=$O$8,0,IF(J956=$O$9,H956/2,IF(J956=$O$10,0,H956)))))),"")</f>
        <v/>
      </c>
      <c r="L956" s="104">
        <f>IF(K956&lt;&gt;"",IF(J956=$F$4,H956,(K956-H956)),"")</f>
        <v/>
      </c>
      <c r="M956" s="104">
        <f>IF(L956&lt;&gt;"",IF(J956=$E$4,0,IF(J956=$F$4,0,SUM(L956:L958))),"")</f>
        <v/>
      </c>
      <c r="N956" s="105">
        <f>IF(M956&lt;&gt;"",M956/(H956+H957+H958),"")</f>
        <v/>
      </c>
      <c r="O956" s="106">
        <f>IFERROR(IF(N956&lt;&gt;"",M956/K944,""),0)</f>
        <v/>
      </c>
    </row>
    <row r="957">
      <c r="B957" s="94" t="n"/>
      <c r="C957" s="81" t="n"/>
      <c r="D957" s="103" t="n"/>
      <c r="E957" s="84" t="n"/>
      <c r="F957" s="84" t="n"/>
      <c r="G957" s="103" t="n"/>
      <c r="H957" s="42" t="n"/>
      <c r="I957" s="63" t="n"/>
      <c r="J957" s="43" t="n"/>
      <c r="K957" s="44">
        <f>IF(J957&lt;&gt;"",IF(J957=$O$5,H957*I957,IF(J957=$O$6,((((H957*I957)-H957)/2)+H957),IF(J957=$O$7,H957,IF(J957=$O$8,0,IF(J957=$O$9,H957/2,IF(J957=$O$10,0,H957)))))),"")</f>
        <v/>
      </c>
      <c r="L957" s="104">
        <f>IF(K957&lt;&gt;"",IF(J957=$F$4,H957,(K957-H957)),"")</f>
        <v/>
      </c>
      <c r="M957" s="88" t="n"/>
      <c r="N957" s="88" t="n"/>
      <c r="O957" s="76" t="n"/>
    </row>
    <row r="958">
      <c r="B958" s="94" t="n"/>
      <c r="C958" s="81" t="n"/>
      <c r="D958" s="103" t="n"/>
      <c r="E958" s="84" t="n"/>
      <c r="F958" s="84" t="n"/>
      <c r="G958" s="103" t="n"/>
      <c r="H958" s="42" t="n"/>
      <c r="I958" s="63" t="n"/>
      <c r="J958" s="43" t="n"/>
      <c r="K958" s="44">
        <f>IF(J958&lt;&gt;"",IF(J958=$O$5,H958*I958,IF(J958=$O$6,((((H958*I958)-H958)/2)+H958),IF(J958=$O$7,H958,IF(J958=$O$8,0,IF(J958=$O$9,H958/2,IF(J958=$O$10,0,H958)))))),"")</f>
        <v/>
      </c>
      <c r="L958" s="104">
        <f>IF(K958&lt;&gt;"",IF(J958=$F$4,H958,(K958-H958)),"")</f>
        <v/>
      </c>
      <c r="M958" s="88" t="n"/>
      <c r="N958" s="88" t="n"/>
      <c r="O958" s="76" t="n"/>
    </row>
    <row r="959">
      <c r="B959" s="93">
        <f>IF(D959&lt;&gt;"",B956+1,"")</f>
        <v/>
      </c>
      <c r="C959" s="95" t="n"/>
      <c r="D959" s="97" t="n"/>
      <c r="E959" s="96" t="n"/>
      <c r="F959" s="97" t="n"/>
      <c r="G959" s="97" t="n"/>
      <c r="H959" s="33" t="n"/>
      <c r="I959" s="60" t="n"/>
      <c r="J959" s="34" t="n"/>
      <c r="K959" s="35">
        <f>IF(J959&lt;&gt;"",IF(J959=$O$5,H959*I959,IF(J959=$O$6,((((H959*I959)-H959)/2)+H959),IF(J959=$O$7,H959,IF(J959=$O$8,0,IF(J959=$O$9,H959/2,IF(J959=$O$10,0,H959)))))),"")</f>
        <v/>
      </c>
      <c r="L959" s="98">
        <f>IF(K959&lt;&gt;"",IF(J959=$F$4,H959,(K959-H959)),"")</f>
        <v/>
      </c>
      <c r="M959" s="98">
        <f>IF(L959&lt;&gt;"",IF(J959=$E$4,0,IF(J959=$F$4,0,SUM(L959:L961))),"")</f>
        <v/>
      </c>
      <c r="N959" s="99">
        <f>IF(M959&lt;&gt;"",M959/(H959+H960+H961),"")</f>
        <v/>
      </c>
      <c r="O959" s="75">
        <f>IFERROR(IF(N959&lt;&gt;"",M959/K947,""),0)</f>
        <v/>
      </c>
    </row>
    <row r="960">
      <c r="B960" s="94" t="n"/>
      <c r="C960" s="81" t="n"/>
      <c r="D960" s="97" t="n"/>
      <c r="E960" s="84" t="n"/>
      <c r="F960" s="84" t="n"/>
      <c r="G960" s="97" t="n"/>
      <c r="H960" s="33" t="n"/>
      <c r="I960" s="60" t="n"/>
      <c r="J960" s="34" t="n"/>
      <c r="K960" s="35">
        <f>IF(J960&lt;&gt;"",IF(J960=$O$5,H960*I960,IF(J960=$O$6,((((H960*I960)-H960)/2)+H960),IF(J960=$O$7,H960,IF(J960=$O$8,0,IF(J960=$O$9,H960/2,IF(J960=$O$10,0,H960)))))),"")</f>
        <v/>
      </c>
      <c r="L960" s="98">
        <f>IF(K960&lt;&gt;"",IF(J960=$F$4,H960,(K960-H960)),"")</f>
        <v/>
      </c>
      <c r="M960" s="88" t="n"/>
      <c r="N960" s="88" t="n"/>
      <c r="O960" s="76" t="n"/>
    </row>
    <row r="961">
      <c r="B961" s="94" t="n"/>
      <c r="C961" s="81" t="n"/>
      <c r="D961" s="97" t="n"/>
      <c r="E961" s="84" t="n"/>
      <c r="F961" s="84" t="n"/>
      <c r="G961" s="97" t="n"/>
      <c r="H961" s="33" t="n"/>
      <c r="I961" s="60" t="n"/>
      <c r="J961" s="34" t="n"/>
      <c r="K961" s="35">
        <f>IF(J961&lt;&gt;"",IF(J961=$O$5,H961*I961,IF(J961=$O$6,((((H961*I961)-H961)/2)+H961),IF(J961=$O$7,H961,IF(J961=$O$8,0,IF(J961=$O$9,H961/2,IF(J961=$O$10,0,H961)))))),"")</f>
        <v/>
      </c>
      <c r="L961" s="98">
        <f>IF(K961&lt;&gt;"",IF(J961=$F$4,H961,(K961-H961)),"")</f>
        <v/>
      </c>
      <c r="M961" s="88" t="n"/>
      <c r="N961" s="88" t="n"/>
      <c r="O961" s="76" t="n"/>
    </row>
    <row r="962">
      <c r="B962" s="100">
        <f>IF(D962&lt;&gt;"",B959+1,"")</f>
        <v/>
      </c>
      <c r="C962" s="101" t="n"/>
      <c r="D962" s="103" t="n"/>
      <c r="E962" s="102" t="n"/>
      <c r="F962" s="103" t="n"/>
      <c r="G962" s="103" t="n"/>
      <c r="H962" s="42" t="n"/>
      <c r="I962" s="63" t="n"/>
      <c r="J962" s="43" t="n"/>
      <c r="K962" s="44">
        <f>IF(J962&lt;&gt;"",IF(J962=$O$5,H962*I962,IF(J962=$O$6,((((H962*I962)-H962)/2)+H962),IF(J962=$O$7,H962,IF(J962=$O$8,0,IF(J962=$O$9,H962/2,IF(J962=$O$10,0,H962)))))),"")</f>
        <v/>
      </c>
      <c r="L962" s="104">
        <f>IF(K962&lt;&gt;"",IF(J962=$F$4,H962,(K962-H962)),"")</f>
        <v/>
      </c>
      <c r="M962" s="104">
        <f>IF(L962&lt;&gt;"",IF(J962=$E$4,0,IF(J962=$F$4,0,SUM(L962:L964))),"")</f>
        <v/>
      </c>
      <c r="N962" s="105">
        <f>IF(M962&lt;&gt;"",M962/(H962+H963+H964),"")</f>
        <v/>
      </c>
      <c r="O962" s="106">
        <f>IFERROR(IF(N962&lt;&gt;"",M962/K950,""),0)</f>
        <v/>
      </c>
    </row>
    <row r="963">
      <c r="B963" s="94" t="n"/>
      <c r="C963" s="81" t="n"/>
      <c r="D963" s="103" t="n"/>
      <c r="E963" s="84" t="n"/>
      <c r="F963" s="84" t="n"/>
      <c r="G963" s="103" t="n"/>
      <c r="H963" s="42" t="n"/>
      <c r="I963" s="63" t="n"/>
      <c r="J963" s="43" t="n"/>
      <c r="K963" s="44">
        <f>IF(J963&lt;&gt;"",IF(J963=$O$5,H963*I963,IF(J963=$O$6,((((H963*I963)-H963)/2)+H963),IF(J963=$O$7,H963,IF(J963=$O$8,0,IF(J963=$O$9,H963/2,IF(J963=$O$10,0,H963)))))),"")</f>
        <v/>
      </c>
      <c r="L963" s="104">
        <f>IF(K963&lt;&gt;"",IF(J963=$F$4,H963,(K963-H963)),"")</f>
        <v/>
      </c>
      <c r="M963" s="88" t="n"/>
      <c r="N963" s="88" t="n"/>
      <c r="O963" s="76" t="n"/>
    </row>
    <row r="964">
      <c r="B964" s="94" t="n"/>
      <c r="C964" s="81" t="n"/>
      <c r="D964" s="103" t="n"/>
      <c r="E964" s="84" t="n"/>
      <c r="F964" s="84" t="n"/>
      <c r="G964" s="103" t="n"/>
      <c r="H964" s="42" t="n"/>
      <c r="I964" s="63" t="n"/>
      <c r="J964" s="43" t="n"/>
      <c r="K964" s="44">
        <f>IF(J964&lt;&gt;"",IF(J964=$O$5,H964*I964,IF(J964=$O$6,((((H964*I964)-H964)/2)+H964),IF(J964=$O$7,H964,IF(J964=$O$8,0,IF(J964=$O$9,H964/2,IF(J964=$O$10,0,H964)))))),"")</f>
        <v/>
      </c>
      <c r="L964" s="104">
        <f>IF(K964&lt;&gt;"",IF(J964=$F$4,H964,(K964-H964)),"")</f>
        <v/>
      </c>
      <c r="M964" s="88" t="n"/>
      <c r="N964" s="88" t="n"/>
      <c r="O964" s="76" t="n"/>
    </row>
    <row r="965">
      <c r="B965" s="93">
        <f>IF(D965&lt;&gt;"",B962+1,"")</f>
        <v/>
      </c>
      <c r="C965" s="95" t="n"/>
      <c r="D965" s="97" t="n"/>
      <c r="E965" s="96" t="n"/>
      <c r="F965" s="97" t="n"/>
      <c r="G965" s="97" t="n"/>
      <c r="H965" s="33" t="n"/>
      <c r="I965" s="60" t="n"/>
      <c r="J965" s="34" t="n"/>
      <c r="K965" s="35">
        <f>IF(J965&lt;&gt;"",IF(J965=$O$5,H965*I965,IF(J965=$O$6,((((H965*I965)-H965)/2)+H965),IF(J965=$O$7,H965,IF(J965=$O$8,0,IF(J965=$O$9,H965/2,IF(J965=$O$10,0,H965)))))),"")</f>
        <v/>
      </c>
      <c r="L965" s="98">
        <f>IF(K965&lt;&gt;"",IF(J965=$F$4,H965,(K965-H965)),"")</f>
        <v/>
      </c>
      <c r="M965" s="98">
        <f>IF(L965&lt;&gt;"",IF(J965=$E$4,0,IF(J965=$F$4,0,SUM(L965:L967))),"")</f>
        <v/>
      </c>
      <c r="N965" s="99">
        <f>IF(M965&lt;&gt;"",M965/(H965+H966+H967),"")</f>
        <v/>
      </c>
      <c r="O965" s="75">
        <f>IFERROR(IF(N965&lt;&gt;"",M965/K953,""),0)</f>
        <v/>
      </c>
    </row>
    <row r="966">
      <c r="B966" s="94" t="n"/>
      <c r="C966" s="81" t="n"/>
      <c r="D966" s="97" t="n"/>
      <c r="E966" s="84" t="n"/>
      <c r="F966" s="84" t="n"/>
      <c r="G966" s="97" t="n"/>
      <c r="H966" s="33" t="n"/>
      <c r="I966" s="60" t="n"/>
      <c r="J966" s="34" t="n"/>
      <c r="K966" s="35">
        <f>IF(J966&lt;&gt;"",IF(J966=$O$5,H966*I966,IF(J966=$O$6,((((H966*I966)-H966)/2)+H966),IF(J966=$O$7,H966,IF(J966=$O$8,0,IF(J966=$O$9,H966/2,IF(J966=$O$10,0,H966)))))),"")</f>
        <v/>
      </c>
      <c r="L966" s="98">
        <f>IF(K966&lt;&gt;"",IF(J966=$F$4,H966,(K966-H966)),"")</f>
        <v/>
      </c>
      <c r="M966" s="88" t="n"/>
      <c r="N966" s="88" t="n"/>
      <c r="O966" s="76" t="n"/>
    </row>
    <row r="967">
      <c r="B967" s="94" t="n"/>
      <c r="C967" s="81" t="n"/>
      <c r="D967" s="97" t="n"/>
      <c r="E967" s="84" t="n"/>
      <c r="F967" s="84" t="n"/>
      <c r="G967" s="97" t="n"/>
      <c r="H967" s="33" t="n"/>
      <c r="I967" s="60" t="n"/>
      <c r="J967" s="34" t="n"/>
      <c r="K967" s="35">
        <f>IF(J967&lt;&gt;"",IF(J967=$O$5,H967*I967,IF(J967=$O$6,((((H967*I967)-H967)/2)+H967),IF(J967=$O$7,H967,IF(J967=$O$8,0,IF(J967=$O$9,H967/2,IF(J967=$O$10,0,H967)))))),"")</f>
        <v/>
      </c>
      <c r="L967" s="98">
        <f>IF(K967&lt;&gt;"",IF(J967=$F$4,H967,(K967-H967)),"")</f>
        <v/>
      </c>
      <c r="M967" s="88" t="n"/>
      <c r="N967" s="88" t="n"/>
      <c r="O967" s="76" t="n"/>
    </row>
    <row r="968">
      <c r="B968" s="100">
        <f>IF(D968&lt;&gt;"",B965+1,"")</f>
        <v/>
      </c>
      <c r="C968" s="101" t="n"/>
      <c r="D968" s="103" t="n"/>
      <c r="E968" s="102" t="n"/>
      <c r="F968" s="103" t="n"/>
      <c r="G968" s="103" t="n"/>
      <c r="H968" s="42" t="n"/>
      <c r="I968" s="63" t="n"/>
      <c r="J968" s="43" t="n"/>
      <c r="K968" s="44">
        <f>IF(J968&lt;&gt;"",IF(J968=$O$5,H968*I968,IF(J968=$O$6,((((H968*I968)-H968)/2)+H968),IF(J968=$O$7,H968,IF(J968=$O$8,0,IF(J968=$O$9,H968/2,IF(J968=$O$10,0,H968)))))),"")</f>
        <v/>
      </c>
      <c r="L968" s="104">
        <f>IF(K968&lt;&gt;"",IF(J968=$F$4,H968,(K968-H968)),"")</f>
        <v/>
      </c>
      <c r="M968" s="104">
        <f>IF(L968&lt;&gt;"",IF(J968=$E$4,0,IF(J968=$F$4,0,SUM(L968:L970))),"")</f>
        <v/>
      </c>
      <c r="N968" s="105">
        <f>IF(M968&lt;&gt;"",M968/(H968+H969+H970),"")</f>
        <v/>
      </c>
      <c r="O968" s="106">
        <f>IFERROR(IF(N968&lt;&gt;"",M968/K956,""),0)</f>
        <v/>
      </c>
    </row>
    <row r="969">
      <c r="B969" s="94" t="n"/>
      <c r="C969" s="81" t="n"/>
      <c r="D969" s="103" t="n"/>
      <c r="E969" s="84" t="n"/>
      <c r="F969" s="84" t="n"/>
      <c r="G969" s="103" t="n"/>
      <c r="H969" s="42" t="n"/>
      <c r="I969" s="63" t="n"/>
      <c r="J969" s="43" t="n"/>
      <c r="K969" s="44">
        <f>IF(J969&lt;&gt;"",IF(J969=$O$5,H969*I969,IF(J969=$O$6,((((H969*I969)-H969)/2)+H969),IF(J969=$O$7,H969,IF(J969=$O$8,0,IF(J969=$O$9,H969/2,IF(J969=$O$10,0,H969)))))),"")</f>
        <v/>
      </c>
      <c r="L969" s="104">
        <f>IF(K969&lt;&gt;"",IF(J969=$F$4,H969,(K969-H969)),"")</f>
        <v/>
      </c>
      <c r="M969" s="88" t="n"/>
      <c r="N969" s="88" t="n"/>
      <c r="O969" s="76" t="n"/>
    </row>
    <row r="970">
      <c r="B970" s="94" t="n"/>
      <c r="C970" s="81" t="n"/>
      <c r="D970" s="103" t="n"/>
      <c r="E970" s="84" t="n"/>
      <c r="F970" s="84" t="n"/>
      <c r="G970" s="103" t="n"/>
      <c r="H970" s="42" t="n"/>
      <c r="I970" s="63" t="n"/>
      <c r="J970" s="43" t="n"/>
      <c r="K970" s="44">
        <f>IF(J970&lt;&gt;"",IF(J970=$O$5,H970*I970,IF(J970=$O$6,((((H970*I970)-H970)/2)+H970),IF(J970=$O$7,H970,IF(J970=$O$8,0,IF(J970=$O$9,H970/2,IF(J970=$O$10,0,H970)))))),"")</f>
        <v/>
      </c>
      <c r="L970" s="104">
        <f>IF(K970&lt;&gt;"",IF(J970=$F$4,H970,(K970-H970)),"")</f>
        <v/>
      </c>
      <c r="M970" s="88" t="n"/>
      <c r="N970" s="88" t="n"/>
      <c r="O970" s="76" t="n"/>
    </row>
    <row r="971">
      <c r="B971" s="93">
        <f>IF(D971&lt;&gt;"",B968+1,"")</f>
        <v/>
      </c>
      <c r="C971" s="95" t="n"/>
      <c r="D971" s="97" t="n"/>
      <c r="E971" s="96" t="n"/>
      <c r="F971" s="97" t="n"/>
      <c r="G971" s="97" t="n"/>
      <c r="H971" s="33" t="n"/>
      <c r="I971" s="60" t="n"/>
      <c r="J971" s="34" t="n"/>
      <c r="K971" s="35">
        <f>IF(J971&lt;&gt;"",IF(J971=$O$5,H971*I971,IF(J971=$O$6,((((H971*I971)-H971)/2)+H971),IF(J971=$O$7,H971,IF(J971=$O$8,0,IF(J971=$O$9,H971/2,IF(J971=$O$10,0,H971)))))),"")</f>
        <v/>
      </c>
      <c r="L971" s="98">
        <f>IF(K971&lt;&gt;"",IF(J971=$F$4,H971,(K971-H971)),"")</f>
        <v/>
      </c>
      <c r="M971" s="98">
        <f>IF(L971&lt;&gt;"",IF(J971=$E$4,0,IF(J971=$F$4,0,SUM(L971:L973))),"")</f>
        <v/>
      </c>
      <c r="N971" s="99">
        <f>IF(M971&lt;&gt;"",M971/(H971+H972+H973),"")</f>
        <v/>
      </c>
      <c r="O971" s="75">
        <f>IFERROR(IF(N971&lt;&gt;"",M971/K959,""),0)</f>
        <v/>
      </c>
    </row>
    <row r="972">
      <c r="B972" s="94" t="n"/>
      <c r="C972" s="81" t="n"/>
      <c r="D972" s="97" t="n"/>
      <c r="E972" s="84" t="n"/>
      <c r="F972" s="84" t="n"/>
      <c r="G972" s="97" t="n"/>
      <c r="H972" s="33" t="n"/>
      <c r="I972" s="60" t="n"/>
      <c r="J972" s="34" t="n"/>
      <c r="K972" s="35">
        <f>IF(J972&lt;&gt;"",IF(J972=$O$5,H972*I972,IF(J972=$O$6,((((H972*I972)-H972)/2)+H972),IF(J972=$O$7,H972,IF(J972=$O$8,0,IF(J972=$O$9,H972/2,IF(J972=$O$10,0,H972)))))),"")</f>
        <v/>
      </c>
      <c r="L972" s="98">
        <f>IF(K972&lt;&gt;"",IF(J972=$F$4,H972,(K972-H972)),"")</f>
        <v/>
      </c>
      <c r="M972" s="88" t="n"/>
      <c r="N972" s="88" t="n"/>
      <c r="O972" s="76" t="n"/>
    </row>
    <row r="973">
      <c r="B973" s="94" t="n"/>
      <c r="C973" s="81" t="n"/>
      <c r="D973" s="97" t="n"/>
      <c r="E973" s="84" t="n"/>
      <c r="F973" s="84" t="n"/>
      <c r="G973" s="97" t="n"/>
      <c r="H973" s="33" t="n"/>
      <c r="I973" s="60" t="n"/>
      <c r="J973" s="34" t="n"/>
      <c r="K973" s="35">
        <f>IF(J973&lt;&gt;"",IF(J973=$O$5,H973*I973,IF(J973=$O$6,((((H973*I973)-H973)/2)+H973),IF(J973=$O$7,H973,IF(J973=$O$8,0,IF(J973=$O$9,H973/2,IF(J973=$O$10,0,H973)))))),"")</f>
        <v/>
      </c>
      <c r="L973" s="98">
        <f>IF(K973&lt;&gt;"",IF(J973=$F$4,H973,(K973-H973)),"")</f>
        <v/>
      </c>
      <c r="M973" s="88" t="n"/>
      <c r="N973" s="88" t="n"/>
      <c r="O973" s="76" t="n"/>
    </row>
    <row r="974">
      <c r="B974" s="100">
        <f>IF(D974&lt;&gt;"",B971+1,"")</f>
        <v/>
      </c>
      <c r="C974" s="101" t="n"/>
      <c r="D974" s="103" t="n"/>
      <c r="E974" s="102" t="n"/>
      <c r="F974" s="103" t="n"/>
      <c r="G974" s="103" t="n"/>
      <c r="H974" s="42" t="n"/>
      <c r="I974" s="63" t="n"/>
      <c r="J974" s="43" t="n"/>
      <c r="K974" s="44">
        <f>IF(J974&lt;&gt;"",IF(J974=$O$5,H974*I974,IF(J974=$O$6,((((H974*I974)-H974)/2)+H974),IF(J974=$O$7,H974,IF(J974=$O$8,0,IF(J974=$O$9,H974/2,IF(J974=$O$10,0,H974)))))),"")</f>
        <v/>
      </c>
      <c r="L974" s="104">
        <f>IF(K974&lt;&gt;"",IF(J974=$F$4,H974,(K974-H974)),"")</f>
        <v/>
      </c>
      <c r="M974" s="104">
        <f>IF(L974&lt;&gt;"",IF(J974=$E$4,0,IF(J974=$F$4,0,SUM(L974:L976))),"")</f>
        <v/>
      </c>
      <c r="N974" s="105">
        <f>IF(M974&lt;&gt;"",M974/(H974+H975+H976),"")</f>
        <v/>
      </c>
      <c r="O974" s="106">
        <f>IFERROR(IF(N974&lt;&gt;"",M974/K962,""),0)</f>
        <v/>
      </c>
    </row>
    <row r="975">
      <c r="B975" s="94" t="n"/>
      <c r="C975" s="81" t="n"/>
      <c r="D975" s="103" t="n"/>
      <c r="E975" s="84" t="n"/>
      <c r="F975" s="84" t="n"/>
      <c r="G975" s="103" t="n"/>
      <c r="H975" s="42" t="n"/>
      <c r="I975" s="63" t="n"/>
      <c r="J975" s="43" t="n"/>
      <c r="K975" s="44">
        <f>IF(J975&lt;&gt;"",IF(J975=$O$5,H975*I975,IF(J975=$O$6,((((H975*I975)-H975)/2)+H975),IF(J975=$O$7,H975,IF(J975=$O$8,0,IF(J975=$O$9,H975/2,IF(J975=$O$10,0,H975)))))),"")</f>
        <v/>
      </c>
      <c r="L975" s="104">
        <f>IF(K975&lt;&gt;"",IF(J975=$F$4,H975,(K975-H975)),"")</f>
        <v/>
      </c>
      <c r="M975" s="88" t="n"/>
      <c r="N975" s="88" t="n"/>
      <c r="O975" s="76" t="n"/>
    </row>
    <row r="976">
      <c r="B976" s="94" t="n"/>
      <c r="C976" s="81" t="n"/>
      <c r="D976" s="103" t="n"/>
      <c r="E976" s="84" t="n"/>
      <c r="F976" s="84" t="n"/>
      <c r="G976" s="103" t="n"/>
      <c r="H976" s="42" t="n"/>
      <c r="I976" s="63" t="n"/>
      <c r="J976" s="43" t="n"/>
      <c r="K976" s="44">
        <f>IF(J976&lt;&gt;"",IF(J976=$O$5,H976*I976,IF(J976=$O$6,((((H976*I976)-H976)/2)+H976),IF(J976=$O$7,H976,IF(J976=$O$8,0,IF(J976=$O$9,H976/2,IF(J976=$O$10,0,H976)))))),"")</f>
        <v/>
      </c>
      <c r="L976" s="104">
        <f>IF(K976&lt;&gt;"",IF(J976=$F$4,H976,(K976-H976)),"")</f>
        <v/>
      </c>
      <c r="M976" s="88" t="n"/>
      <c r="N976" s="88" t="n"/>
      <c r="O976" s="76" t="n"/>
    </row>
    <row r="977">
      <c r="B977" s="93">
        <f>IF(D977&lt;&gt;"",B974+1,"")</f>
        <v/>
      </c>
      <c r="C977" s="95" t="n"/>
      <c r="D977" s="97" t="n"/>
      <c r="E977" s="96" t="n"/>
      <c r="F977" s="97" t="n"/>
      <c r="G977" s="97" t="n"/>
      <c r="H977" s="33" t="n"/>
      <c r="I977" s="60" t="n"/>
      <c r="J977" s="34" t="n"/>
      <c r="K977" s="35">
        <f>IF(J977&lt;&gt;"",IF(J977=$O$5,H977*I977,IF(J977=$O$6,((((H977*I977)-H977)/2)+H977),IF(J977=$O$7,H977,IF(J977=$O$8,0,IF(J977=$O$9,H977/2,IF(J977=$O$10,0,H977)))))),"")</f>
        <v/>
      </c>
      <c r="L977" s="98">
        <f>IF(K977&lt;&gt;"",IF(J977=$F$4,H977,(K977-H977)),"")</f>
        <v/>
      </c>
      <c r="M977" s="98">
        <f>IF(L977&lt;&gt;"",IF(J977=$E$4,0,IF(J977=$F$4,0,SUM(L977:L979))),"")</f>
        <v/>
      </c>
      <c r="N977" s="99">
        <f>IF(M977&lt;&gt;"",M977/(H977+H978+H979),"")</f>
        <v/>
      </c>
      <c r="O977" s="75">
        <f>IFERROR(IF(N977&lt;&gt;"",M977/K965,""),0)</f>
        <v/>
      </c>
    </row>
    <row r="978">
      <c r="B978" s="94" t="n"/>
      <c r="C978" s="81" t="n"/>
      <c r="D978" s="97" t="n"/>
      <c r="E978" s="84" t="n"/>
      <c r="F978" s="84" t="n"/>
      <c r="G978" s="97" t="n"/>
      <c r="H978" s="33" t="n"/>
      <c r="I978" s="60" t="n"/>
      <c r="J978" s="34" t="n"/>
      <c r="K978" s="35">
        <f>IF(J978&lt;&gt;"",IF(J978=$O$5,H978*I978,IF(J978=$O$6,((((H978*I978)-H978)/2)+H978),IF(J978=$O$7,H978,IF(J978=$O$8,0,IF(J978=$O$9,H978/2,IF(J978=$O$10,0,H978)))))),"")</f>
        <v/>
      </c>
      <c r="L978" s="98">
        <f>IF(K978&lt;&gt;"",IF(J978=$F$4,H978,(K978-H978)),"")</f>
        <v/>
      </c>
      <c r="M978" s="88" t="n"/>
      <c r="N978" s="88" t="n"/>
      <c r="O978" s="76" t="n"/>
    </row>
    <row r="979">
      <c r="B979" s="94" t="n"/>
      <c r="C979" s="81" t="n"/>
      <c r="D979" s="97" t="n"/>
      <c r="E979" s="84" t="n"/>
      <c r="F979" s="84" t="n"/>
      <c r="G979" s="97" t="n"/>
      <c r="H979" s="33" t="n"/>
      <c r="I979" s="60" t="n"/>
      <c r="J979" s="34" t="n"/>
      <c r="K979" s="35">
        <f>IF(J979&lt;&gt;"",IF(J979=$O$5,H979*I979,IF(J979=$O$6,((((H979*I979)-H979)/2)+H979),IF(J979=$O$7,H979,IF(J979=$O$8,0,IF(J979=$O$9,H979/2,IF(J979=$O$10,0,H979)))))),"")</f>
        <v/>
      </c>
      <c r="L979" s="98">
        <f>IF(K979&lt;&gt;"",IF(J979=$F$4,H979,(K979-H979)),"")</f>
        <v/>
      </c>
      <c r="M979" s="88" t="n"/>
      <c r="N979" s="88" t="n"/>
      <c r="O979" s="76" t="n"/>
    </row>
    <row r="980">
      <c r="B980" s="100">
        <f>IF(D980&lt;&gt;"",B977+1,"")</f>
        <v/>
      </c>
      <c r="C980" s="101" t="n"/>
      <c r="D980" s="103" t="n"/>
      <c r="E980" s="102" t="n"/>
      <c r="F980" s="103" t="n"/>
      <c r="G980" s="103" t="n"/>
      <c r="H980" s="42" t="n"/>
      <c r="I980" s="63" t="n"/>
      <c r="J980" s="43" t="n"/>
      <c r="K980" s="44">
        <f>IF(J980&lt;&gt;"",IF(J980=$O$5,H980*I980,IF(J980=$O$6,((((H980*I980)-H980)/2)+H980),IF(J980=$O$7,H980,IF(J980=$O$8,0,IF(J980=$O$9,H980/2,IF(J980=$O$10,0,H980)))))),"")</f>
        <v/>
      </c>
      <c r="L980" s="104">
        <f>IF(K980&lt;&gt;"",IF(J980=$F$4,H980,(K980-H980)),"")</f>
        <v/>
      </c>
      <c r="M980" s="104">
        <f>IF(L980&lt;&gt;"",IF(J980=$E$4,0,IF(J980=$F$4,0,SUM(L980:L982))),"")</f>
        <v/>
      </c>
      <c r="N980" s="105">
        <f>IF(M980&lt;&gt;"",M980/(H980+H981+H982),"")</f>
        <v/>
      </c>
      <c r="O980" s="106">
        <f>IFERROR(IF(N980&lt;&gt;"",M980/K968,""),0)</f>
        <v/>
      </c>
    </row>
    <row r="981">
      <c r="B981" s="94" t="n"/>
      <c r="C981" s="81" t="n"/>
      <c r="D981" s="103" t="n"/>
      <c r="E981" s="84" t="n"/>
      <c r="F981" s="84" t="n"/>
      <c r="G981" s="103" t="n"/>
      <c r="H981" s="42" t="n"/>
      <c r="I981" s="63" t="n"/>
      <c r="J981" s="43" t="n"/>
      <c r="K981" s="44">
        <f>IF(J981&lt;&gt;"",IF(J981=$O$5,H981*I981,IF(J981=$O$6,((((H981*I981)-H981)/2)+H981),IF(J981=$O$7,H981,IF(J981=$O$8,0,IF(J981=$O$9,H981/2,IF(J981=$O$10,0,H981)))))),"")</f>
        <v/>
      </c>
      <c r="L981" s="104">
        <f>IF(K981&lt;&gt;"",IF(J981=$F$4,H981,(K981-H981)),"")</f>
        <v/>
      </c>
      <c r="M981" s="88" t="n"/>
      <c r="N981" s="88" t="n"/>
      <c r="O981" s="76" t="n"/>
    </row>
    <row r="982">
      <c r="B982" s="94" t="n"/>
      <c r="C982" s="81" t="n"/>
      <c r="D982" s="103" t="n"/>
      <c r="E982" s="84" t="n"/>
      <c r="F982" s="84" t="n"/>
      <c r="G982" s="103" t="n"/>
      <c r="H982" s="42" t="n"/>
      <c r="I982" s="63" t="n"/>
      <c r="J982" s="43" t="n"/>
      <c r="K982" s="44">
        <f>IF(J982&lt;&gt;"",IF(J982=$O$5,H982*I982,IF(J982=$O$6,((((H982*I982)-H982)/2)+H982),IF(J982=$O$7,H982,IF(J982=$O$8,0,IF(J982=$O$9,H982/2,IF(J982=$O$10,0,H982)))))),"")</f>
        <v/>
      </c>
      <c r="L982" s="104">
        <f>IF(K982&lt;&gt;"",IF(J982=$F$4,H982,(K982-H982)),"")</f>
        <v/>
      </c>
      <c r="M982" s="88" t="n"/>
      <c r="N982" s="88" t="n"/>
      <c r="O982" s="76" t="n"/>
    </row>
    <row r="983">
      <c r="B983" s="93">
        <f>IF(D983&lt;&gt;"",B980+1,"")</f>
        <v/>
      </c>
      <c r="C983" s="95" t="n"/>
      <c r="D983" s="97" t="n"/>
      <c r="E983" s="96" t="n"/>
      <c r="F983" s="97" t="n"/>
      <c r="G983" s="97" t="n"/>
      <c r="H983" s="33" t="n"/>
      <c r="I983" s="60" t="n"/>
      <c r="J983" s="34" t="n"/>
      <c r="K983" s="35">
        <f>IF(J983&lt;&gt;"",IF(J983=$O$5,H983*I983,IF(J983=$O$6,((((H983*I983)-H983)/2)+H983),IF(J983=$O$7,H983,IF(J983=$O$8,0,IF(J983=$O$9,H983/2,IF(J983=$O$10,0,H983)))))),"")</f>
        <v/>
      </c>
      <c r="L983" s="98">
        <f>IF(K983&lt;&gt;"",IF(J983=$F$4,H983,(K983-H983)),"")</f>
        <v/>
      </c>
      <c r="M983" s="98">
        <f>IF(L983&lt;&gt;"",IF(J983=$E$4,0,IF(J983=$F$4,0,SUM(L983:L985))),"")</f>
        <v/>
      </c>
      <c r="N983" s="99">
        <f>IF(M983&lt;&gt;"",M983/(H983+H984+H985),"")</f>
        <v/>
      </c>
      <c r="O983" s="75">
        <f>IFERROR(IF(N983&lt;&gt;"",M983/K971,""),0)</f>
        <v/>
      </c>
    </row>
    <row r="984">
      <c r="B984" s="94" t="n"/>
      <c r="C984" s="81" t="n"/>
      <c r="D984" s="97" t="n"/>
      <c r="E984" s="84" t="n"/>
      <c r="F984" s="84" t="n"/>
      <c r="G984" s="97" t="n"/>
      <c r="H984" s="33" t="n"/>
      <c r="I984" s="60" t="n"/>
      <c r="J984" s="34" t="n"/>
      <c r="K984" s="35">
        <f>IF(J984&lt;&gt;"",IF(J984=$O$5,H984*I984,IF(J984=$O$6,((((H984*I984)-H984)/2)+H984),IF(J984=$O$7,H984,IF(J984=$O$8,0,IF(J984=$O$9,H984/2,IF(J984=$O$10,0,H984)))))),"")</f>
        <v/>
      </c>
      <c r="L984" s="98">
        <f>IF(K984&lt;&gt;"",IF(J984=$F$4,H984,(K984-H984)),"")</f>
        <v/>
      </c>
      <c r="M984" s="88" t="n"/>
      <c r="N984" s="88" t="n"/>
      <c r="O984" s="76" t="n"/>
    </row>
    <row r="985">
      <c r="B985" s="94" t="n"/>
      <c r="C985" s="81" t="n"/>
      <c r="D985" s="97" t="n"/>
      <c r="E985" s="84" t="n"/>
      <c r="F985" s="84" t="n"/>
      <c r="G985" s="97" t="n"/>
      <c r="H985" s="33" t="n"/>
      <c r="I985" s="60" t="n"/>
      <c r="J985" s="34" t="n"/>
      <c r="K985" s="35">
        <f>IF(J985&lt;&gt;"",IF(J985=$O$5,H985*I985,IF(J985=$O$6,((((H985*I985)-H985)/2)+H985),IF(J985=$O$7,H985,IF(J985=$O$8,0,IF(J985=$O$9,H985/2,IF(J985=$O$10,0,H985)))))),"")</f>
        <v/>
      </c>
      <c r="L985" s="98">
        <f>IF(K985&lt;&gt;"",IF(J985=$F$4,H985,(K985-H985)),"")</f>
        <v/>
      </c>
      <c r="M985" s="88" t="n"/>
      <c r="N985" s="88" t="n"/>
      <c r="O985" s="76" t="n"/>
    </row>
    <row r="986">
      <c r="B986" s="100">
        <f>IF(D986&lt;&gt;"",B983+1,"")</f>
        <v/>
      </c>
      <c r="C986" s="101" t="n"/>
      <c r="D986" s="103" t="n"/>
      <c r="E986" s="102" t="n"/>
      <c r="F986" s="103" t="n"/>
      <c r="G986" s="103" t="n"/>
      <c r="H986" s="42" t="n"/>
      <c r="I986" s="63" t="n"/>
      <c r="J986" s="43" t="n"/>
      <c r="K986" s="44">
        <f>IF(J986&lt;&gt;"",IF(J986=$O$5,H986*I986,IF(J986=$O$6,((((H986*I986)-H986)/2)+H986),IF(J986=$O$7,H986,IF(J986=$O$8,0,IF(J986=$O$9,H986/2,IF(J986=$O$10,0,H986)))))),"")</f>
        <v/>
      </c>
      <c r="L986" s="104">
        <f>IF(K986&lt;&gt;"",IF(J986=$F$4,H986,(K986-H986)),"")</f>
        <v/>
      </c>
      <c r="M986" s="104">
        <f>IF(L986&lt;&gt;"",IF(J986=$E$4,0,IF(J986=$F$4,0,SUM(L986:L988))),"")</f>
        <v/>
      </c>
      <c r="N986" s="105">
        <f>IF(M986&lt;&gt;"",M986/(H986+H987+H988),"")</f>
        <v/>
      </c>
      <c r="O986" s="106">
        <f>IFERROR(IF(N986&lt;&gt;"",M986/K974,""),0)</f>
        <v/>
      </c>
    </row>
    <row r="987">
      <c r="B987" s="94" t="n"/>
      <c r="C987" s="81" t="n"/>
      <c r="D987" s="103" t="n"/>
      <c r="E987" s="84" t="n"/>
      <c r="F987" s="84" t="n"/>
      <c r="G987" s="103" t="n"/>
      <c r="H987" s="42" t="n"/>
      <c r="I987" s="63" t="n"/>
      <c r="J987" s="43" t="n"/>
      <c r="K987" s="44">
        <f>IF(J987&lt;&gt;"",IF(J987=$O$5,H987*I987,IF(J987=$O$6,((((H987*I987)-H987)/2)+H987),IF(J987=$O$7,H987,IF(J987=$O$8,0,IF(J987=$O$9,H987/2,IF(J987=$O$10,0,H987)))))),"")</f>
        <v/>
      </c>
      <c r="L987" s="104">
        <f>IF(K987&lt;&gt;"",IF(J987=$F$4,H987,(K987-H987)),"")</f>
        <v/>
      </c>
      <c r="M987" s="88" t="n"/>
      <c r="N987" s="88" t="n"/>
      <c r="O987" s="76" t="n"/>
    </row>
    <row r="988">
      <c r="B988" s="94" t="n"/>
      <c r="C988" s="81" t="n"/>
      <c r="D988" s="103" t="n"/>
      <c r="E988" s="84" t="n"/>
      <c r="F988" s="84" t="n"/>
      <c r="G988" s="103" t="n"/>
      <c r="H988" s="42" t="n"/>
      <c r="I988" s="63" t="n"/>
      <c r="J988" s="43" t="n"/>
      <c r="K988" s="44">
        <f>IF(J988&lt;&gt;"",IF(J988=$O$5,H988*I988,IF(J988=$O$6,((((H988*I988)-H988)/2)+H988),IF(J988=$O$7,H988,IF(J988=$O$8,0,IF(J988=$O$9,H988/2,IF(J988=$O$10,0,H988)))))),"")</f>
        <v/>
      </c>
      <c r="L988" s="104">
        <f>IF(K988&lt;&gt;"",IF(J988=$F$4,H988,(K988-H988)),"")</f>
        <v/>
      </c>
      <c r="M988" s="88" t="n"/>
      <c r="N988" s="88" t="n"/>
      <c r="O988" s="76" t="n"/>
    </row>
    <row r="989">
      <c r="B989" s="93">
        <f>IF(D989&lt;&gt;"",B986+1,"")</f>
        <v/>
      </c>
      <c r="C989" s="95" t="n"/>
      <c r="D989" s="97" t="n"/>
      <c r="E989" s="96" t="n"/>
      <c r="F989" s="97" t="n"/>
      <c r="G989" s="97" t="n"/>
      <c r="H989" s="33" t="n"/>
      <c r="I989" s="60" t="n"/>
      <c r="J989" s="34" t="n"/>
      <c r="K989" s="35">
        <f>IF(J989&lt;&gt;"",IF(J989=$O$5,H989*I989,IF(J989=$O$6,((((H989*I989)-H989)/2)+H989),IF(J989=$O$7,H989,IF(J989=$O$8,0,IF(J989=$O$9,H989/2,IF(J989=$O$10,0,H989)))))),"")</f>
        <v/>
      </c>
      <c r="L989" s="98">
        <f>IF(K989&lt;&gt;"",IF(J989=$F$4,H989,(K989-H989)),"")</f>
        <v/>
      </c>
      <c r="M989" s="98">
        <f>IF(L989&lt;&gt;"",IF(J989=$E$4,0,IF(J989=$F$4,0,SUM(L989:L991))),"")</f>
        <v/>
      </c>
      <c r="N989" s="99">
        <f>IF(M989&lt;&gt;"",M989/(H989+H990+H991),"")</f>
        <v/>
      </c>
      <c r="O989" s="75">
        <f>IFERROR(IF(N989&lt;&gt;"",M989/K977,""),0)</f>
        <v/>
      </c>
    </row>
    <row r="990">
      <c r="B990" s="94" t="n"/>
      <c r="C990" s="81" t="n"/>
      <c r="D990" s="97" t="n"/>
      <c r="E990" s="84" t="n"/>
      <c r="F990" s="84" t="n"/>
      <c r="G990" s="97" t="n"/>
      <c r="H990" s="33" t="n"/>
      <c r="I990" s="60" t="n"/>
      <c r="J990" s="34" t="n"/>
      <c r="K990" s="35">
        <f>IF(J990&lt;&gt;"",IF(J990=$O$5,H990*I990,IF(J990=$O$6,((((H990*I990)-H990)/2)+H990),IF(J990=$O$7,H990,IF(J990=$O$8,0,IF(J990=$O$9,H990/2,IF(J990=$O$10,0,H990)))))),"")</f>
        <v/>
      </c>
      <c r="L990" s="98">
        <f>IF(K990&lt;&gt;"",IF(J990=$F$4,H990,(K990-H990)),"")</f>
        <v/>
      </c>
      <c r="M990" s="88" t="n"/>
      <c r="N990" s="88" t="n"/>
      <c r="O990" s="76" t="n"/>
    </row>
    <row r="991">
      <c r="B991" s="94" t="n"/>
      <c r="C991" s="81" t="n"/>
      <c r="D991" s="97" t="n"/>
      <c r="E991" s="84" t="n"/>
      <c r="F991" s="84" t="n"/>
      <c r="G991" s="97" t="n"/>
      <c r="H991" s="33" t="n"/>
      <c r="I991" s="60" t="n"/>
      <c r="J991" s="34" t="n"/>
      <c r="K991" s="35">
        <f>IF(J991&lt;&gt;"",IF(J991=$O$5,H991*I991,IF(J991=$O$6,((((H991*I991)-H991)/2)+H991),IF(J991=$O$7,H991,IF(J991=$O$8,0,IF(J991=$O$9,H991/2,IF(J991=$O$10,0,H991)))))),"")</f>
        <v/>
      </c>
      <c r="L991" s="98">
        <f>IF(K991&lt;&gt;"",IF(J991=$F$4,H991,(K991-H991)),"")</f>
        <v/>
      </c>
      <c r="M991" s="88" t="n"/>
      <c r="N991" s="88" t="n"/>
      <c r="O991" s="76" t="n"/>
    </row>
    <row r="992">
      <c r="B992" s="100">
        <f>IF(D992&lt;&gt;"",B989+1,"")</f>
        <v/>
      </c>
      <c r="C992" s="101" t="n"/>
      <c r="D992" s="103" t="n"/>
      <c r="E992" s="102" t="n"/>
      <c r="F992" s="103" t="n"/>
      <c r="G992" s="103" t="n"/>
      <c r="H992" s="42" t="n"/>
      <c r="I992" s="63" t="n"/>
      <c r="J992" s="43" t="n"/>
      <c r="K992" s="44">
        <f>IF(J992&lt;&gt;"",IF(J992=$O$5,H992*I992,IF(J992=$O$6,((((H992*I992)-H992)/2)+H992),IF(J992=$O$7,H992,IF(J992=$O$8,0,IF(J992=$O$9,H992/2,IF(J992=$O$10,0,H992)))))),"")</f>
        <v/>
      </c>
      <c r="L992" s="104">
        <f>IF(K992&lt;&gt;"",IF(J992=$F$4,H992,(K992-H992)),"")</f>
        <v/>
      </c>
      <c r="M992" s="104">
        <f>IF(L992&lt;&gt;"",IF(J992=$E$4,0,IF(J992=$F$4,0,SUM(L992:L994))),"")</f>
        <v/>
      </c>
      <c r="N992" s="105">
        <f>IF(M992&lt;&gt;"",M992/(H992+H993+H994),"")</f>
        <v/>
      </c>
      <c r="O992" s="106">
        <f>IFERROR(IF(N992&lt;&gt;"",M992/K980,""),0)</f>
        <v/>
      </c>
    </row>
    <row r="993">
      <c r="B993" s="94" t="n"/>
      <c r="C993" s="81" t="n"/>
      <c r="D993" s="103" t="n"/>
      <c r="E993" s="84" t="n"/>
      <c r="F993" s="84" t="n"/>
      <c r="G993" s="103" t="n"/>
      <c r="H993" s="42" t="n"/>
      <c r="I993" s="63" t="n"/>
      <c r="J993" s="43" t="n"/>
      <c r="K993" s="44">
        <f>IF(J993&lt;&gt;"",IF(J993=$O$5,H993*I993,IF(J993=$O$6,((((H993*I993)-H993)/2)+H993),IF(J993=$O$7,H993,IF(J993=$O$8,0,IF(J993=$O$9,H993/2,IF(J993=$O$10,0,H993)))))),"")</f>
        <v/>
      </c>
      <c r="L993" s="104">
        <f>IF(K993&lt;&gt;"",IF(J993=$F$4,H993,(K993-H993)),"")</f>
        <v/>
      </c>
      <c r="M993" s="88" t="n"/>
      <c r="N993" s="88" t="n"/>
      <c r="O993" s="76" t="n"/>
    </row>
    <row r="994">
      <c r="B994" s="94" t="n"/>
      <c r="C994" s="81" t="n"/>
      <c r="D994" s="103" t="n"/>
      <c r="E994" s="84" t="n"/>
      <c r="F994" s="84" t="n"/>
      <c r="G994" s="103" t="n"/>
      <c r="H994" s="42" t="n"/>
      <c r="I994" s="63" t="n"/>
      <c r="J994" s="43" t="n"/>
      <c r="K994" s="44">
        <f>IF(J994&lt;&gt;"",IF(J994=$O$5,H994*I994,IF(J994=$O$6,((((H994*I994)-H994)/2)+H994),IF(J994=$O$7,H994,IF(J994=$O$8,0,IF(J994=$O$9,H994/2,IF(J994=$O$10,0,H994)))))),"")</f>
        <v/>
      </c>
      <c r="L994" s="104">
        <f>IF(K994&lt;&gt;"",IF(J994=$F$4,H994,(K994-H994)),"")</f>
        <v/>
      </c>
      <c r="M994" s="88" t="n"/>
      <c r="N994" s="88" t="n"/>
      <c r="O994" s="76" t="n"/>
    </row>
    <row r="995">
      <c r="B995" s="93">
        <f>IF(D995&lt;&gt;"",B992+1,"")</f>
        <v/>
      </c>
      <c r="C995" s="95" t="n"/>
      <c r="D995" s="97" t="n"/>
      <c r="E995" s="96" t="n"/>
      <c r="F995" s="97" t="n"/>
      <c r="G995" s="97" t="n"/>
      <c r="H995" s="33" t="n"/>
      <c r="I995" s="60" t="n"/>
      <c r="J995" s="34" t="n"/>
      <c r="K995" s="35">
        <f>IF(J995&lt;&gt;"",IF(J995=$O$5,H995*I995,IF(J995=$O$6,((((H995*I995)-H995)/2)+H995),IF(J995=$O$7,H995,IF(J995=$O$8,0,IF(J995=$O$9,H995/2,IF(J995=$O$10,0,H995)))))),"")</f>
        <v/>
      </c>
      <c r="L995" s="98">
        <f>IF(K995&lt;&gt;"",IF(J995=$F$4,H995,(K995-H995)),"")</f>
        <v/>
      </c>
      <c r="M995" s="98">
        <f>IF(L995&lt;&gt;"",IF(J995=$E$4,0,IF(J995=$F$4,0,SUM(L995:L997))),"")</f>
        <v/>
      </c>
      <c r="N995" s="99">
        <f>IF(M995&lt;&gt;"",M995/(H995+H996+H997),"")</f>
        <v/>
      </c>
      <c r="O995" s="75">
        <f>IFERROR(IF(N995&lt;&gt;"",M995/K983,""),0)</f>
        <v/>
      </c>
    </row>
    <row r="996">
      <c r="B996" s="94" t="n"/>
      <c r="C996" s="81" t="n"/>
      <c r="D996" s="97" t="n"/>
      <c r="E996" s="84" t="n"/>
      <c r="F996" s="84" t="n"/>
      <c r="G996" s="97" t="n"/>
      <c r="H996" s="33" t="n"/>
      <c r="I996" s="60" t="n"/>
      <c r="J996" s="34" t="n"/>
      <c r="K996" s="35">
        <f>IF(J996&lt;&gt;"",IF(J996=$O$5,H996*I996,IF(J996=$O$6,((((H996*I996)-H996)/2)+H996),IF(J996=$O$7,H996,IF(J996=$O$8,0,IF(J996=$O$9,H996/2,IF(J996=$O$10,0,H996)))))),"")</f>
        <v/>
      </c>
      <c r="L996" s="98">
        <f>IF(K996&lt;&gt;"",IF(J996=$F$4,H996,(K996-H996)),"")</f>
        <v/>
      </c>
      <c r="M996" s="88" t="n"/>
      <c r="N996" s="88" t="n"/>
      <c r="O996" s="76" t="n"/>
    </row>
    <row r="997">
      <c r="B997" s="94" t="n"/>
      <c r="C997" s="81" t="n"/>
      <c r="D997" s="97" t="n"/>
      <c r="E997" s="84" t="n"/>
      <c r="F997" s="84" t="n"/>
      <c r="G997" s="97" t="n"/>
      <c r="H997" s="33" t="n"/>
      <c r="I997" s="60" t="n"/>
      <c r="J997" s="34" t="n"/>
      <c r="K997" s="35">
        <f>IF(J997&lt;&gt;"",IF(J997=$O$5,H997*I997,IF(J997=$O$6,((((H997*I997)-H997)/2)+H997),IF(J997=$O$7,H997,IF(J997=$O$8,0,IF(J997=$O$9,H997/2,IF(J997=$O$10,0,H997)))))),"")</f>
        <v/>
      </c>
      <c r="L997" s="98">
        <f>IF(K997&lt;&gt;"",IF(J997=$F$4,H997,(K997-H997)),"")</f>
        <v/>
      </c>
      <c r="M997" s="88" t="n"/>
      <c r="N997" s="88" t="n"/>
      <c r="O997" s="76" t="n"/>
    </row>
    <row r="998">
      <c r="B998" s="100">
        <f>IF(D998&lt;&gt;"",B995+1,"")</f>
        <v/>
      </c>
      <c r="C998" s="101" t="n"/>
      <c r="D998" s="103" t="n"/>
      <c r="E998" s="102" t="n"/>
      <c r="F998" s="103" t="n"/>
      <c r="G998" s="103" t="n"/>
      <c r="H998" s="42" t="n"/>
      <c r="I998" s="63" t="n"/>
      <c r="J998" s="43" t="n"/>
      <c r="K998" s="44">
        <f>IF(J998&lt;&gt;"",IF(J998=$O$5,H998*I998,IF(J998=$O$6,((((H998*I998)-H998)/2)+H998),IF(J998=$O$7,H998,IF(J998=$O$8,0,IF(J998=$O$9,H998/2,IF(J998=$O$10,0,H998)))))),"")</f>
        <v/>
      </c>
      <c r="L998" s="104">
        <f>IF(K998&lt;&gt;"",IF(J998=$F$4,H998,(K998-H998)),"")</f>
        <v/>
      </c>
      <c r="M998" s="104">
        <f>IF(L998&lt;&gt;"",IF(J998=$E$4,0,IF(J998=$F$4,0,SUM(L998:L1000))),"")</f>
        <v/>
      </c>
      <c r="N998" s="105">
        <f>IF(M998&lt;&gt;"",M998/(H998+H999+H1000),"")</f>
        <v/>
      </c>
      <c r="O998" s="106">
        <f>IFERROR(IF(N998&lt;&gt;"",M998/K986,""),0)</f>
        <v/>
      </c>
    </row>
    <row r="999">
      <c r="B999" s="94" t="n"/>
      <c r="C999" s="81" t="n"/>
      <c r="D999" s="103" t="n"/>
      <c r="E999" s="84" t="n"/>
      <c r="F999" s="84" t="n"/>
      <c r="G999" s="103" t="n"/>
      <c r="H999" s="42" t="n"/>
      <c r="I999" s="63" t="n"/>
      <c r="J999" s="43" t="n"/>
      <c r="K999" s="44">
        <f>IF(J999&lt;&gt;"",IF(J999=$O$5,H999*I999,IF(J999=$O$6,((((H999*I999)-H999)/2)+H999),IF(J999=$O$7,H999,IF(J999=$O$8,0,IF(J999=$O$9,H999/2,IF(J999=$O$10,0,H999)))))),"")</f>
        <v/>
      </c>
      <c r="L999" s="104">
        <f>IF(K999&lt;&gt;"",IF(J999=$F$4,H999,(K999-H999)),"")</f>
        <v/>
      </c>
      <c r="M999" s="88" t="n"/>
      <c r="N999" s="88" t="n"/>
      <c r="O999" s="76" t="n"/>
    </row>
    <row r="1000">
      <c r="B1000" s="94" t="n"/>
      <c r="C1000" s="81" t="n"/>
      <c r="D1000" s="103" t="n"/>
      <c r="E1000" s="84" t="n"/>
      <c r="F1000" s="84" t="n"/>
      <c r="G1000" s="103" t="n"/>
      <c r="H1000" s="42" t="n"/>
      <c r="I1000" s="63" t="n"/>
      <c r="J1000" s="43" t="n"/>
      <c r="K1000" s="44">
        <f>IF(J1000&lt;&gt;"",IF(J1000=$O$5,H1000*I1000,IF(J1000=$O$6,((((H1000*I1000)-H1000)/2)+H1000),IF(J1000=$O$7,H1000,IF(J1000=$O$8,0,IF(J1000=$O$9,H1000/2,IF(J1000=$O$10,0,H1000)))))),"")</f>
        <v/>
      </c>
      <c r="L1000" s="104">
        <f>IF(K1000&lt;&gt;"",IF(J1000=$F$4,H1000,(K1000-H1000)),"")</f>
        <v/>
      </c>
      <c r="M1000" s="88" t="n"/>
      <c r="N1000" s="88" t="n"/>
      <c r="O1000" s="76" t="n"/>
    </row>
    <row r="1001">
      <c r="B1001" s="93">
        <f>IF(D1001&lt;&gt;"",B998+1,"")</f>
        <v/>
      </c>
      <c r="C1001" s="95" t="n"/>
      <c r="D1001" s="97" t="n"/>
      <c r="E1001" s="96" t="n"/>
      <c r="F1001" s="97" t="n"/>
      <c r="G1001" s="97" t="n"/>
      <c r="H1001" s="33" t="n"/>
      <c r="I1001" s="60" t="n"/>
      <c r="J1001" s="34" t="n"/>
      <c r="K1001" s="35">
        <f>IF(J1001&lt;&gt;"",IF(J1001=$O$5,H1001*I1001,IF(J1001=$O$6,((((H1001*I1001)-H1001)/2)+H1001),IF(J1001=$O$7,H1001,IF(J1001=$O$8,0,IF(J1001=$O$9,H1001/2,IF(J1001=$O$10,0,H1001)))))),"")</f>
        <v/>
      </c>
      <c r="L1001" s="98">
        <f>IF(K1001&lt;&gt;"",IF(J1001=$F$4,H1001,(K1001-H1001)),"")</f>
        <v/>
      </c>
      <c r="M1001" s="98">
        <f>IF(L1001&lt;&gt;"",IF(J1001=$E$4,0,IF(J1001=$F$4,0,SUM(L1001:L1003))),"")</f>
        <v/>
      </c>
      <c r="N1001" s="99">
        <f>IF(M1001&lt;&gt;"",M1001/(H1001+H1002+H1003),"")</f>
        <v/>
      </c>
      <c r="O1001" s="75">
        <f>IFERROR(IF(N1001&lt;&gt;"",M1001/K989,""),0)</f>
        <v/>
      </c>
    </row>
    <row r="1002">
      <c r="B1002" s="94" t="n"/>
      <c r="C1002" s="81" t="n"/>
      <c r="D1002" s="97" t="n"/>
      <c r="E1002" s="84" t="n"/>
      <c r="F1002" s="84" t="n"/>
      <c r="G1002" s="97" t="n"/>
      <c r="H1002" s="33" t="n"/>
      <c r="I1002" s="60" t="n"/>
      <c r="J1002" s="34" t="n"/>
      <c r="K1002" s="35">
        <f>IF(J1002&lt;&gt;"",IF(J1002=$O$5,H1002*I1002,IF(J1002=$O$6,((((H1002*I1002)-H1002)/2)+H1002),IF(J1002=$O$7,H1002,IF(J1002=$O$8,0,IF(J1002=$O$9,H1002/2,IF(J1002=$O$10,0,H1002)))))),"")</f>
        <v/>
      </c>
      <c r="L1002" s="98">
        <f>IF(K1002&lt;&gt;"",IF(J1002=$F$4,H1002,(K1002-H1002)),"")</f>
        <v/>
      </c>
      <c r="M1002" s="88" t="n"/>
      <c r="N1002" s="88" t="n"/>
      <c r="O1002" s="76" t="n"/>
    </row>
    <row r="1003">
      <c r="B1003" s="94" t="n"/>
      <c r="C1003" s="81" t="n"/>
      <c r="D1003" s="97" t="n"/>
      <c r="E1003" s="84" t="n"/>
      <c r="F1003" s="84" t="n"/>
      <c r="G1003" s="97" t="n"/>
      <c r="H1003" s="33" t="n"/>
      <c r="I1003" s="60" t="n"/>
      <c r="J1003" s="34" t="n"/>
      <c r="K1003" s="35">
        <f>IF(J1003&lt;&gt;"",IF(J1003=$O$5,H1003*I1003,IF(J1003=$O$6,((((H1003*I1003)-H1003)/2)+H1003),IF(J1003=$O$7,H1003,IF(J1003=$O$8,0,IF(J1003=$O$9,H1003/2,IF(J1003=$O$10,0,H1003)))))),"")</f>
        <v/>
      </c>
      <c r="L1003" s="98">
        <f>IF(K1003&lt;&gt;"",IF(J1003=$F$4,H1003,(K1003-H1003)),"")</f>
        <v/>
      </c>
      <c r="M1003" s="88" t="n"/>
      <c r="N1003" s="88" t="n"/>
      <c r="O1003" s="76" t="n"/>
    </row>
    <row r="1004">
      <c r="B1004" s="100">
        <f>IF(D1004&lt;&gt;"",B1001+1,"")</f>
        <v/>
      </c>
      <c r="C1004" s="101" t="n"/>
      <c r="D1004" s="103" t="n"/>
      <c r="E1004" s="102" t="n"/>
      <c r="F1004" s="103" t="n"/>
      <c r="G1004" s="103" t="n"/>
      <c r="H1004" s="42" t="n"/>
      <c r="I1004" s="63" t="n"/>
      <c r="J1004" s="43" t="n"/>
      <c r="K1004" s="44">
        <f>IF(J1004&lt;&gt;"",IF(J1004=$O$5,H1004*I1004,IF(J1004=$O$6,((((H1004*I1004)-H1004)/2)+H1004),IF(J1004=$O$7,H1004,IF(J1004=$O$8,0,IF(J1004=$O$9,H1004/2,IF(J1004=$O$10,0,H1004)))))),"")</f>
        <v/>
      </c>
      <c r="L1004" s="104">
        <f>IF(K1004&lt;&gt;"",IF(J1004=$F$4,H1004,(K1004-H1004)),"")</f>
        <v/>
      </c>
      <c r="M1004" s="104">
        <f>IF(L1004&lt;&gt;"",IF(J1004=$E$4,0,IF(J1004=$F$4,0,SUM(L1004:L1006))),"")</f>
        <v/>
      </c>
      <c r="N1004" s="105">
        <f>IF(M1004&lt;&gt;"",M1004/(H1004+H1005+H1006),"")</f>
        <v/>
      </c>
      <c r="O1004" s="106">
        <f>IFERROR(IF(N1004&lt;&gt;"",M1004/K992,""),0)</f>
        <v/>
      </c>
    </row>
    <row r="1005">
      <c r="B1005" s="94" t="n"/>
      <c r="C1005" s="81" t="n"/>
      <c r="D1005" s="103" t="n"/>
      <c r="E1005" s="84" t="n"/>
      <c r="F1005" s="84" t="n"/>
      <c r="G1005" s="103" t="n"/>
      <c r="H1005" s="42" t="n"/>
      <c r="I1005" s="63" t="n"/>
      <c r="J1005" s="43" t="n"/>
      <c r="K1005" s="44">
        <f>IF(J1005&lt;&gt;"",IF(J1005=$O$5,H1005*I1005,IF(J1005=$O$6,((((H1005*I1005)-H1005)/2)+H1005),IF(J1005=$O$7,H1005,IF(J1005=$O$8,0,IF(J1005=$O$9,H1005/2,IF(J1005=$O$10,0,H1005)))))),"")</f>
        <v/>
      </c>
      <c r="L1005" s="104">
        <f>IF(K1005&lt;&gt;"",IF(J1005=$F$4,H1005,(K1005-H1005)),"")</f>
        <v/>
      </c>
      <c r="M1005" s="88" t="n"/>
      <c r="N1005" s="88" t="n"/>
      <c r="O1005" s="76" t="n"/>
    </row>
    <row r="1006">
      <c r="B1006" s="94" t="n"/>
      <c r="C1006" s="81" t="n"/>
      <c r="D1006" s="103" t="n"/>
      <c r="E1006" s="84" t="n"/>
      <c r="F1006" s="84" t="n"/>
      <c r="G1006" s="103" t="n"/>
      <c r="H1006" s="42" t="n"/>
      <c r="I1006" s="63" t="n"/>
      <c r="J1006" s="43" t="n"/>
      <c r="K1006" s="44">
        <f>IF(J1006&lt;&gt;"",IF(J1006=$O$5,H1006*I1006,IF(J1006=$O$6,((((H1006*I1006)-H1006)/2)+H1006),IF(J1006=$O$7,H1006,IF(J1006=$O$8,0,IF(J1006=$O$9,H1006/2,IF(J1006=$O$10,0,H1006)))))),"")</f>
        <v/>
      </c>
      <c r="L1006" s="104">
        <f>IF(K1006&lt;&gt;"",IF(J1006=$F$4,H1006,(K1006-H1006)),"")</f>
        <v/>
      </c>
      <c r="M1006" s="88" t="n"/>
      <c r="N1006" s="88" t="n"/>
      <c r="O1006" s="76" t="n"/>
    </row>
    <row r="1007">
      <c r="B1007" s="93">
        <f>IF(D1007&lt;&gt;"",B1004+1,"")</f>
        <v/>
      </c>
      <c r="C1007" s="95" t="n"/>
      <c r="D1007" s="97" t="n"/>
      <c r="E1007" s="96" t="n"/>
      <c r="F1007" s="97" t="n"/>
      <c r="G1007" s="97" t="n"/>
      <c r="H1007" s="33" t="n"/>
      <c r="I1007" s="60" t="n"/>
      <c r="J1007" s="34" t="n"/>
      <c r="K1007" s="35">
        <f>IF(J1007&lt;&gt;"",IF(J1007=$O$5,H1007*I1007,IF(J1007=$O$6,((((H1007*I1007)-H1007)/2)+H1007),IF(J1007=$O$7,H1007,IF(J1007=$O$8,0,IF(J1007=$O$9,H1007/2,IF(J1007=$O$10,0,H1007)))))),"")</f>
        <v/>
      </c>
      <c r="L1007" s="98">
        <f>IF(K1007&lt;&gt;"",IF(J1007=$F$4,H1007,(K1007-H1007)),"")</f>
        <v/>
      </c>
      <c r="M1007" s="98">
        <f>IF(L1007&lt;&gt;"",IF(J1007=$E$4,0,IF(J1007=$F$4,0,SUM(L1007:L1009))),"")</f>
        <v/>
      </c>
      <c r="N1007" s="99">
        <f>IF(M1007&lt;&gt;"",M1007/(H1007+H1008+H1009),"")</f>
        <v/>
      </c>
      <c r="O1007" s="75">
        <f>IFERROR(IF(N1007&lt;&gt;"",M1007/K995,""),0)</f>
        <v/>
      </c>
    </row>
    <row r="1008">
      <c r="B1008" s="94" t="n"/>
      <c r="C1008" s="81" t="n"/>
      <c r="D1008" s="97" t="n"/>
      <c r="E1008" s="84" t="n"/>
      <c r="F1008" s="84" t="n"/>
      <c r="G1008" s="97" t="n"/>
      <c r="H1008" s="33" t="n"/>
      <c r="I1008" s="60" t="n"/>
      <c r="J1008" s="34" t="n"/>
      <c r="K1008" s="35">
        <f>IF(J1008&lt;&gt;"",IF(J1008=$O$5,H1008*I1008,IF(J1008=$O$6,((((H1008*I1008)-H1008)/2)+H1008),IF(J1008=$O$7,H1008,IF(J1008=$O$8,0,IF(J1008=$O$9,H1008/2,IF(J1008=$O$10,0,H1008)))))),"")</f>
        <v/>
      </c>
      <c r="L1008" s="98">
        <f>IF(K1008&lt;&gt;"",IF(J1008=$F$4,H1008,(K1008-H1008)),"")</f>
        <v/>
      </c>
      <c r="M1008" s="88" t="n"/>
      <c r="N1008" s="88" t="n"/>
      <c r="O1008" s="76" t="n"/>
    </row>
    <row r="1009">
      <c r="B1009" s="94" t="n"/>
      <c r="C1009" s="81" t="n"/>
      <c r="D1009" s="97" t="n"/>
      <c r="E1009" s="84" t="n"/>
      <c r="F1009" s="84" t="n"/>
      <c r="G1009" s="97" t="n"/>
      <c r="H1009" s="33" t="n"/>
      <c r="I1009" s="60" t="n"/>
      <c r="J1009" s="34" t="n"/>
      <c r="K1009" s="35">
        <f>IF(J1009&lt;&gt;"",IF(J1009=$O$5,H1009*I1009,IF(J1009=$O$6,((((H1009*I1009)-H1009)/2)+H1009),IF(J1009=$O$7,H1009,IF(J1009=$O$8,0,IF(J1009=$O$9,H1009/2,IF(J1009=$O$10,0,H1009)))))),"")</f>
        <v/>
      </c>
      <c r="L1009" s="98">
        <f>IF(K1009&lt;&gt;"",IF(J1009=$F$4,H1009,(K1009-H1009)),"")</f>
        <v/>
      </c>
      <c r="M1009" s="88" t="n"/>
      <c r="N1009" s="88" t="n"/>
      <c r="O1009" s="76" t="n"/>
    </row>
    <row r="1010">
      <c r="B1010" s="100">
        <f>IF(D1010&lt;&gt;"",B1007+1,"")</f>
        <v/>
      </c>
      <c r="C1010" s="101" t="n"/>
      <c r="D1010" s="103" t="n"/>
      <c r="E1010" s="102" t="n"/>
      <c r="F1010" s="103" t="n"/>
      <c r="G1010" s="103" t="n"/>
      <c r="H1010" s="42" t="n"/>
      <c r="I1010" s="63" t="n"/>
      <c r="J1010" s="43" t="n"/>
      <c r="K1010" s="44">
        <f>IF(J1010&lt;&gt;"",IF(J1010=$O$5,H1010*I1010,IF(J1010=$O$6,((((H1010*I1010)-H1010)/2)+H1010),IF(J1010=$O$7,H1010,IF(J1010=$O$8,0,IF(J1010=$O$9,H1010/2,IF(J1010=$O$10,0,H1010)))))),"")</f>
        <v/>
      </c>
      <c r="L1010" s="104">
        <f>IF(K1010&lt;&gt;"",IF(J1010=$F$4,H1010,(K1010-H1010)),"")</f>
        <v/>
      </c>
      <c r="M1010" s="104">
        <f>IF(L1010&lt;&gt;"",IF(J1010=$E$4,0,IF(J1010=$F$4,0,SUM(L1010:L1012))),"")</f>
        <v/>
      </c>
      <c r="N1010" s="105">
        <f>IF(M1010&lt;&gt;"",M1010/(H1010+H1011+H1012),"")</f>
        <v/>
      </c>
      <c r="O1010" s="106">
        <f>IFERROR(IF(N1010&lt;&gt;"",M1010/K998,""),0)</f>
        <v/>
      </c>
    </row>
    <row r="1011">
      <c r="B1011" s="94" t="n"/>
      <c r="C1011" s="81" t="n"/>
      <c r="D1011" s="103" t="n"/>
      <c r="E1011" s="84" t="n"/>
      <c r="F1011" s="84" t="n"/>
      <c r="G1011" s="103" t="n"/>
      <c r="H1011" s="42" t="n"/>
      <c r="I1011" s="63" t="n"/>
      <c r="J1011" s="43" t="n"/>
      <c r="K1011" s="44">
        <f>IF(J1011&lt;&gt;"",IF(J1011=$O$5,H1011*I1011,IF(J1011=$O$6,((((H1011*I1011)-H1011)/2)+H1011),IF(J1011=$O$7,H1011,IF(J1011=$O$8,0,IF(J1011=$O$9,H1011/2,IF(J1011=$O$10,0,H1011)))))),"")</f>
        <v/>
      </c>
      <c r="L1011" s="104">
        <f>IF(K1011&lt;&gt;"",IF(J1011=$F$4,H1011,(K1011-H1011)),"")</f>
        <v/>
      </c>
      <c r="M1011" s="88" t="n"/>
      <c r="N1011" s="88" t="n"/>
      <c r="O1011" s="76" t="n"/>
    </row>
    <row r="1012">
      <c r="B1012" s="94" t="n"/>
      <c r="C1012" s="81" t="n"/>
      <c r="D1012" s="103" t="n"/>
      <c r="E1012" s="84" t="n"/>
      <c r="F1012" s="84" t="n"/>
      <c r="G1012" s="103" t="n"/>
      <c r="H1012" s="42" t="n"/>
      <c r="I1012" s="63" t="n"/>
      <c r="J1012" s="43" t="n"/>
      <c r="K1012" s="44">
        <f>IF(J1012&lt;&gt;"",IF(J1012=$O$5,H1012*I1012,IF(J1012=$O$6,((((H1012*I1012)-H1012)/2)+H1012),IF(J1012=$O$7,H1012,IF(J1012=$O$8,0,IF(J1012=$O$9,H1012/2,IF(J1012=$O$10,0,H1012)))))),"")</f>
        <v/>
      </c>
      <c r="L1012" s="104">
        <f>IF(K1012&lt;&gt;"",IF(J1012=$F$4,H1012,(K1012-H1012)),"")</f>
        <v/>
      </c>
      <c r="M1012" s="88" t="n"/>
      <c r="N1012" s="88" t="n"/>
      <c r="O1012" s="76" t="n"/>
    </row>
    <row r="1013">
      <c r="B1013" s="93">
        <f>IF(D1013&lt;&gt;"",B1010+1,"")</f>
        <v/>
      </c>
      <c r="C1013" s="95" t="n"/>
      <c r="D1013" s="97" t="n"/>
      <c r="E1013" s="96" t="n"/>
      <c r="F1013" s="97" t="n"/>
      <c r="G1013" s="97" t="n"/>
      <c r="H1013" s="33" t="n"/>
      <c r="I1013" s="60" t="n"/>
      <c r="J1013" s="34" t="n"/>
      <c r="K1013" s="35">
        <f>IF(J1013&lt;&gt;"",IF(J1013=$O$5,H1013*I1013,IF(J1013=$O$6,((((H1013*I1013)-H1013)/2)+H1013),IF(J1013=$O$7,H1013,IF(J1013=$O$8,0,IF(J1013=$O$9,H1013/2,IF(J1013=$O$10,0,H1013)))))),"")</f>
        <v/>
      </c>
      <c r="L1013" s="98">
        <f>IF(K1013&lt;&gt;"",IF(J1013=$F$4,H1013,(K1013-H1013)),"")</f>
        <v/>
      </c>
      <c r="M1013" s="98">
        <f>IF(L1013&lt;&gt;"",IF(J1013=$E$4,0,IF(J1013=$F$4,0,SUM(L1013:L1015))),"")</f>
        <v/>
      </c>
      <c r="N1013" s="99">
        <f>IF(M1013&lt;&gt;"",M1013/(H1013+H1014+H1015),"")</f>
        <v/>
      </c>
      <c r="O1013" s="75">
        <f>IFERROR(IF(N1013&lt;&gt;"",M1013/K1001,""),0)</f>
        <v/>
      </c>
    </row>
    <row r="1014">
      <c r="B1014" s="94" t="n"/>
      <c r="C1014" s="81" t="n"/>
      <c r="D1014" s="97" t="n"/>
      <c r="E1014" s="84" t="n"/>
      <c r="F1014" s="84" t="n"/>
      <c r="G1014" s="97" t="n"/>
      <c r="H1014" s="33" t="n"/>
      <c r="I1014" s="60" t="n"/>
      <c r="J1014" s="34" t="n"/>
      <c r="K1014" s="35">
        <f>IF(J1014&lt;&gt;"",IF(J1014=$O$5,H1014*I1014,IF(J1014=$O$6,((((H1014*I1014)-H1014)/2)+H1014),IF(J1014=$O$7,H1014,IF(J1014=$O$8,0,IF(J1014=$O$9,H1014/2,IF(J1014=$O$10,0,H1014)))))),"")</f>
        <v/>
      </c>
      <c r="L1014" s="98">
        <f>IF(K1014&lt;&gt;"",IF(J1014=$F$4,H1014,(K1014-H1014)),"")</f>
        <v/>
      </c>
      <c r="M1014" s="88" t="n"/>
      <c r="N1014" s="88" t="n"/>
      <c r="O1014" s="76" t="n"/>
    </row>
    <row r="1015">
      <c r="B1015" s="94" t="n"/>
      <c r="C1015" s="81" t="n"/>
      <c r="D1015" s="97" t="n"/>
      <c r="E1015" s="84" t="n"/>
      <c r="F1015" s="84" t="n"/>
      <c r="G1015" s="97" t="n"/>
      <c r="H1015" s="33" t="n"/>
      <c r="I1015" s="60" t="n"/>
      <c r="J1015" s="34" t="n"/>
      <c r="K1015" s="35">
        <f>IF(J1015&lt;&gt;"",IF(J1015=$O$5,H1015*I1015,IF(J1015=$O$6,((((H1015*I1015)-H1015)/2)+H1015),IF(J1015=$O$7,H1015,IF(J1015=$O$8,0,IF(J1015=$O$9,H1015/2,IF(J1015=$O$10,0,H1015)))))),"")</f>
        <v/>
      </c>
      <c r="L1015" s="98">
        <f>IF(K1015&lt;&gt;"",IF(J1015=$F$4,H1015,(K1015-H1015)),"")</f>
        <v/>
      </c>
      <c r="M1015" s="88" t="n"/>
      <c r="N1015" s="88" t="n"/>
      <c r="O1015" s="76" t="n"/>
    </row>
    <row r="1016">
      <c r="B1016" s="100">
        <f>IF(D1016&lt;&gt;"",B1013+1,"")</f>
        <v/>
      </c>
      <c r="C1016" s="101" t="n"/>
      <c r="D1016" s="103" t="n"/>
      <c r="E1016" s="102" t="n"/>
      <c r="F1016" s="103" t="n"/>
      <c r="G1016" s="103" t="n"/>
      <c r="H1016" s="42" t="n"/>
      <c r="I1016" s="63" t="n"/>
      <c r="J1016" s="43" t="n"/>
      <c r="K1016" s="44">
        <f>IF(J1016&lt;&gt;"",IF(J1016=$O$5,H1016*I1016,IF(J1016=$O$6,((((H1016*I1016)-H1016)/2)+H1016),IF(J1016=$O$7,H1016,IF(J1016=$O$8,0,IF(J1016=$O$9,H1016/2,IF(J1016=$O$10,0,H1016)))))),"")</f>
        <v/>
      </c>
      <c r="L1016" s="104">
        <f>IF(K1016&lt;&gt;"",IF(J1016=$F$4,H1016,(K1016-H1016)),"")</f>
        <v/>
      </c>
      <c r="M1016" s="104">
        <f>IF(L1016&lt;&gt;"",IF(J1016=$E$4,0,IF(J1016=$F$4,0,SUM(L1016:L1018))),"")</f>
        <v/>
      </c>
      <c r="N1016" s="105">
        <f>IF(M1016&lt;&gt;"",M1016/(H1016+H1017+H1018),"")</f>
        <v/>
      </c>
      <c r="O1016" s="106">
        <f>IFERROR(IF(N1016&lt;&gt;"",M1016/K1004,""),0)</f>
        <v/>
      </c>
    </row>
    <row r="1017">
      <c r="B1017" s="94" t="n"/>
      <c r="C1017" s="81" t="n"/>
      <c r="D1017" s="103" t="n"/>
      <c r="E1017" s="84" t="n"/>
      <c r="F1017" s="84" t="n"/>
      <c r="G1017" s="103" t="n"/>
      <c r="H1017" s="42" t="n"/>
      <c r="I1017" s="63" t="n"/>
      <c r="J1017" s="43" t="n"/>
      <c r="K1017" s="44">
        <f>IF(J1017&lt;&gt;"",IF(J1017=$O$5,H1017*I1017,IF(J1017=$O$6,((((H1017*I1017)-H1017)/2)+H1017),IF(J1017=$O$7,H1017,IF(J1017=$O$8,0,IF(J1017=$O$9,H1017/2,IF(J1017=$O$10,0,H1017)))))),"")</f>
        <v/>
      </c>
      <c r="L1017" s="104">
        <f>IF(K1017&lt;&gt;"",IF(J1017=$F$4,H1017,(K1017-H1017)),"")</f>
        <v/>
      </c>
      <c r="M1017" s="88" t="n"/>
      <c r="N1017" s="88" t="n"/>
      <c r="O1017" s="76" t="n"/>
    </row>
    <row r="1018">
      <c r="B1018" s="94" t="n"/>
      <c r="C1018" s="81" t="n"/>
      <c r="D1018" s="103" t="n"/>
      <c r="E1018" s="84" t="n"/>
      <c r="F1018" s="84" t="n"/>
      <c r="G1018" s="103" t="n"/>
      <c r="H1018" s="42" t="n"/>
      <c r="I1018" s="63" t="n"/>
      <c r="J1018" s="43" t="n"/>
      <c r="K1018" s="44">
        <f>IF(J1018&lt;&gt;"",IF(J1018=$O$5,H1018*I1018,IF(J1018=$O$6,((((H1018*I1018)-H1018)/2)+H1018),IF(J1018=$O$7,H1018,IF(J1018=$O$8,0,IF(J1018=$O$9,H1018/2,IF(J1018=$O$10,0,H1018)))))),"")</f>
        <v/>
      </c>
      <c r="L1018" s="104">
        <f>IF(K1018&lt;&gt;"",IF(J1018=$F$4,H1018,(K1018-H1018)),"")</f>
        <v/>
      </c>
      <c r="M1018" s="88" t="n"/>
      <c r="N1018" s="88" t="n"/>
      <c r="O1018" s="76" t="n"/>
    </row>
    <row r="1019">
      <c r="B1019" s="93">
        <f>IF(D1019&lt;&gt;"",B1016+1,"")</f>
        <v/>
      </c>
      <c r="C1019" s="95" t="n"/>
      <c r="D1019" s="97" t="n"/>
      <c r="E1019" s="96" t="n"/>
      <c r="F1019" s="97" t="n"/>
      <c r="G1019" s="97" t="n"/>
      <c r="H1019" s="33" t="n"/>
      <c r="I1019" s="60" t="n"/>
      <c r="J1019" s="34" t="n"/>
      <c r="K1019" s="35">
        <f>IF(J1019&lt;&gt;"",IF(J1019=$O$5,H1019*I1019,IF(J1019=$O$6,((((H1019*I1019)-H1019)/2)+H1019),IF(J1019=$O$7,H1019,IF(J1019=$O$8,0,IF(J1019=$O$9,H1019/2,IF(J1019=$O$10,0,H1019)))))),"")</f>
        <v/>
      </c>
      <c r="L1019" s="98">
        <f>IF(K1019&lt;&gt;"",IF(J1019=$F$4,H1019,(K1019-H1019)),"")</f>
        <v/>
      </c>
      <c r="M1019" s="98">
        <f>IF(L1019&lt;&gt;"",IF(J1019=$E$4,0,IF(J1019=$F$4,0,SUM(L1019:L1021))),"")</f>
        <v/>
      </c>
      <c r="N1019" s="99">
        <f>IF(M1019&lt;&gt;"",M1019/(H1019+H1020+H1021),"")</f>
        <v/>
      </c>
      <c r="O1019" s="75">
        <f>IFERROR(IF(N1019&lt;&gt;"",M1019/K1007,""),0)</f>
        <v/>
      </c>
    </row>
    <row r="1020">
      <c r="B1020" s="94" t="n"/>
      <c r="C1020" s="81" t="n"/>
      <c r="D1020" s="97" t="n"/>
      <c r="E1020" s="84" t="n"/>
      <c r="F1020" s="84" t="n"/>
      <c r="G1020" s="97" t="n"/>
      <c r="H1020" s="33" t="n"/>
      <c r="I1020" s="60" t="n"/>
      <c r="J1020" s="34" t="n"/>
      <c r="K1020" s="35">
        <f>IF(J1020&lt;&gt;"",IF(J1020=$O$5,H1020*I1020,IF(J1020=$O$6,((((H1020*I1020)-H1020)/2)+H1020),IF(J1020=$O$7,H1020,IF(J1020=$O$8,0,IF(J1020=$O$9,H1020/2,IF(J1020=$O$10,0,H1020)))))),"")</f>
        <v/>
      </c>
      <c r="L1020" s="98">
        <f>IF(K1020&lt;&gt;"",IF(J1020=$F$4,H1020,(K1020-H1020)),"")</f>
        <v/>
      </c>
      <c r="M1020" s="88" t="n"/>
      <c r="N1020" s="88" t="n"/>
      <c r="O1020" s="76" t="n"/>
    </row>
    <row r="1021">
      <c r="B1021" s="94" t="n"/>
      <c r="C1021" s="81" t="n"/>
      <c r="D1021" s="97" t="n"/>
      <c r="E1021" s="84" t="n"/>
      <c r="F1021" s="84" t="n"/>
      <c r="G1021" s="97" t="n"/>
      <c r="H1021" s="33" t="n"/>
      <c r="I1021" s="60" t="n"/>
      <c r="J1021" s="34" t="n"/>
      <c r="K1021" s="35">
        <f>IF(J1021&lt;&gt;"",IF(J1021=$O$5,H1021*I1021,IF(J1021=$O$6,((((H1021*I1021)-H1021)/2)+H1021),IF(J1021=$O$7,H1021,IF(J1021=$O$8,0,IF(J1021=$O$9,H1021/2,IF(J1021=$O$10,0,H1021)))))),"")</f>
        <v/>
      </c>
      <c r="L1021" s="98">
        <f>IF(K1021&lt;&gt;"",IF(J1021=$F$4,H1021,(K1021-H1021)),"")</f>
        <v/>
      </c>
      <c r="M1021" s="88" t="n"/>
      <c r="N1021" s="88" t="n"/>
      <c r="O1021" s="76" t="n"/>
    </row>
    <row r="1022">
      <c r="B1022" s="100">
        <f>IF(D1022&lt;&gt;"",B1019+1,"")</f>
        <v/>
      </c>
      <c r="C1022" s="101" t="n"/>
      <c r="D1022" s="103" t="n"/>
      <c r="E1022" s="102" t="n"/>
      <c r="F1022" s="103" t="n"/>
      <c r="G1022" s="103" t="n"/>
      <c r="H1022" s="42" t="n"/>
      <c r="I1022" s="63" t="n"/>
      <c r="J1022" s="43" t="n"/>
      <c r="K1022" s="44">
        <f>IF(J1022&lt;&gt;"",IF(J1022=$O$5,H1022*I1022,IF(J1022=$O$6,((((H1022*I1022)-H1022)/2)+H1022),IF(J1022=$O$7,H1022,IF(J1022=$O$8,0,IF(J1022=$O$9,H1022/2,IF(J1022=$O$10,0,H1022)))))),"")</f>
        <v/>
      </c>
      <c r="L1022" s="104">
        <f>IF(K1022&lt;&gt;"",IF(J1022=$F$4,H1022,(K1022-H1022)),"")</f>
        <v/>
      </c>
      <c r="M1022" s="104">
        <f>IF(L1022&lt;&gt;"",IF(J1022=$E$4,0,IF(J1022=$F$4,0,SUM(L1022:L1024))),"")</f>
        <v/>
      </c>
      <c r="N1022" s="105">
        <f>IF(M1022&lt;&gt;"",M1022/(H1022+H1023+H1024),"")</f>
        <v/>
      </c>
      <c r="O1022" s="106">
        <f>IFERROR(IF(N1022&lt;&gt;"",M1022/K1010,""),0)</f>
        <v/>
      </c>
    </row>
    <row r="1023">
      <c r="B1023" s="94" t="n"/>
      <c r="C1023" s="81" t="n"/>
      <c r="D1023" s="103" t="n"/>
      <c r="E1023" s="84" t="n"/>
      <c r="F1023" s="84" t="n"/>
      <c r="G1023" s="103" t="n"/>
      <c r="H1023" s="42" t="n"/>
      <c r="I1023" s="63" t="n"/>
      <c r="J1023" s="43" t="n"/>
      <c r="K1023" s="44">
        <f>IF(J1023&lt;&gt;"",IF(J1023=$O$5,H1023*I1023,IF(J1023=$O$6,((((H1023*I1023)-H1023)/2)+H1023),IF(J1023=$O$7,H1023,IF(J1023=$O$8,0,IF(J1023=$O$9,H1023/2,IF(J1023=$O$10,0,H1023)))))),"")</f>
        <v/>
      </c>
      <c r="L1023" s="104">
        <f>IF(K1023&lt;&gt;"",IF(J1023=$F$4,H1023,(K1023-H1023)),"")</f>
        <v/>
      </c>
      <c r="M1023" s="88" t="n"/>
      <c r="N1023" s="88" t="n"/>
      <c r="O1023" s="76" t="n"/>
    </row>
    <row r="1024">
      <c r="B1024" s="94" t="n"/>
      <c r="C1024" s="81" t="n"/>
      <c r="D1024" s="103" t="n"/>
      <c r="E1024" s="84" t="n"/>
      <c r="F1024" s="84" t="n"/>
      <c r="G1024" s="103" t="n"/>
      <c r="H1024" s="42" t="n"/>
      <c r="I1024" s="63" t="n"/>
      <c r="J1024" s="43" t="n"/>
      <c r="K1024" s="44">
        <f>IF(J1024&lt;&gt;"",IF(J1024=$O$5,H1024*I1024,IF(J1024=$O$6,((((H1024*I1024)-H1024)/2)+H1024),IF(J1024=$O$7,H1024,IF(J1024=$O$8,0,IF(J1024=$O$9,H1024/2,IF(J1024=$O$10,0,H1024)))))),"")</f>
        <v/>
      </c>
      <c r="L1024" s="104">
        <f>IF(K1024&lt;&gt;"",IF(J1024=$F$4,H1024,(K1024-H1024)),"")</f>
        <v/>
      </c>
      <c r="M1024" s="88" t="n"/>
      <c r="N1024" s="88" t="n"/>
      <c r="O1024" s="76" t="n"/>
    </row>
    <row r="1025">
      <c r="B1025" s="93">
        <f>IF(D1025&lt;&gt;"",B1022+1,"")</f>
        <v/>
      </c>
      <c r="C1025" s="95" t="n"/>
      <c r="D1025" s="97" t="n"/>
      <c r="E1025" s="96" t="n"/>
      <c r="F1025" s="97" t="n"/>
      <c r="G1025" s="97" t="n"/>
      <c r="H1025" s="33" t="n"/>
      <c r="I1025" s="60" t="n"/>
      <c r="J1025" s="34" t="n"/>
      <c r="K1025" s="35">
        <f>IF(J1025&lt;&gt;"",IF(J1025=$O$5,H1025*I1025,IF(J1025=$O$6,((((H1025*I1025)-H1025)/2)+H1025),IF(J1025=$O$7,H1025,IF(J1025=$O$8,0,IF(J1025=$O$9,H1025/2,IF(J1025=$O$10,0,H1025)))))),"")</f>
        <v/>
      </c>
      <c r="L1025" s="98">
        <f>IF(K1025&lt;&gt;"",IF(J1025=$F$4,H1025,(K1025-H1025)),"")</f>
        <v/>
      </c>
      <c r="M1025" s="98">
        <f>IF(L1025&lt;&gt;"",IF(J1025=$E$4,0,IF(J1025=$F$4,0,SUM(L1025:L1027))),"")</f>
        <v/>
      </c>
      <c r="N1025" s="99">
        <f>IF(M1025&lt;&gt;"",M1025/(H1025+H1026+H1027),"")</f>
        <v/>
      </c>
      <c r="O1025" s="75">
        <f>IFERROR(IF(N1025&lt;&gt;"",M1025/K1013,""),0)</f>
        <v/>
      </c>
    </row>
    <row r="1026">
      <c r="B1026" s="94" t="n"/>
      <c r="C1026" s="81" t="n"/>
      <c r="D1026" s="97" t="n"/>
      <c r="E1026" s="84" t="n"/>
      <c r="F1026" s="84" t="n"/>
      <c r="G1026" s="97" t="n"/>
      <c r="H1026" s="33" t="n"/>
      <c r="I1026" s="60" t="n"/>
      <c r="J1026" s="34" t="n"/>
      <c r="K1026" s="35">
        <f>IF(J1026&lt;&gt;"",IF(J1026=$O$5,H1026*I1026,IF(J1026=$O$6,((((H1026*I1026)-H1026)/2)+H1026),IF(J1026=$O$7,H1026,IF(J1026=$O$8,0,IF(J1026=$O$9,H1026/2,IF(J1026=$O$10,0,H1026)))))),"")</f>
        <v/>
      </c>
      <c r="L1026" s="98">
        <f>IF(K1026&lt;&gt;"",IF(J1026=$F$4,H1026,(K1026-H1026)),"")</f>
        <v/>
      </c>
      <c r="M1026" s="88" t="n"/>
      <c r="N1026" s="88" t="n"/>
      <c r="O1026" s="76" t="n"/>
    </row>
    <row r="1027">
      <c r="B1027" s="94" t="n"/>
      <c r="C1027" s="81" t="n"/>
      <c r="D1027" s="97" t="n"/>
      <c r="E1027" s="84" t="n"/>
      <c r="F1027" s="84" t="n"/>
      <c r="G1027" s="97" t="n"/>
      <c r="H1027" s="33" t="n"/>
      <c r="I1027" s="60" t="n"/>
      <c r="J1027" s="34" t="n"/>
      <c r="K1027" s="35">
        <f>IF(J1027&lt;&gt;"",IF(J1027=$O$5,H1027*I1027,IF(J1027=$O$6,((((H1027*I1027)-H1027)/2)+H1027),IF(J1027=$O$7,H1027,IF(J1027=$O$8,0,IF(J1027=$O$9,H1027/2,IF(J1027=$O$10,0,H1027)))))),"")</f>
        <v/>
      </c>
      <c r="L1027" s="98">
        <f>IF(K1027&lt;&gt;"",IF(J1027=$F$4,H1027,(K1027-H1027)),"")</f>
        <v/>
      </c>
      <c r="M1027" s="88" t="n"/>
      <c r="N1027" s="88" t="n"/>
      <c r="O1027" s="76" t="n"/>
    </row>
    <row r="1028">
      <c r="B1028" s="100">
        <f>IF(D1028&lt;&gt;"",B1025+1,"")</f>
        <v/>
      </c>
      <c r="C1028" s="101" t="n"/>
      <c r="D1028" s="103" t="n"/>
      <c r="E1028" s="102" t="n"/>
      <c r="F1028" s="103" t="n"/>
      <c r="G1028" s="103" t="n"/>
      <c r="H1028" s="42" t="n"/>
      <c r="I1028" s="63" t="n"/>
      <c r="J1028" s="43" t="n"/>
      <c r="K1028" s="44">
        <f>IF(J1028&lt;&gt;"",IF(J1028=$O$5,H1028*I1028,IF(J1028=$O$6,((((H1028*I1028)-H1028)/2)+H1028),IF(J1028=$O$7,H1028,IF(J1028=$O$8,0,IF(J1028=$O$9,H1028/2,IF(J1028=$O$10,0,H1028)))))),"")</f>
        <v/>
      </c>
      <c r="L1028" s="104">
        <f>IF(K1028&lt;&gt;"",IF(J1028=$F$4,H1028,(K1028-H1028)),"")</f>
        <v/>
      </c>
      <c r="M1028" s="104">
        <f>IF(L1028&lt;&gt;"",IF(J1028=$E$4,0,IF(J1028=$F$4,0,SUM(L1028:L1030))),"")</f>
        <v/>
      </c>
      <c r="N1028" s="105">
        <f>IF(M1028&lt;&gt;"",M1028/(H1028+H1029+H1030),"")</f>
        <v/>
      </c>
      <c r="O1028" s="106">
        <f>IFERROR(IF(N1028&lt;&gt;"",M1028/K1016,""),0)</f>
        <v/>
      </c>
    </row>
    <row r="1029">
      <c r="B1029" s="94" t="n"/>
      <c r="C1029" s="81" t="n"/>
      <c r="D1029" s="103" t="n"/>
      <c r="E1029" s="84" t="n"/>
      <c r="F1029" s="84" t="n"/>
      <c r="G1029" s="103" t="n"/>
      <c r="H1029" s="42" t="n"/>
      <c r="I1029" s="63" t="n"/>
      <c r="J1029" s="43" t="n"/>
      <c r="K1029" s="44">
        <f>IF(J1029&lt;&gt;"",IF(J1029=$O$5,H1029*I1029,IF(J1029=$O$6,((((H1029*I1029)-H1029)/2)+H1029),IF(J1029=$O$7,H1029,IF(J1029=$O$8,0,IF(J1029=$O$9,H1029/2,IF(J1029=$O$10,0,H1029)))))),"")</f>
        <v/>
      </c>
      <c r="L1029" s="104">
        <f>IF(K1029&lt;&gt;"",IF(J1029=$F$4,H1029,(K1029-H1029)),"")</f>
        <v/>
      </c>
      <c r="M1029" s="88" t="n"/>
      <c r="N1029" s="88" t="n"/>
      <c r="O1029" s="76" t="n"/>
    </row>
    <row r="1030">
      <c r="B1030" s="94" t="n"/>
      <c r="C1030" s="81" t="n"/>
      <c r="D1030" s="103" t="n"/>
      <c r="E1030" s="84" t="n"/>
      <c r="F1030" s="84" t="n"/>
      <c r="G1030" s="103" t="n"/>
      <c r="H1030" s="42" t="n"/>
      <c r="I1030" s="63" t="n"/>
      <c r="J1030" s="43" t="n"/>
      <c r="K1030" s="44">
        <f>IF(J1030&lt;&gt;"",IF(J1030=$O$5,H1030*I1030,IF(J1030=$O$6,((((H1030*I1030)-H1030)/2)+H1030),IF(J1030=$O$7,H1030,IF(J1030=$O$8,0,IF(J1030=$O$9,H1030/2,IF(J1030=$O$10,0,H1030)))))),"")</f>
        <v/>
      </c>
      <c r="L1030" s="104">
        <f>IF(K1030&lt;&gt;"",IF(J1030=$F$4,H1030,(K1030-H1030)),"")</f>
        <v/>
      </c>
      <c r="M1030" s="88" t="n"/>
      <c r="N1030" s="88" t="n"/>
      <c r="O1030" s="76" t="n"/>
    </row>
    <row r="1031">
      <c r="B1031" s="93">
        <f>IF(D1031&lt;&gt;"",B1028+1,"")</f>
        <v/>
      </c>
      <c r="C1031" s="95" t="n"/>
      <c r="D1031" s="97" t="n"/>
      <c r="E1031" s="96" t="n"/>
      <c r="F1031" s="97" t="n"/>
      <c r="G1031" s="97" t="n"/>
      <c r="H1031" s="33" t="n"/>
      <c r="I1031" s="60" t="n"/>
      <c r="J1031" s="34" t="n"/>
      <c r="K1031" s="35">
        <f>IF(J1031&lt;&gt;"",IF(J1031=$O$5,H1031*I1031,IF(J1031=$O$6,((((H1031*I1031)-H1031)/2)+H1031),IF(J1031=$O$7,H1031,IF(J1031=$O$8,0,IF(J1031=$O$9,H1031/2,IF(J1031=$O$10,0,H1031)))))),"")</f>
        <v/>
      </c>
      <c r="L1031" s="98">
        <f>IF(K1031&lt;&gt;"",IF(J1031=$F$4,H1031,(K1031-H1031)),"")</f>
        <v/>
      </c>
      <c r="M1031" s="98">
        <f>IF(L1031&lt;&gt;"",IF(J1031=$E$4,0,IF(J1031=$F$4,0,SUM(L1031:L1033))),"")</f>
        <v/>
      </c>
      <c r="N1031" s="99">
        <f>IF(M1031&lt;&gt;"",M1031/(H1031+H1032+H1033),"")</f>
        <v/>
      </c>
      <c r="O1031" s="75">
        <f>IFERROR(IF(N1031&lt;&gt;"",M1031/K1019,""),0)</f>
        <v/>
      </c>
    </row>
    <row r="1032">
      <c r="B1032" s="94" t="n"/>
      <c r="C1032" s="81" t="n"/>
      <c r="D1032" s="97" t="n"/>
      <c r="E1032" s="84" t="n"/>
      <c r="F1032" s="84" t="n"/>
      <c r="G1032" s="97" t="n"/>
      <c r="H1032" s="33" t="n"/>
      <c r="I1032" s="60" t="n"/>
      <c r="J1032" s="34" t="n"/>
      <c r="K1032" s="35">
        <f>IF(J1032&lt;&gt;"",IF(J1032=$O$5,H1032*I1032,IF(J1032=$O$6,((((H1032*I1032)-H1032)/2)+H1032),IF(J1032=$O$7,H1032,IF(J1032=$O$8,0,IF(J1032=$O$9,H1032/2,IF(J1032=$O$10,0,H1032)))))),"")</f>
        <v/>
      </c>
      <c r="L1032" s="98">
        <f>IF(K1032&lt;&gt;"",IF(J1032=$F$4,H1032,(K1032-H1032)),"")</f>
        <v/>
      </c>
      <c r="M1032" s="88" t="n"/>
      <c r="N1032" s="88" t="n"/>
      <c r="O1032" s="76" t="n"/>
    </row>
    <row r="1033">
      <c r="B1033" s="94" t="n"/>
      <c r="C1033" s="81" t="n"/>
      <c r="D1033" s="97" t="n"/>
      <c r="E1033" s="84" t="n"/>
      <c r="F1033" s="84" t="n"/>
      <c r="G1033" s="97" t="n"/>
      <c r="H1033" s="33" t="n"/>
      <c r="I1033" s="60" t="n"/>
      <c r="J1033" s="34" t="n"/>
      <c r="K1033" s="35">
        <f>IF(J1033&lt;&gt;"",IF(J1033=$O$5,H1033*I1033,IF(J1033=$O$6,((((H1033*I1033)-H1033)/2)+H1033),IF(J1033=$O$7,H1033,IF(J1033=$O$8,0,IF(J1033=$O$9,H1033/2,IF(J1033=$O$10,0,H1033)))))),"")</f>
        <v/>
      </c>
      <c r="L1033" s="98">
        <f>IF(K1033&lt;&gt;"",IF(J1033=$F$4,H1033,(K1033-H1033)),"")</f>
        <v/>
      </c>
      <c r="M1033" s="88" t="n"/>
      <c r="N1033" s="88" t="n"/>
      <c r="O1033" s="76" t="n"/>
    </row>
    <row r="1034">
      <c r="B1034" s="100">
        <f>IF(D1034&lt;&gt;"",B1031+1,"")</f>
        <v/>
      </c>
      <c r="C1034" s="101" t="n"/>
      <c r="D1034" s="103" t="n"/>
      <c r="E1034" s="102" t="n"/>
      <c r="F1034" s="103" t="n"/>
      <c r="G1034" s="103" t="n"/>
      <c r="H1034" s="42" t="n"/>
      <c r="I1034" s="63" t="n"/>
      <c r="J1034" s="43" t="n"/>
      <c r="K1034" s="44">
        <f>IF(J1034&lt;&gt;"",IF(J1034=$O$5,H1034*I1034,IF(J1034=$O$6,((((H1034*I1034)-H1034)/2)+H1034),IF(J1034=$O$7,H1034,IF(J1034=$O$8,0,IF(J1034=$O$9,H1034/2,IF(J1034=$O$10,0,H1034)))))),"")</f>
        <v/>
      </c>
      <c r="L1034" s="104">
        <f>IF(K1034&lt;&gt;"",IF(J1034=$F$4,H1034,(K1034-H1034)),"")</f>
        <v/>
      </c>
      <c r="M1034" s="104">
        <f>IF(L1034&lt;&gt;"",IF(J1034=$E$4,0,IF(J1034=$F$4,0,SUM(L1034:L1036))),"")</f>
        <v/>
      </c>
      <c r="N1034" s="105">
        <f>IF(M1034&lt;&gt;"",M1034/(H1034+H1035+H1036),"")</f>
        <v/>
      </c>
      <c r="O1034" s="106">
        <f>IFERROR(IF(N1034&lt;&gt;"",M1034/K1022,""),0)</f>
        <v/>
      </c>
    </row>
    <row r="1035">
      <c r="B1035" s="94" t="n"/>
      <c r="C1035" s="81" t="n"/>
      <c r="D1035" s="103" t="n"/>
      <c r="E1035" s="84" t="n"/>
      <c r="F1035" s="84" t="n"/>
      <c r="G1035" s="103" t="n"/>
      <c r="H1035" s="42" t="n"/>
      <c r="I1035" s="63" t="n"/>
      <c r="J1035" s="43" t="n"/>
      <c r="K1035" s="44">
        <f>IF(J1035&lt;&gt;"",IF(J1035=$O$5,H1035*I1035,IF(J1035=$O$6,((((H1035*I1035)-H1035)/2)+H1035),IF(J1035=$O$7,H1035,IF(J1035=$O$8,0,IF(J1035=$O$9,H1035/2,IF(J1035=$O$10,0,H1035)))))),"")</f>
        <v/>
      </c>
      <c r="L1035" s="104">
        <f>IF(K1035&lt;&gt;"",IF(J1035=$F$4,H1035,(K1035-H1035)),"")</f>
        <v/>
      </c>
      <c r="M1035" s="88" t="n"/>
      <c r="N1035" s="88" t="n"/>
      <c r="O1035" s="76" t="n"/>
    </row>
    <row r="1036">
      <c r="B1036" s="94" t="n"/>
      <c r="C1036" s="81" t="n"/>
      <c r="D1036" s="103" t="n"/>
      <c r="E1036" s="84" t="n"/>
      <c r="F1036" s="84" t="n"/>
      <c r="G1036" s="103" t="n"/>
      <c r="H1036" s="42" t="n"/>
      <c r="I1036" s="63" t="n"/>
      <c r="J1036" s="43" t="n"/>
      <c r="K1036" s="44">
        <f>IF(J1036&lt;&gt;"",IF(J1036=$O$5,H1036*I1036,IF(J1036=$O$6,((((H1036*I1036)-H1036)/2)+H1036),IF(J1036=$O$7,H1036,IF(J1036=$O$8,0,IF(J1036=$O$9,H1036/2,IF(J1036=$O$10,0,H1036)))))),"")</f>
        <v/>
      </c>
      <c r="L1036" s="104">
        <f>IF(K1036&lt;&gt;"",IF(J1036=$F$4,H1036,(K1036-H1036)),"")</f>
        <v/>
      </c>
      <c r="M1036" s="88" t="n"/>
      <c r="N1036" s="88" t="n"/>
      <c r="O1036" s="76" t="n"/>
    </row>
    <row r="1037">
      <c r="B1037" s="93">
        <f>IF(D1037&lt;&gt;"",B1034+1,"")</f>
        <v/>
      </c>
      <c r="C1037" s="95" t="n"/>
      <c r="D1037" s="97" t="n"/>
      <c r="E1037" s="96" t="n"/>
      <c r="F1037" s="97" t="n"/>
      <c r="G1037" s="97" t="n"/>
      <c r="H1037" s="33" t="n"/>
      <c r="I1037" s="60" t="n"/>
      <c r="J1037" s="34" t="n"/>
      <c r="K1037" s="35">
        <f>IF(J1037&lt;&gt;"",IF(J1037=$O$5,H1037*I1037,IF(J1037=$O$6,((((H1037*I1037)-H1037)/2)+H1037),IF(J1037=$O$7,H1037,IF(J1037=$O$8,0,IF(J1037=$O$9,H1037/2,IF(J1037=$O$10,0,H1037)))))),"")</f>
        <v/>
      </c>
      <c r="L1037" s="98">
        <f>IF(K1037&lt;&gt;"",IF(J1037=$F$4,H1037,(K1037-H1037)),"")</f>
        <v/>
      </c>
      <c r="M1037" s="98">
        <f>IF(L1037&lt;&gt;"",IF(J1037=$E$4,0,IF(J1037=$F$4,0,SUM(L1037:L1039))),"")</f>
        <v/>
      </c>
      <c r="N1037" s="99">
        <f>IF(M1037&lt;&gt;"",M1037/(H1037+H1038+H1039),"")</f>
        <v/>
      </c>
      <c r="O1037" s="75">
        <f>IFERROR(IF(N1037&lt;&gt;"",M1037/K1025,""),0)</f>
        <v/>
      </c>
    </row>
    <row r="1038">
      <c r="B1038" s="94" t="n"/>
      <c r="C1038" s="81" t="n"/>
      <c r="D1038" s="97" t="n"/>
      <c r="E1038" s="84" t="n"/>
      <c r="F1038" s="84" t="n"/>
      <c r="G1038" s="97" t="n"/>
      <c r="H1038" s="33" t="n"/>
      <c r="I1038" s="60" t="n"/>
      <c r="J1038" s="34" t="n"/>
      <c r="K1038" s="35">
        <f>IF(J1038&lt;&gt;"",IF(J1038=$O$5,H1038*I1038,IF(J1038=$O$6,((((H1038*I1038)-H1038)/2)+H1038),IF(J1038=$O$7,H1038,IF(J1038=$O$8,0,IF(J1038=$O$9,H1038/2,IF(J1038=$O$10,0,H1038)))))),"")</f>
        <v/>
      </c>
      <c r="L1038" s="98">
        <f>IF(K1038&lt;&gt;"",IF(J1038=$F$4,H1038,(K1038-H1038)),"")</f>
        <v/>
      </c>
      <c r="M1038" s="88" t="n"/>
      <c r="N1038" s="88" t="n"/>
      <c r="O1038" s="76" t="n"/>
    </row>
    <row r="1039">
      <c r="B1039" s="94" t="n"/>
      <c r="C1039" s="81" t="n"/>
      <c r="D1039" s="97" t="n"/>
      <c r="E1039" s="84" t="n"/>
      <c r="F1039" s="84" t="n"/>
      <c r="G1039" s="97" t="n"/>
      <c r="H1039" s="33" t="n"/>
      <c r="I1039" s="60" t="n"/>
      <c r="J1039" s="34" t="n"/>
      <c r="K1039" s="35">
        <f>IF(J1039&lt;&gt;"",IF(J1039=$O$5,H1039*I1039,IF(J1039=$O$6,((((H1039*I1039)-H1039)/2)+H1039),IF(J1039=$O$7,H1039,IF(J1039=$O$8,0,IF(J1039=$O$9,H1039/2,IF(J1039=$O$10,0,H1039)))))),"")</f>
        <v/>
      </c>
      <c r="L1039" s="98">
        <f>IF(K1039&lt;&gt;"",IF(J1039=$F$4,H1039,(K1039-H1039)),"")</f>
        <v/>
      </c>
      <c r="M1039" s="88" t="n"/>
      <c r="N1039" s="88" t="n"/>
      <c r="O1039" s="76" t="n"/>
    </row>
    <row r="1040">
      <c r="B1040" s="100">
        <f>IF(D1040&lt;&gt;"",B1037+1,"")</f>
        <v/>
      </c>
      <c r="C1040" s="101" t="n"/>
      <c r="D1040" s="103" t="n"/>
      <c r="E1040" s="102" t="n"/>
      <c r="F1040" s="103" t="n"/>
      <c r="G1040" s="103" t="n"/>
      <c r="H1040" s="42" t="n"/>
      <c r="I1040" s="63" t="n"/>
      <c r="J1040" s="43" t="n"/>
      <c r="K1040" s="44">
        <f>IF(J1040&lt;&gt;"",IF(J1040=$O$5,H1040*I1040,IF(J1040=$O$6,((((H1040*I1040)-H1040)/2)+H1040),IF(J1040=$O$7,H1040,IF(J1040=$O$8,0,IF(J1040=$O$9,H1040/2,IF(J1040=$O$10,0,H1040)))))),"")</f>
        <v/>
      </c>
      <c r="L1040" s="104">
        <f>IF(K1040&lt;&gt;"",IF(J1040=$F$4,H1040,(K1040-H1040)),"")</f>
        <v/>
      </c>
      <c r="M1040" s="104">
        <f>IF(L1040&lt;&gt;"",IF(J1040=$E$4,0,IF(J1040=$F$4,0,SUM(L1040:L1042))),"")</f>
        <v/>
      </c>
      <c r="N1040" s="105">
        <f>IF(M1040&lt;&gt;"",M1040/(H1040+H1041+H1042),"")</f>
        <v/>
      </c>
      <c r="O1040" s="106">
        <f>IFERROR(IF(N1040&lt;&gt;"",M1040/K1028,""),0)</f>
        <v/>
      </c>
    </row>
    <row r="1041">
      <c r="B1041" s="94" t="n"/>
      <c r="C1041" s="81" t="n"/>
      <c r="D1041" s="103" t="n"/>
      <c r="E1041" s="84" t="n"/>
      <c r="F1041" s="84" t="n"/>
      <c r="G1041" s="103" t="n"/>
      <c r="H1041" s="42" t="n"/>
      <c r="I1041" s="63" t="n"/>
      <c r="J1041" s="43" t="n"/>
      <c r="K1041" s="44">
        <f>IF(J1041&lt;&gt;"",IF(J1041=$O$5,H1041*I1041,IF(J1041=$O$6,((((H1041*I1041)-H1041)/2)+H1041),IF(J1041=$O$7,H1041,IF(J1041=$O$8,0,IF(J1041=$O$9,H1041/2,IF(J1041=$O$10,0,H1041)))))),"")</f>
        <v/>
      </c>
      <c r="L1041" s="104">
        <f>IF(K1041&lt;&gt;"",IF(J1041=$F$4,H1041,(K1041-H1041)),"")</f>
        <v/>
      </c>
      <c r="M1041" s="88" t="n"/>
      <c r="N1041" s="88" t="n"/>
      <c r="O1041" s="76" t="n"/>
    </row>
    <row r="1042">
      <c r="B1042" s="94" t="n"/>
      <c r="C1042" s="81" t="n"/>
      <c r="D1042" s="103" t="n"/>
      <c r="E1042" s="84" t="n"/>
      <c r="F1042" s="84" t="n"/>
      <c r="G1042" s="103" t="n"/>
      <c r="H1042" s="42" t="n"/>
      <c r="I1042" s="63" t="n"/>
      <c r="J1042" s="43" t="n"/>
      <c r="K1042" s="44">
        <f>IF(J1042&lt;&gt;"",IF(J1042=$O$5,H1042*I1042,IF(J1042=$O$6,((((H1042*I1042)-H1042)/2)+H1042),IF(J1042=$O$7,H1042,IF(J1042=$O$8,0,IF(J1042=$O$9,H1042/2,IF(J1042=$O$10,0,H1042)))))),"")</f>
        <v/>
      </c>
      <c r="L1042" s="104">
        <f>IF(K1042&lt;&gt;"",IF(J1042=$F$4,H1042,(K1042-H1042)),"")</f>
        <v/>
      </c>
      <c r="M1042" s="88" t="n"/>
      <c r="N1042" s="88" t="n"/>
      <c r="O1042" s="76" t="n"/>
    </row>
    <row r="1043">
      <c r="B1043" s="93">
        <f>IF(D1043&lt;&gt;"",B1040+1,"")</f>
        <v/>
      </c>
      <c r="C1043" s="95" t="n"/>
      <c r="D1043" s="97" t="n"/>
      <c r="E1043" s="96" t="n"/>
      <c r="F1043" s="97" t="n"/>
      <c r="G1043" s="97" t="n"/>
      <c r="H1043" s="33" t="n"/>
      <c r="I1043" s="60" t="n"/>
      <c r="J1043" s="34" t="n"/>
      <c r="K1043" s="35">
        <f>IF(J1043&lt;&gt;"",IF(J1043=$O$5,H1043*I1043,IF(J1043=$O$6,((((H1043*I1043)-H1043)/2)+H1043),IF(J1043=$O$7,H1043,IF(J1043=$O$8,0,IF(J1043=$O$9,H1043/2,IF(J1043=$O$10,0,H1043)))))),"")</f>
        <v/>
      </c>
      <c r="L1043" s="98">
        <f>IF(K1043&lt;&gt;"",IF(J1043=$F$4,H1043,(K1043-H1043)),"")</f>
        <v/>
      </c>
      <c r="M1043" s="98">
        <f>IF(L1043&lt;&gt;"",IF(J1043=$E$4,0,IF(J1043=$F$4,0,SUM(L1043:L1045))),"")</f>
        <v/>
      </c>
      <c r="N1043" s="99">
        <f>IF(M1043&lt;&gt;"",M1043/(H1043+H1044+H1045),"")</f>
        <v/>
      </c>
      <c r="O1043" s="75">
        <f>IFERROR(IF(N1043&lt;&gt;"",M1043/K1031,""),0)</f>
        <v/>
      </c>
    </row>
    <row r="1044">
      <c r="B1044" s="94" t="n"/>
      <c r="C1044" s="81" t="n"/>
      <c r="D1044" s="97" t="n"/>
      <c r="E1044" s="84" t="n"/>
      <c r="F1044" s="84" t="n"/>
      <c r="G1044" s="97" t="n"/>
      <c r="H1044" s="33" t="n"/>
      <c r="I1044" s="60" t="n"/>
      <c r="J1044" s="34" t="n"/>
      <c r="K1044" s="35">
        <f>IF(J1044&lt;&gt;"",IF(J1044=$O$5,H1044*I1044,IF(J1044=$O$6,((((H1044*I1044)-H1044)/2)+H1044),IF(J1044=$O$7,H1044,IF(J1044=$O$8,0,IF(J1044=$O$9,H1044/2,IF(J1044=$O$10,0,H1044)))))),"")</f>
        <v/>
      </c>
      <c r="L1044" s="98">
        <f>IF(K1044&lt;&gt;"",IF(J1044=$F$4,H1044,(K1044-H1044)),"")</f>
        <v/>
      </c>
      <c r="M1044" s="88" t="n"/>
      <c r="N1044" s="88" t="n"/>
      <c r="O1044" s="76" t="n"/>
    </row>
    <row r="1045">
      <c r="B1045" s="94" t="n"/>
      <c r="C1045" s="81" t="n"/>
      <c r="D1045" s="97" t="n"/>
      <c r="E1045" s="84" t="n"/>
      <c r="F1045" s="84" t="n"/>
      <c r="G1045" s="97" t="n"/>
      <c r="H1045" s="33" t="n"/>
      <c r="I1045" s="60" t="n"/>
      <c r="J1045" s="34" t="n"/>
      <c r="K1045" s="35">
        <f>IF(J1045&lt;&gt;"",IF(J1045=$O$5,H1045*I1045,IF(J1045=$O$6,((((H1045*I1045)-H1045)/2)+H1045),IF(J1045=$O$7,H1045,IF(J1045=$O$8,0,IF(J1045=$O$9,H1045/2,IF(J1045=$O$10,0,H1045)))))),"")</f>
        <v/>
      </c>
      <c r="L1045" s="98">
        <f>IF(K1045&lt;&gt;"",IF(J1045=$F$4,H1045,(K1045-H1045)),"")</f>
        <v/>
      </c>
      <c r="M1045" s="88" t="n"/>
      <c r="N1045" s="88" t="n"/>
      <c r="O1045" s="76" t="n"/>
    </row>
    <row r="1046">
      <c r="B1046" s="100">
        <f>IF(D1046&lt;&gt;"",B1043+1,"")</f>
        <v/>
      </c>
      <c r="C1046" s="101" t="n"/>
      <c r="D1046" s="103" t="n"/>
      <c r="E1046" s="102" t="n"/>
      <c r="F1046" s="103" t="n"/>
      <c r="G1046" s="103" t="n"/>
      <c r="H1046" s="42" t="n"/>
      <c r="I1046" s="63" t="n"/>
      <c r="J1046" s="43" t="n"/>
      <c r="K1046" s="44">
        <f>IF(J1046&lt;&gt;"",IF(J1046=$O$5,H1046*I1046,IF(J1046=$O$6,((((H1046*I1046)-H1046)/2)+H1046),IF(J1046=$O$7,H1046,IF(J1046=$O$8,0,IF(J1046=$O$9,H1046/2,IF(J1046=$O$10,0,H1046)))))),"")</f>
        <v/>
      </c>
      <c r="L1046" s="104">
        <f>IF(K1046&lt;&gt;"",IF(J1046=$F$4,H1046,(K1046-H1046)),"")</f>
        <v/>
      </c>
      <c r="M1046" s="104">
        <f>IF(L1046&lt;&gt;"",IF(J1046=$E$4,0,IF(J1046=$F$4,0,SUM(L1046:L1048))),"")</f>
        <v/>
      </c>
      <c r="N1046" s="105">
        <f>IF(M1046&lt;&gt;"",M1046/(H1046+H1047+H1048),"")</f>
        <v/>
      </c>
      <c r="O1046" s="106">
        <f>IFERROR(IF(N1046&lt;&gt;"",M1046/K1034,""),0)</f>
        <v/>
      </c>
    </row>
    <row r="1047">
      <c r="B1047" s="94" t="n"/>
      <c r="C1047" s="81" t="n"/>
      <c r="D1047" s="103" t="n"/>
      <c r="E1047" s="84" t="n"/>
      <c r="F1047" s="84" t="n"/>
      <c r="G1047" s="103" t="n"/>
      <c r="H1047" s="42" t="n"/>
      <c r="I1047" s="63" t="n"/>
      <c r="J1047" s="43" t="n"/>
      <c r="K1047" s="44">
        <f>IF(J1047&lt;&gt;"",IF(J1047=$O$5,H1047*I1047,IF(J1047=$O$6,((((H1047*I1047)-H1047)/2)+H1047),IF(J1047=$O$7,H1047,IF(J1047=$O$8,0,IF(J1047=$O$9,H1047/2,IF(J1047=$O$10,0,H1047)))))),"")</f>
        <v/>
      </c>
      <c r="L1047" s="104">
        <f>IF(K1047&lt;&gt;"",IF(J1047=$F$4,H1047,(K1047-H1047)),"")</f>
        <v/>
      </c>
      <c r="M1047" s="88" t="n"/>
      <c r="N1047" s="88" t="n"/>
      <c r="O1047" s="76" t="n"/>
    </row>
    <row r="1048">
      <c r="B1048" s="94" t="n"/>
      <c r="C1048" s="81" t="n"/>
      <c r="D1048" s="103" t="n"/>
      <c r="E1048" s="84" t="n"/>
      <c r="F1048" s="84" t="n"/>
      <c r="G1048" s="103" t="n"/>
      <c r="H1048" s="42" t="n"/>
      <c r="I1048" s="63" t="n"/>
      <c r="J1048" s="43" t="n"/>
      <c r="K1048" s="44">
        <f>IF(J1048&lt;&gt;"",IF(J1048=$O$5,H1048*I1048,IF(J1048=$O$6,((((H1048*I1048)-H1048)/2)+H1048),IF(J1048=$O$7,H1048,IF(J1048=$O$8,0,IF(J1048=$O$9,H1048/2,IF(J1048=$O$10,0,H1048)))))),"")</f>
        <v/>
      </c>
      <c r="L1048" s="104">
        <f>IF(K1048&lt;&gt;"",IF(J1048=$F$4,H1048,(K1048-H1048)),"")</f>
        <v/>
      </c>
      <c r="M1048" s="88" t="n"/>
      <c r="N1048" s="88" t="n"/>
      <c r="O1048" s="76" t="n"/>
    </row>
    <row r="1049">
      <c r="B1049" s="93">
        <f>IF(D1049&lt;&gt;"",B1046+1,"")</f>
        <v/>
      </c>
      <c r="C1049" s="95" t="n"/>
      <c r="D1049" s="97" t="n"/>
      <c r="E1049" s="96" t="n"/>
      <c r="F1049" s="97" t="n"/>
      <c r="G1049" s="97" t="n"/>
      <c r="H1049" s="33" t="n"/>
      <c r="I1049" s="60" t="n"/>
      <c r="J1049" s="34" t="n"/>
      <c r="K1049" s="35">
        <f>IF(J1049&lt;&gt;"",IF(J1049=$O$5,H1049*I1049,IF(J1049=$O$6,((((H1049*I1049)-H1049)/2)+H1049),IF(J1049=$O$7,H1049,IF(J1049=$O$8,0,IF(J1049=$O$9,H1049/2,IF(J1049=$O$10,0,H1049)))))),"")</f>
        <v/>
      </c>
      <c r="L1049" s="98">
        <f>IF(K1049&lt;&gt;"",IF(J1049=$F$4,H1049,(K1049-H1049)),"")</f>
        <v/>
      </c>
      <c r="M1049" s="98">
        <f>IF(L1049&lt;&gt;"",IF(J1049=$E$4,0,IF(J1049=$F$4,0,SUM(L1049:L1051))),"")</f>
        <v/>
      </c>
      <c r="N1049" s="99">
        <f>IF(M1049&lt;&gt;"",M1049/(H1049+H1050+H1051),"")</f>
        <v/>
      </c>
      <c r="O1049" s="75">
        <f>IFERROR(IF(N1049&lt;&gt;"",M1049/K1037,""),0)</f>
        <v/>
      </c>
    </row>
    <row r="1050">
      <c r="B1050" s="94" t="n"/>
      <c r="C1050" s="81" t="n"/>
      <c r="D1050" s="97" t="n"/>
      <c r="E1050" s="84" t="n"/>
      <c r="F1050" s="84" t="n"/>
      <c r="G1050" s="97" t="n"/>
      <c r="H1050" s="33" t="n"/>
      <c r="I1050" s="60" t="n"/>
      <c r="J1050" s="34" t="n"/>
      <c r="K1050" s="35">
        <f>IF(J1050&lt;&gt;"",IF(J1050=$O$5,H1050*I1050,IF(J1050=$O$6,((((H1050*I1050)-H1050)/2)+H1050),IF(J1050=$O$7,H1050,IF(J1050=$O$8,0,IF(J1050=$O$9,H1050/2,IF(J1050=$O$10,0,H1050)))))),"")</f>
        <v/>
      </c>
      <c r="L1050" s="98">
        <f>IF(K1050&lt;&gt;"",IF(J1050=$F$4,H1050,(K1050-H1050)),"")</f>
        <v/>
      </c>
      <c r="M1050" s="88" t="n"/>
      <c r="N1050" s="88" t="n"/>
      <c r="O1050" s="76" t="n"/>
    </row>
    <row r="1051">
      <c r="B1051" s="94" t="n"/>
      <c r="C1051" s="81" t="n"/>
      <c r="D1051" s="97" t="n"/>
      <c r="E1051" s="84" t="n"/>
      <c r="F1051" s="84" t="n"/>
      <c r="G1051" s="97" t="n"/>
      <c r="H1051" s="33" t="n"/>
      <c r="I1051" s="60" t="n"/>
      <c r="J1051" s="34" t="n"/>
      <c r="K1051" s="35">
        <f>IF(J1051&lt;&gt;"",IF(J1051=$O$5,H1051*I1051,IF(J1051=$O$6,((((H1051*I1051)-H1051)/2)+H1051),IF(J1051=$O$7,H1051,IF(J1051=$O$8,0,IF(J1051=$O$9,H1051/2,IF(J1051=$O$10,0,H1051)))))),"")</f>
        <v/>
      </c>
      <c r="L1051" s="98">
        <f>IF(K1051&lt;&gt;"",IF(J1051=$F$4,H1051,(K1051-H1051)),"")</f>
        <v/>
      </c>
      <c r="M1051" s="88" t="n"/>
      <c r="N1051" s="88" t="n"/>
      <c r="O1051" s="76" t="n"/>
    </row>
    <row r="1052">
      <c r="B1052" s="100">
        <f>IF(D1052&lt;&gt;"",B1049+1,"")</f>
        <v/>
      </c>
      <c r="C1052" s="101" t="n"/>
      <c r="D1052" s="103" t="n"/>
      <c r="E1052" s="102" t="n"/>
      <c r="F1052" s="103" t="n"/>
      <c r="G1052" s="103" t="n"/>
      <c r="H1052" s="42" t="n"/>
      <c r="I1052" s="63" t="n"/>
      <c r="J1052" s="43" t="n"/>
      <c r="K1052" s="44">
        <f>IF(J1052&lt;&gt;"",IF(J1052=$O$5,H1052*I1052,IF(J1052=$O$6,((((H1052*I1052)-H1052)/2)+H1052),IF(J1052=$O$7,H1052,IF(J1052=$O$8,0,IF(J1052=$O$9,H1052/2,IF(J1052=$O$10,0,H1052)))))),"")</f>
        <v/>
      </c>
      <c r="L1052" s="104">
        <f>IF(K1052&lt;&gt;"",IF(J1052=$F$4,H1052,(K1052-H1052)),"")</f>
        <v/>
      </c>
      <c r="M1052" s="104">
        <f>IF(L1052&lt;&gt;"",IF(J1052=$E$4,0,IF(J1052=$F$4,0,SUM(L1052:L1054))),"")</f>
        <v/>
      </c>
      <c r="N1052" s="105">
        <f>IF(M1052&lt;&gt;"",M1052/(H1052+H1053+H1054),"")</f>
        <v/>
      </c>
      <c r="O1052" s="106">
        <f>IFERROR(IF(N1052&lt;&gt;"",M1052/K1040,""),0)</f>
        <v/>
      </c>
    </row>
    <row r="1053">
      <c r="B1053" s="94" t="n"/>
      <c r="C1053" s="81" t="n"/>
      <c r="D1053" s="103" t="n"/>
      <c r="E1053" s="84" t="n"/>
      <c r="F1053" s="84" t="n"/>
      <c r="G1053" s="103" t="n"/>
      <c r="H1053" s="42" t="n"/>
      <c r="I1053" s="63" t="n"/>
      <c r="J1053" s="43" t="n"/>
      <c r="K1053" s="44">
        <f>IF(J1053&lt;&gt;"",IF(J1053=$O$5,H1053*I1053,IF(J1053=$O$6,((((H1053*I1053)-H1053)/2)+H1053),IF(J1053=$O$7,H1053,IF(J1053=$O$8,0,IF(J1053=$O$9,H1053/2,IF(J1053=$O$10,0,H1053)))))),"")</f>
        <v/>
      </c>
      <c r="L1053" s="104">
        <f>IF(K1053&lt;&gt;"",IF(J1053=$F$4,H1053,(K1053-H1053)),"")</f>
        <v/>
      </c>
      <c r="M1053" s="88" t="n"/>
      <c r="N1053" s="88" t="n"/>
      <c r="O1053" s="76" t="n"/>
    </row>
    <row r="1054">
      <c r="B1054" s="94" t="n"/>
      <c r="C1054" s="81" t="n"/>
      <c r="D1054" s="103" t="n"/>
      <c r="E1054" s="84" t="n"/>
      <c r="F1054" s="84" t="n"/>
      <c r="G1054" s="103" t="n"/>
      <c r="H1054" s="42" t="n"/>
      <c r="I1054" s="63" t="n"/>
      <c r="J1054" s="43" t="n"/>
      <c r="K1054" s="44">
        <f>IF(J1054&lt;&gt;"",IF(J1054=$O$5,H1054*I1054,IF(J1054=$O$6,((((H1054*I1054)-H1054)/2)+H1054),IF(J1054=$O$7,H1054,IF(J1054=$O$8,0,IF(J1054=$O$9,H1054/2,IF(J1054=$O$10,0,H1054)))))),"")</f>
        <v/>
      </c>
      <c r="L1054" s="104">
        <f>IF(K1054&lt;&gt;"",IF(J1054=$F$4,H1054,(K1054-H1054)),"")</f>
        <v/>
      </c>
      <c r="M1054" s="88" t="n"/>
      <c r="N1054" s="88" t="n"/>
      <c r="O1054" s="76" t="n"/>
    </row>
    <row r="1055">
      <c r="B1055" s="93">
        <f>IF(D1055&lt;&gt;"",B1052+1,"")</f>
        <v/>
      </c>
      <c r="C1055" s="95" t="n"/>
      <c r="D1055" s="97" t="n"/>
      <c r="E1055" s="96" t="n"/>
      <c r="F1055" s="97" t="n"/>
      <c r="G1055" s="97" t="n"/>
      <c r="H1055" s="33" t="n"/>
      <c r="I1055" s="60" t="n"/>
      <c r="J1055" s="34" t="n"/>
      <c r="K1055" s="35">
        <f>IF(J1055&lt;&gt;"",IF(J1055=$O$5,H1055*I1055,IF(J1055=$O$6,((((H1055*I1055)-H1055)/2)+H1055),IF(J1055=$O$7,H1055,IF(J1055=$O$8,0,IF(J1055=$O$9,H1055/2,IF(J1055=$O$10,0,H1055)))))),"")</f>
        <v/>
      </c>
      <c r="L1055" s="98">
        <f>IF(K1055&lt;&gt;"",IF(J1055=$F$4,H1055,(K1055-H1055)),"")</f>
        <v/>
      </c>
      <c r="M1055" s="98">
        <f>IF(L1055&lt;&gt;"",IF(J1055=$E$4,0,IF(J1055=$F$4,0,SUM(L1055:L1057))),"")</f>
        <v/>
      </c>
      <c r="N1055" s="99">
        <f>IF(M1055&lt;&gt;"",M1055/(H1055+H1056+H1057),"")</f>
        <v/>
      </c>
      <c r="O1055" s="75">
        <f>IFERROR(IF(N1055&lt;&gt;"",M1055/K1043,""),0)</f>
        <v/>
      </c>
    </row>
    <row r="1056">
      <c r="B1056" s="94" t="n"/>
      <c r="C1056" s="81" t="n"/>
      <c r="D1056" s="97" t="n"/>
      <c r="E1056" s="84" t="n"/>
      <c r="F1056" s="84" t="n"/>
      <c r="G1056" s="97" t="n"/>
      <c r="H1056" s="33" t="n"/>
      <c r="I1056" s="60" t="n"/>
      <c r="J1056" s="34" t="n"/>
      <c r="K1056" s="35">
        <f>IF(J1056&lt;&gt;"",IF(J1056=$O$5,H1056*I1056,IF(J1056=$O$6,((((H1056*I1056)-H1056)/2)+H1056),IF(J1056=$O$7,H1056,IF(J1056=$O$8,0,IF(J1056=$O$9,H1056/2,IF(J1056=$O$10,0,H1056)))))),"")</f>
        <v/>
      </c>
      <c r="L1056" s="98">
        <f>IF(K1056&lt;&gt;"",IF(J1056=$F$4,H1056,(K1056-H1056)),"")</f>
        <v/>
      </c>
      <c r="M1056" s="88" t="n"/>
      <c r="N1056" s="88" t="n"/>
      <c r="O1056" s="76" t="n"/>
    </row>
    <row r="1057">
      <c r="B1057" s="94" t="n"/>
      <c r="C1057" s="81" t="n"/>
      <c r="D1057" s="97" t="n"/>
      <c r="E1057" s="84" t="n"/>
      <c r="F1057" s="84" t="n"/>
      <c r="G1057" s="97" t="n"/>
      <c r="H1057" s="33" t="n"/>
      <c r="I1057" s="60" t="n"/>
      <c r="J1057" s="34" t="n"/>
      <c r="K1057" s="35">
        <f>IF(J1057&lt;&gt;"",IF(J1057=$O$5,H1057*I1057,IF(J1057=$O$6,((((H1057*I1057)-H1057)/2)+H1057),IF(J1057=$O$7,H1057,IF(J1057=$O$8,0,IF(J1057=$O$9,H1057/2,IF(J1057=$O$10,0,H1057)))))),"")</f>
        <v/>
      </c>
      <c r="L1057" s="98">
        <f>IF(K1057&lt;&gt;"",IF(J1057=$F$4,H1057,(K1057-H1057)),"")</f>
        <v/>
      </c>
      <c r="M1057" s="88" t="n"/>
      <c r="N1057" s="88" t="n"/>
      <c r="O1057" s="76" t="n"/>
    </row>
    <row r="1058">
      <c r="B1058" s="100">
        <f>IF(D1058&lt;&gt;"",B1055+1,"")</f>
        <v/>
      </c>
      <c r="C1058" s="101" t="n"/>
      <c r="D1058" s="103" t="n"/>
      <c r="E1058" s="102" t="n"/>
      <c r="F1058" s="103" t="n"/>
      <c r="G1058" s="103" t="n"/>
      <c r="H1058" s="42" t="n"/>
      <c r="I1058" s="63" t="n"/>
      <c r="J1058" s="43" t="n"/>
      <c r="K1058" s="44">
        <f>IF(J1058&lt;&gt;"",IF(J1058=$O$5,H1058*I1058,IF(J1058=$O$6,((((H1058*I1058)-H1058)/2)+H1058),IF(J1058=$O$7,H1058,IF(J1058=$O$8,0,IF(J1058=$O$9,H1058/2,IF(J1058=$O$10,0,H1058)))))),"")</f>
        <v/>
      </c>
      <c r="L1058" s="104">
        <f>IF(K1058&lt;&gt;"",IF(J1058=$F$4,H1058,(K1058-H1058)),"")</f>
        <v/>
      </c>
      <c r="M1058" s="104">
        <f>IF(L1058&lt;&gt;"",IF(J1058=$E$4,0,IF(J1058=$F$4,0,SUM(L1058:L1060))),"")</f>
        <v/>
      </c>
      <c r="N1058" s="105">
        <f>IF(M1058&lt;&gt;"",M1058/(H1058+H1059+H1060),"")</f>
        <v/>
      </c>
      <c r="O1058" s="106">
        <f>IFERROR(IF(N1058&lt;&gt;"",M1058/K1046,""),0)</f>
        <v/>
      </c>
    </row>
    <row r="1059">
      <c r="B1059" s="94" t="n"/>
      <c r="C1059" s="81" t="n"/>
      <c r="D1059" s="103" t="n"/>
      <c r="E1059" s="84" t="n"/>
      <c r="F1059" s="84" t="n"/>
      <c r="G1059" s="103" t="n"/>
      <c r="H1059" s="42" t="n"/>
      <c r="I1059" s="63" t="n"/>
      <c r="J1059" s="43" t="n"/>
      <c r="K1059" s="44">
        <f>IF(J1059&lt;&gt;"",IF(J1059=$O$5,H1059*I1059,IF(J1059=$O$6,((((H1059*I1059)-H1059)/2)+H1059),IF(J1059=$O$7,H1059,IF(J1059=$O$8,0,IF(J1059=$O$9,H1059/2,IF(J1059=$O$10,0,H1059)))))),"")</f>
        <v/>
      </c>
      <c r="L1059" s="104">
        <f>IF(K1059&lt;&gt;"",IF(J1059=$F$4,H1059,(K1059-H1059)),"")</f>
        <v/>
      </c>
      <c r="M1059" s="88" t="n"/>
      <c r="N1059" s="88" t="n"/>
      <c r="O1059" s="76" t="n"/>
    </row>
    <row r="1060">
      <c r="B1060" s="94" t="n"/>
      <c r="C1060" s="81" t="n"/>
      <c r="D1060" s="103" t="n"/>
      <c r="E1060" s="84" t="n"/>
      <c r="F1060" s="84" t="n"/>
      <c r="G1060" s="103" t="n"/>
      <c r="H1060" s="42" t="n"/>
      <c r="I1060" s="63" t="n"/>
      <c r="J1060" s="43" t="n"/>
      <c r="K1060" s="44">
        <f>IF(J1060&lt;&gt;"",IF(J1060=$O$5,H1060*I1060,IF(J1060=$O$6,((((H1060*I1060)-H1060)/2)+H1060),IF(J1060=$O$7,H1060,IF(J1060=$O$8,0,IF(J1060=$O$9,H1060/2,IF(J1060=$O$10,0,H1060)))))),"")</f>
        <v/>
      </c>
      <c r="L1060" s="104">
        <f>IF(K1060&lt;&gt;"",IF(J1060=$F$4,H1060,(K1060-H1060)),"")</f>
        <v/>
      </c>
      <c r="M1060" s="88" t="n"/>
      <c r="N1060" s="88" t="n"/>
      <c r="O1060" s="76" t="n"/>
    </row>
    <row r="1061">
      <c r="B1061" s="93">
        <f>IF(D1061&lt;&gt;"",B1058+1,"")</f>
        <v/>
      </c>
      <c r="C1061" s="95" t="n"/>
      <c r="D1061" s="97" t="n"/>
      <c r="E1061" s="96" t="n"/>
      <c r="F1061" s="97" t="n"/>
      <c r="G1061" s="97" t="n"/>
      <c r="H1061" s="33" t="n"/>
      <c r="I1061" s="60" t="n"/>
      <c r="J1061" s="34" t="n"/>
      <c r="K1061" s="35">
        <f>IF(J1061&lt;&gt;"",IF(J1061=$O$5,H1061*I1061,IF(J1061=$O$6,((((H1061*I1061)-H1061)/2)+H1061),IF(J1061=$O$7,H1061,IF(J1061=$O$8,0,IF(J1061=$O$9,H1061/2,IF(J1061=$O$10,0,H1061)))))),"")</f>
        <v/>
      </c>
      <c r="L1061" s="98">
        <f>IF(K1061&lt;&gt;"",IF(J1061=$F$4,H1061,(K1061-H1061)),"")</f>
        <v/>
      </c>
      <c r="M1061" s="98">
        <f>IF(L1061&lt;&gt;"",IF(J1061=$E$4,0,IF(J1061=$F$4,0,SUM(L1061:L1063))),"")</f>
        <v/>
      </c>
      <c r="N1061" s="99">
        <f>IF(M1061&lt;&gt;"",M1061/(H1061+H1062+H1063),"")</f>
        <v/>
      </c>
      <c r="O1061" s="75">
        <f>IFERROR(IF(N1061&lt;&gt;"",M1061/K1049,""),0)</f>
        <v/>
      </c>
    </row>
    <row r="1062">
      <c r="B1062" s="94" t="n"/>
      <c r="C1062" s="81" t="n"/>
      <c r="D1062" s="97" t="n"/>
      <c r="E1062" s="84" t="n"/>
      <c r="F1062" s="84" t="n"/>
      <c r="G1062" s="97" t="n"/>
      <c r="H1062" s="33" t="n"/>
      <c r="I1062" s="60" t="n"/>
      <c r="J1062" s="34" t="n"/>
      <c r="K1062" s="35">
        <f>IF(J1062&lt;&gt;"",IF(J1062=$O$5,H1062*I1062,IF(J1062=$O$6,((((H1062*I1062)-H1062)/2)+H1062),IF(J1062=$O$7,H1062,IF(J1062=$O$8,0,IF(J1062=$O$9,H1062/2,IF(J1062=$O$10,0,H1062)))))),"")</f>
        <v/>
      </c>
      <c r="L1062" s="98">
        <f>IF(K1062&lt;&gt;"",IF(J1062=$F$4,H1062,(K1062-H1062)),"")</f>
        <v/>
      </c>
      <c r="M1062" s="88" t="n"/>
      <c r="N1062" s="88" t="n"/>
      <c r="O1062" s="76" t="n"/>
    </row>
    <row r="1063">
      <c r="B1063" s="94" t="n"/>
      <c r="C1063" s="81" t="n"/>
      <c r="D1063" s="97" t="n"/>
      <c r="E1063" s="84" t="n"/>
      <c r="F1063" s="84" t="n"/>
      <c r="G1063" s="97" t="n"/>
      <c r="H1063" s="33" t="n"/>
      <c r="I1063" s="60" t="n"/>
      <c r="J1063" s="34" t="n"/>
      <c r="K1063" s="35">
        <f>IF(J1063&lt;&gt;"",IF(J1063=$O$5,H1063*I1063,IF(J1063=$O$6,((((H1063*I1063)-H1063)/2)+H1063),IF(J1063=$O$7,H1063,IF(J1063=$O$8,0,IF(J1063=$O$9,H1063/2,IF(J1063=$O$10,0,H1063)))))),"")</f>
        <v/>
      </c>
      <c r="L1063" s="98">
        <f>IF(K1063&lt;&gt;"",IF(J1063=$F$4,H1063,(K1063-H1063)),"")</f>
        <v/>
      </c>
      <c r="M1063" s="88" t="n"/>
      <c r="N1063" s="88" t="n"/>
      <c r="O1063" s="76" t="n"/>
    </row>
    <row r="1064">
      <c r="B1064" s="100">
        <f>IF(D1064&lt;&gt;"",B1061+1,"")</f>
        <v/>
      </c>
      <c r="C1064" s="101" t="n"/>
      <c r="D1064" s="103" t="n"/>
      <c r="E1064" s="102" t="n"/>
      <c r="F1064" s="103" t="n"/>
      <c r="G1064" s="103" t="n"/>
      <c r="H1064" s="42" t="n"/>
      <c r="I1064" s="63" t="n"/>
      <c r="J1064" s="43" t="n"/>
      <c r="K1064" s="44">
        <f>IF(J1064&lt;&gt;"",IF(J1064=$O$5,H1064*I1064,IF(J1064=$O$6,((((H1064*I1064)-H1064)/2)+H1064),IF(J1064=$O$7,H1064,IF(J1064=$O$8,0,IF(J1064=$O$9,H1064/2,IF(J1064=$O$10,0,H1064)))))),"")</f>
        <v/>
      </c>
      <c r="L1064" s="104">
        <f>IF(K1064&lt;&gt;"",IF(J1064=$F$4,H1064,(K1064-H1064)),"")</f>
        <v/>
      </c>
      <c r="M1064" s="104">
        <f>IF(L1064&lt;&gt;"",IF(J1064=$E$4,0,IF(J1064=$F$4,0,SUM(L1064:L1066))),"")</f>
        <v/>
      </c>
      <c r="N1064" s="105">
        <f>IF(M1064&lt;&gt;"",M1064/(H1064+H1065+H1066),"")</f>
        <v/>
      </c>
      <c r="O1064" s="106">
        <f>IFERROR(IF(N1064&lt;&gt;"",M1064/K1052,""),0)</f>
        <v/>
      </c>
    </row>
    <row r="1065">
      <c r="B1065" s="94" t="n"/>
      <c r="C1065" s="81" t="n"/>
      <c r="D1065" s="103" t="n"/>
      <c r="E1065" s="84" t="n"/>
      <c r="F1065" s="84" t="n"/>
      <c r="G1065" s="103" t="n"/>
      <c r="H1065" s="42" t="n"/>
      <c r="I1065" s="63" t="n"/>
      <c r="J1065" s="43" t="n"/>
      <c r="K1065" s="44">
        <f>IF(J1065&lt;&gt;"",IF(J1065=$O$5,H1065*I1065,IF(J1065=$O$6,((((H1065*I1065)-H1065)/2)+H1065),IF(J1065=$O$7,H1065,IF(J1065=$O$8,0,IF(J1065=$O$9,H1065/2,IF(J1065=$O$10,0,H1065)))))),"")</f>
        <v/>
      </c>
      <c r="L1065" s="104">
        <f>IF(K1065&lt;&gt;"",IF(J1065=$F$4,H1065,(K1065-H1065)),"")</f>
        <v/>
      </c>
      <c r="M1065" s="88" t="n"/>
      <c r="N1065" s="88" t="n"/>
      <c r="O1065" s="76" t="n"/>
    </row>
    <row r="1066">
      <c r="B1066" s="94" t="n"/>
      <c r="C1066" s="81" t="n"/>
      <c r="D1066" s="103" t="n"/>
      <c r="E1066" s="84" t="n"/>
      <c r="F1066" s="84" t="n"/>
      <c r="G1066" s="103" t="n"/>
      <c r="H1066" s="42" t="n"/>
      <c r="I1066" s="63" t="n"/>
      <c r="J1066" s="43" t="n"/>
      <c r="K1066" s="44">
        <f>IF(J1066&lt;&gt;"",IF(J1066=$O$5,H1066*I1066,IF(J1066=$O$6,((((H1066*I1066)-H1066)/2)+H1066),IF(J1066=$O$7,H1066,IF(J1066=$O$8,0,IF(J1066=$O$9,H1066/2,IF(J1066=$O$10,0,H1066)))))),"")</f>
        <v/>
      </c>
      <c r="L1066" s="104">
        <f>IF(K1066&lt;&gt;"",IF(J1066=$F$4,H1066,(K1066-H1066)),"")</f>
        <v/>
      </c>
      <c r="M1066" s="88" t="n"/>
      <c r="N1066" s="88" t="n"/>
      <c r="O1066" s="76" t="n"/>
    </row>
    <row r="1067">
      <c r="B1067" s="93">
        <f>IF(D1067&lt;&gt;"",B1064+1,"")</f>
        <v/>
      </c>
      <c r="C1067" s="95" t="n"/>
      <c r="D1067" s="97" t="n"/>
      <c r="E1067" s="96" t="n"/>
      <c r="F1067" s="97" t="n"/>
      <c r="G1067" s="97" t="n"/>
      <c r="H1067" s="33" t="n"/>
      <c r="I1067" s="60" t="n"/>
      <c r="J1067" s="34" t="n"/>
      <c r="K1067" s="35">
        <f>IF(J1067&lt;&gt;"",IF(J1067=$O$5,H1067*I1067,IF(J1067=$O$6,((((H1067*I1067)-H1067)/2)+H1067),IF(J1067=$O$7,H1067,IF(J1067=$O$8,0,IF(J1067=$O$9,H1067/2,IF(J1067=$O$10,0,H1067)))))),"")</f>
        <v/>
      </c>
      <c r="L1067" s="98">
        <f>IF(K1067&lt;&gt;"",IF(J1067=$F$4,H1067,(K1067-H1067)),"")</f>
        <v/>
      </c>
      <c r="M1067" s="98">
        <f>IF(L1067&lt;&gt;"",IF(J1067=$E$4,0,IF(J1067=$F$4,0,SUM(L1067:L1069))),"")</f>
        <v/>
      </c>
      <c r="N1067" s="99">
        <f>IF(M1067&lt;&gt;"",M1067/(H1067+H1068+H1069),"")</f>
        <v/>
      </c>
      <c r="O1067" s="75">
        <f>IFERROR(IF(N1067&lt;&gt;"",M1067/K1055,""),0)</f>
        <v/>
      </c>
    </row>
    <row r="1068">
      <c r="B1068" s="94" t="n"/>
      <c r="C1068" s="81" t="n"/>
      <c r="D1068" s="97" t="n"/>
      <c r="E1068" s="84" t="n"/>
      <c r="F1068" s="84" t="n"/>
      <c r="G1068" s="97" t="n"/>
      <c r="H1068" s="33" t="n"/>
      <c r="I1068" s="60" t="n"/>
      <c r="J1068" s="34" t="n"/>
      <c r="K1068" s="35">
        <f>IF(J1068&lt;&gt;"",IF(J1068=$O$5,H1068*I1068,IF(J1068=$O$6,((((H1068*I1068)-H1068)/2)+H1068),IF(J1068=$O$7,H1068,IF(J1068=$O$8,0,IF(J1068=$O$9,H1068/2,IF(J1068=$O$10,0,H1068)))))),"")</f>
        <v/>
      </c>
      <c r="L1068" s="98">
        <f>IF(K1068&lt;&gt;"",IF(J1068=$F$4,H1068,(K1068-H1068)),"")</f>
        <v/>
      </c>
      <c r="M1068" s="88" t="n"/>
      <c r="N1068" s="88" t="n"/>
      <c r="O1068" s="76" t="n"/>
    </row>
    <row r="1069">
      <c r="B1069" s="94" t="n"/>
      <c r="C1069" s="81" t="n"/>
      <c r="D1069" s="97" t="n"/>
      <c r="E1069" s="84" t="n"/>
      <c r="F1069" s="84" t="n"/>
      <c r="G1069" s="97" t="n"/>
      <c r="H1069" s="33" t="n"/>
      <c r="I1069" s="60" t="n"/>
      <c r="J1069" s="34" t="n"/>
      <c r="K1069" s="35">
        <f>IF(J1069&lt;&gt;"",IF(J1069=$O$5,H1069*I1069,IF(J1069=$O$6,((((H1069*I1069)-H1069)/2)+H1069),IF(J1069=$O$7,H1069,IF(J1069=$O$8,0,IF(J1069=$O$9,H1069/2,IF(J1069=$O$10,0,H1069)))))),"")</f>
        <v/>
      </c>
      <c r="L1069" s="98">
        <f>IF(K1069&lt;&gt;"",IF(J1069=$F$4,H1069,(K1069-H1069)),"")</f>
        <v/>
      </c>
      <c r="M1069" s="88" t="n"/>
      <c r="N1069" s="88" t="n"/>
      <c r="O1069" s="76" t="n"/>
    </row>
    <row r="1070">
      <c r="B1070" s="100">
        <f>IF(D1070&lt;&gt;"",B1067+1,"")</f>
        <v/>
      </c>
      <c r="C1070" s="101" t="n"/>
      <c r="D1070" s="103" t="n"/>
      <c r="E1070" s="102" t="n"/>
      <c r="F1070" s="103" t="n"/>
      <c r="G1070" s="103" t="n"/>
      <c r="H1070" s="42" t="n"/>
      <c r="I1070" s="63" t="n"/>
      <c r="J1070" s="43" t="n"/>
      <c r="K1070" s="44">
        <f>IF(J1070&lt;&gt;"",IF(J1070=$O$5,H1070*I1070,IF(J1070=$O$6,((((H1070*I1070)-H1070)/2)+H1070),IF(J1070=$O$7,H1070,IF(J1070=$O$8,0,IF(J1070=$O$9,H1070/2,IF(J1070=$O$10,0,H1070)))))),"")</f>
        <v/>
      </c>
      <c r="L1070" s="104">
        <f>IF(K1070&lt;&gt;"",IF(J1070=$F$4,H1070,(K1070-H1070)),"")</f>
        <v/>
      </c>
      <c r="M1070" s="104">
        <f>IF(L1070&lt;&gt;"",IF(J1070=$E$4,0,IF(J1070=$F$4,0,SUM(L1070:L1072))),"")</f>
        <v/>
      </c>
      <c r="N1070" s="105">
        <f>IF(M1070&lt;&gt;"",M1070/(H1070+H1071+H1072),"")</f>
        <v/>
      </c>
      <c r="O1070" s="106">
        <f>IFERROR(IF(N1070&lt;&gt;"",M1070/K1058,""),0)</f>
        <v/>
      </c>
    </row>
    <row r="1071">
      <c r="B1071" s="94" t="n"/>
      <c r="C1071" s="81" t="n"/>
      <c r="D1071" s="103" t="n"/>
      <c r="E1071" s="84" t="n"/>
      <c r="F1071" s="84" t="n"/>
      <c r="G1071" s="103" t="n"/>
      <c r="H1071" s="42" t="n"/>
      <c r="I1071" s="63" t="n"/>
      <c r="J1071" s="43" t="n"/>
      <c r="K1071" s="44">
        <f>IF(J1071&lt;&gt;"",IF(J1071=$O$5,H1071*I1071,IF(J1071=$O$6,((((H1071*I1071)-H1071)/2)+H1071),IF(J1071=$O$7,H1071,IF(J1071=$O$8,0,IF(J1071=$O$9,H1071/2,IF(J1071=$O$10,0,H1071)))))),"")</f>
        <v/>
      </c>
      <c r="L1071" s="104">
        <f>IF(K1071&lt;&gt;"",IF(J1071=$F$4,H1071,(K1071-H1071)),"")</f>
        <v/>
      </c>
      <c r="M1071" s="88" t="n"/>
      <c r="N1071" s="88" t="n"/>
      <c r="O1071" s="76" t="n"/>
    </row>
    <row r="1072">
      <c r="B1072" s="94" t="n"/>
      <c r="C1072" s="81" t="n"/>
      <c r="D1072" s="103" t="n"/>
      <c r="E1072" s="84" t="n"/>
      <c r="F1072" s="84" t="n"/>
      <c r="G1072" s="103" t="n"/>
      <c r="H1072" s="42" t="n"/>
      <c r="I1072" s="63" t="n"/>
      <c r="J1072" s="43" t="n"/>
      <c r="K1072" s="44">
        <f>IF(J1072&lt;&gt;"",IF(J1072=$O$5,H1072*I1072,IF(J1072=$O$6,((((H1072*I1072)-H1072)/2)+H1072),IF(J1072=$O$7,H1072,IF(J1072=$O$8,0,IF(J1072=$O$9,H1072/2,IF(J1072=$O$10,0,H1072)))))),"")</f>
        <v/>
      </c>
      <c r="L1072" s="104">
        <f>IF(K1072&lt;&gt;"",IF(J1072=$F$4,H1072,(K1072-H1072)),"")</f>
        <v/>
      </c>
      <c r="M1072" s="88" t="n"/>
      <c r="N1072" s="88" t="n"/>
      <c r="O1072" s="76" t="n"/>
    </row>
    <row r="1073">
      <c r="B1073" s="93">
        <f>IF(D1073&lt;&gt;"",B1070+1,"")</f>
        <v/>
      </c>
      <c r="C1073" s="95" t="n"/>
      <c r="D1073" s="97" t="n"/>
      <c r="E1073" s="96" t="n"/>
      <c r="F1073" s="97" t="n"/>
      <c r="G1073" s="97" t="n"/>
      <c r="H1073" s="33" t="n"/>
      <c r="I1073" s="60" t="n"/>
      <c r="J1073" s="34" t="n"/>
      <c r="K1073" s="35">
        <f>IF(J1073&lt;&gt;"",IF(J1073=$O$5,H1073*I1073,IF(J1073=$O$6,((((H1073*I1073)-H1073)/2)+H1073),IF(J1073=$O$7,H1073,IF(J1073=$O$8,0,IF(J1073=$O$9,H1073/2,IF(J1073=$O$10,0,H1073)))))),"")</f>
        <v/>
      </c>
      <c r="L1073" s="98">
        <f>IF(K1073&lt;&gt;"",IF(J1073=$F$4,H1073,(K1073-H1073)),"")</f>
        <v/>
      </c>
      <c r="M1073" s="98">
        <f>IF(L1073&lt;&gt;"",IF(J1073=$E$4,0,IF(J1073=$F$4,0,SUM(L1073:L1075))),"")</f>
        <v/>
      </c>
      <c r="N1073" s="99">
        <f>IF(M1073&lt;&gt;"",M1073/(H1073+H1074+H1075),"")</f>
        <v/>
      </c>
      <c r="O1073" s="75">
        <f>IFERROR(IF(N1073&lt;&gt;"",M1073/K1061,""),0)</f>
        <v/>
      </c>
    </row>
    <row r="1074">
      <c r="B1074" s="94" t="n"/>
      <c r="C1074" s="81" t="n"/>
      <c r="D1074" s="97" t="n"/>
      <c r="E1074" s="84" t="n"/>
      <c r="F1074" s="84" t="n"/>
      <c r="G1074" s="97" t="n"/>
      <c r="H1074" s="33" t="n"/>
      <c r="I1074" s="60" t="n"/>
      <c r="J1074" s="34" t="n"/>
      <c r="K1074" s="35">
        <f>IF(J1074&lt;&gt;"",IF(J1074=$O$5,H1074*I1074,IF(J1074=$O$6,((((H1074*I1074)-H1074)/2)+H1074),IF(J1074=$O$7,H1074,IF(J1074=$O$8,0,IF(J1074=$O$9,H1074/2,IF(J1074=$O$10,0,H1074)))))),"")</f>
        <v/>
      </c>
      <c r="L1074" s="98">
        <f>IF(K1074&lt;&gt;"",IF(J1074=$F$4,H1074,(K1074-H1074)),"")</f>
        <v/>
      </c>
      <c r="M1074" s="88" t="n"/>
      <c r="N1074" s="88" t="n"/>
      <c r="O1074" s="76" t="n"/>
    </row>
    <row r="1075">
      <c r="B1075" s="94" t="n"/>
      <c r="C1075" s="81" t="n"/>
      <c r="D1075" s="97" t="n"/>
      <c r="E1075" s="84" t="n"/>
      <c r="F1075" s="84" t="n"/>
      <c r="G1075" s="97" t="n"/>
      <c r="H1075" s="33" t="n"/>
      <c r="I1075" s="60" t="n"/>
      <c r="J1075" s="34" t="n"/>
      <c r="K1075" s="35">
        <f>IF(J1075&lt;&gt;"",IF(J1075=$O$5,H1075*I1075,IF(J1075=$O$6,((((H1075*I1075)-H1075)/2)+H1075),IF(J1075=$O$7,H1075,IF(J1075=$O$8,0,IF(J1075=$O$9,H1075/2,IF(J1075=$O$10,0,H1075)))))),"")</f>
        <v/>
      </c>
      <c r="L1075" s="98">
        <f>IF(K1075&lt;&gt;"",IF(J1075=$F$4,H1075,(K1075-H1075)),"")</f>
        <v/>
      </c>
      <c r="M1075" s="88" t="n"/>
      <c r="N1075" s="88" t="n"/>
      <c r="O1075" s="76" t="n"/>
    </row>
    <row r="1076">
      <c r="B1076" s="100">
        <f>IF(D1076&lt;&gt;"",B1073+1,"")</f>
        <v/>
      </c>
      <c r="C1076" s="101" t="n"/>
      <c r="D1076" s="103" t="n"/>
      <c r="E1076" s="102" t="n"/>
      <c r="F1076" s="103" t="n"/>
      <c r="G1076" s="103" t="n"/>
      <c r="H1076" s="42" t="n"/>
      <c r="I1076" s="63" t="n"/>
      <c r="J1076" s="43" t="n"/>
      <c r="K1076" s="44">
        <f>IF(J1076&lt;&gt;"",IF(J1076=$O$5,H1076*I1076,IF(J1076=$O$6,((((H1076*I1076)-H1076)/2)+H1076),IF(J1076=$O$7,H1076,IF(J1076=$O$8,0,IF(J1076=$O$9,H1076/2,IF(J1076=$O$10,0,H1076)))))),"")</f>
        <v/>
      </c>
      <c r="L1076" s="104">
        <f>IF(K1076&lt;&gt;"",IF(J1076=$F$4,H1076,(K1076-H1076)),"")</f>
        <v/>
      </c>
      <c r="M1076" s="104">
        <f>IF(L1076&lt;&gt;"",IF(J1076=$E$4,0,IF(J1076=$F$4,0,SUM(L1076:L1078))),"")</f>
        <v/>
      </c>
      <c r="N1076" s="105">
        <f>IF(M1076&lt;&gt;"",M1076/(H1076+H1077+H1078),"")</f>
        <v/>
      </c>
      <c r="O1076" s="106">
        <f>IFERROR(IF(N1076&lt;&gt;"",M1076/K1064,""),0)</f>
        <v/>
      </c>
    </row>
    <row r="1077">
      <c r="B1077" s="94" t="n"/>
      <c r="C1077" s="81" t="n"/>
      <c r="D1077" s="103" t="n"/>
      <c r="E1077" s="84" t="n"/>
      <c r="F1077" s="84" t="n"/>
      <c r="G1077" s="103" t="n"/>
      <c r="H1077" s="42" t="n"/>
      <c r="I1077" s="63" t="n"/>
      <c r="J1077" s="43" t="n"/>
      <c r="K1077" s="44">
        <f>IF(J1077&lt;&gt;"",IF(J1077=$O$5,H1077*I1077,IF(J1077=$O$6,((((H1077*I1077)-H1077)/2)+H1077),IF(J1077=$O$7,H1077,IF(J1077=$O$8,0,IF(J1077=$O$9,H1077/2,IF(J1077=$O$10,0,H1077)))))),"")</f>
        <v/>
      </c>
      <c r="L1077" s="104">
        <f>IF(K1077&lt;&gt;"",IF(J1077=$F$4,H1077,(K1077-H1077)),"")</f>
        <v/>
      </c>
      <c r="M1077" s="88" t="n"/>
      <c r="N1077" s="88" t="n"/>
      <c r="O1077" s="76" t="n"/>
    </row>
    <row r="1078">
      <c r="B1078" s="94" t="n"/>
      <c r="C1078" s="81" t="n"/>
      <c r="D1078" s="103" t="n"/>
      <c r="E1078" s="84" t="n"/>
      <c r="F1078" s="84" t="n"/>
      <c r="G1078" s="103" t="n"/>
      <c r="H1078" s="42" t="n"/>
      <c r="I1078" s="63" t="n"/>
      <c r="J1078" s="43" t="n"/>
      <c r="K1078" s="44">
        <f>IF(J1078&lt;&gt;"",IF(J1078=$O$5,H1078*I1078,IF(J1078=$O$6,((((H1078*I1078)-H1078)/2)+H1078),IF(J1078=$O$7,H1078,IF(J1078=$O$8,0,IF(J1078=$O$9,H1078/2,IF(J1078=$O$10,0,H1078)))))),"")</f>
        <v/>
      </c>
      <c r="L1078" s="104">
        <f>IF(K1078&lt;&gt;"",IF(J1078=$F$4,H1078,(K1078-H1078)),"")</f>
        <v/>
      </c>
      <c r="M1078" s="88" t="n"/>
      <c r="N1078" s="88" t="n"/>
      <c r="O1078" s="76" t="n"/>
    </row>
    <row r="1079">
      <c r="B1079" s="93">
        <f>IF(D1079&lt;&gt;"",B1076+1,"")</f>
        <v/>
      </c>
      <c r="C1079" s="95" t="n"/>
      <c r="D1079" s="97" t="n"/>
      <c r="E1079" s="96" t="n"/>
      <c r="F1079" s="97" t="n"/>
      <c r="G1079" s="97" t="n"/>
      <c r="H1079" s="33" t="n"/>
      <c r="I1079" s="60" t="n"/>
      <c r="J1079" s="34" t="n"/>
      <c r="K1079" s="35">
        <f>IF(J1079&lt;&gt;"",IF(J1079=$O$5,H1079*I1079,IF(J1079=$O$6,((((H1079*I1079)-H1079)/2)+H1079),IF(J1079=$O$7,H1079,IF(J1079=$O$8,0,IF(J1079=$O$9,H1079/2,IF(J1079=$O$10,0,H1079)))))),"")</f>
        <v/>
      </c>
      <c r="L1079" s="98">
        <f>IF(K1079&lt;&gt;"",IF(J1079=$F$4,H1079,(K1079-H1079)),"")</f>
        <v/>
      </c>
      <c r="M1079" s="98">
        <f>IF(L1079&lt;&gt;"",IF(J1079=$E$4,0,IF(J1079=$F$4,0,SUM(L1079:L1081))),"")</f>
        <v/>
      </c>
      <c r="N1079" s="99">
        <f>IF(M1079&lt;&gt;"",M1079/(H1079+H1080+H1081),"")</f>
        <v/>
      </c>
      <c r="O1079" s="75">
        <f>IFERROR(IF(N1079&lt;&gt;"",M1079/K1067,""),0)</f>
        <v/>
      </c>
    </row>
    <row r="1080">
      <c r="B1080" s="94" t="n"/>
      <c r="C1080" s="81" t="n"/>
      <c r="D1080" s="97" t="n"/>
      <c r="E1080" s="84" t="n"/>
      <c r="F1080" s="84" t="n"/>
      <c r="G1080" s="97" t="n"/>
      <c r="H1080" s="33" t="n"/>
      <c r="I1080" s="60" t="n"/>
      <c r="J1080" s="34" t="n"/>
      <c r="K1080" s="35">
        <f>IF(J1080&lt;&gt;"",IF(J1080=$O$5,H1080*I1080,IF(J1080=$O$6,((((H1080*I1080)-H1080)/2)+H1080),IF(J1080=$O$7,H1080,IF(J1080=$O$8,0,IF(J1080=$O$9,H1080/2,IF(J1080=$O$10,0,H1080)))))),"")</f>
        <v/>
      </c>
      <c r="L1080" s="98">
        <f>IF(K1080&lt;&gt;"",IF(J1080=$F$4,H1080,(K1080-H1080)),"")</f>
        <v/>
      </c>
      <c r="M1080" s="88" t="n"/>
      <c r="N1080" s="88" t="n"/>
      <c r="O1080" s="76" t="n"/>
    </row>
    <row r="1081">
      <c r="B1081" s="94" t="n"/>
      <c r="C1081" s="81" t="n"/>
      <c r="D1081" s="97" t="n"/>
      <c r="E1081" s="84" t="n"/>
      <c r="F1081" s="84" t="n"/>
      <c r="G1081" s="97" t="n"/>
      <c r="H1081" s="33" t="n"/>
      <c r="I1081" s="60" t="n"/>
      <c r="J1081" s="34" t="n"/>
      <c r="K1081" s="35">
        <f>IF(J1081&lt;&gt;"",IF(J1081=$O$5,H1081*I1081,IF(J1081=$O$6,((((H1081*I1081)-H1081)/2)+H1081),IF(J1081=$O$7,H1081,IF(J1081=$O$8,0,IF(J1081=$O$9,H1081/2,IF(J1081=$O$10,0,H1081)))))),"")</f>
        <v/>
      </c>
      <c r="L1081" s="98">
        <f>IF(K1081&lt;&gt;"",IF(J1081=$F$4,H1081,(K1081-H1081)),"")</f>
        <v/>
      </c>
      <c r="M1081" s="88" t="n"/>
      <c r="N1081" s="88" t="n"/>
      <c r="O1081" s="76" t="n"/>
    </row>
    <row r="1082">
      <c r="B1082" s="100">
        <f>IF(D1082&lt;&gt;"",B1079+1,"")</f>
        <v/>
      </c>
      <c r="C1082" s="101" t="n"/>
      <c r="D1082" s="103" t="n"/>
      <c r="E1082" s="102" t="n"/>
      <c r="F1082" s="103" t="n"/>
      <c r="G1082" s="103" t="n"/>
      <c r="H1082" s="42" t="n"/>
      <c r="I1082" s="63" t="n"/>
      <c r="J1082" s="43" t="n"/>
      <c r="K1082" s="44">
        <f>IF(J1082&lt;&gt;"",IF(J1082=$O$5,H1082*I1082,IF(J1082=$O$6,((((H1082*I1082)-H1082)/2)+H1082),IF(J1082=$O$7,H1082,IF(J1082=$O$8,0,IF(J1082=$O$9,H1082/2,IF(J1082=$O$10,0,H1082)))))),"")</f>
        <v/>
      </c>
      <c r="L1082" s="104">
        <f>IF(K1082&lt;&gt;"",IF(J1082=$F$4,H1082,(K1082-H1082)),"")</f>
        <v/>
      </c>
      <c r="M1082" s="104">
        <f>IF(L1082&lt;&gt;"",IF(J1082=$E$4,0,IF(J1082=$F$4,0,SUM(L1082:L1084))),"")</f>
        <v/>
      </c>
      <c r="N1082" s="105">
        <f>IF(M1082&lt;&gt;"",M1082/(H1082+H1083+H1084),"")</f>
        <v/>
      </c>
      <c r="O1082" s="106">
        <f>IFERROR(IF(N1082&lt;&gt;"",M1082/K1070,""),0)</f>
        <v/>
      </c>
    </row>
    <row r="1083">
      <c r="B1083" s="94" t="n"/>
      <c r="C1083" s="81" t="n"/>
      <c r="D1083" s="103" t="n"/>
      <c r="E1083" s="84" t="n"/>
      <c r="F1083" s="84" t="n"/>
      <c r="G1083" s="103" t="n"/>
      <c r="H1083" s="42" t="n"/>
      <c r="I1083" s="63" t="n"/>
      <c r="J1083" s="43" t="n"/>
      <c r="K1083" s="44">
        <f>IF(J1083&lt;&gt;"",IF(J1083=$O$5,H1083*I1083,IF(J1083=$O$6,((((H1083*I1083)-H1083)/2)+H1083),IF(J1083=$O$7,H1083,IF(J1083=$O$8,0,IF(J1083=$O$9,H1083/2,IF(J1083=$O$10,0,H1083)))))),"")</f>
        <v/>
      </c>
      <c r="L1083" s="104">
        <f>IF(K1083&lt;&gt;"",IF(J1083=$F$4,H1083,(K1083-H1083)),"")</f>
        <v/>
      </c>
      <c r="M1083" s="88" t="n"/>
      <c r="N1083" s="88" t="n"/>
      <c r="O1083" s="76" t="n"/>
    </row>
    <row r="1084">
      <c r="B1084" s="94" t="n"/>
      <c r="C1084" s="81" t="n"/>
      <c r="D1084" s="103" t="n"/>
      <c r="E1084" s="84" t="n"/>
      <c r="F1084" s="84" t="n"/>
      <c r="G1084" s="103" t="n"/>
      <c r="H1084" s="42" t="n"/>
      <c r="I1084" s="63" t="n"/>
      <c r="J1084" s="43" t="n"/>
      <c r="K1084" s="44">
        <f>IF(J1084&lt;&gt;"",IF(J1084=$O$5,H1084*I1084,IF(J1084=$O$6,((((H1084*I1084)-H1084)/2)+H1084),IF(J1084=$O$7,H1084,IF(J1084=$O$8,0,IF(J1084=$O$9,H1084/2,IF(J1084=$O$10,0,H1084)))))),"")</f>
        <v/>
      </c>
      <c r="L1084" s="104">
        <f>IF(K1084&lt;&gt;"",IF(J1084=$F$4,H1084,(K1084-H1084)),"")</f>
        <v/>
      </c>
      <c r="M1084" s="88" t="n"/>
      <c r="N1084" s="88" t="n"/>
      <c r="O1084" s="76" t="n"/>
    </row>
    <row r="1085">
      <c r="B1085" s="93">
        <f>IF(D1085&lt;&gt;"",B1082+1,"")</f>
        <v/>
      </c>
      <c r="C1085" s="95" t="n"/>
      <c r="D1085" s="97" t="n"/>
      <c r="E1085" s="96" t="n"/>
      <c r="F1085" s="97" t="n"/>
      <c r="G1085" s="97" t="n"/>
      <c r="H1085" s="33" t="n"/>
      <c r="I1085" s="60" t="n"/>
      <c r="J1085" s="34" t="n"/>
      <c r="K1085" s="35">
        <f>IF(J1085&lt;&gt;"",IF(J1085=$O$5,H1085*I1085,IF(J1085=$O$6,((((H1085*I1085)-H1085)/2)+H1085),IF(J1085=$O$7,H1085,IF(J1085=$O$8,0,IF(J1085=$O$9,H1085/2,IF(J1085=$O$10,0,H1085)))))),"")</f>
        <v/>
      </c>
      <c r="L1085" s="98">
        <f>IF(K1085&lt;&gt;"",IF(J1085=$F$4,H1085,(K1085-H1085)),"")</f>
        <v/>
      </c>
      <c r="M1085" s="98">
        <f>IF(L1085&lt;&gt;"",IF(J1085=$E$4,0,IF(J1085=$F$4,0,SUM(L1085:L1087))),"")</f>
        <v/>
      </c>
      <c r="N1085" s="99">
        <f>IF(M1085&lt;&gt;"",M1085/(H1085+H1086+H1087),"")</f>
        <v/>
      </c>
      <c r="O1085" s="75">
        <f>IFERROR(IF(N1085&lt;&gt;"",M1085/K1073,""),0)</f>
        <v/>
      </c>
    </row>
    <row r="1086">
      <c r="B1086" s="94" t="n"/>
      <c r="C1086" s="81" t="n"/>
      <c r="D1086" s="97" t="n"/>
      <c r="E1086" s="84" t="n"/>
      <c r="F1086" s="84" t="n"/>
      <c r="G1086" s="97" t="n"/>
      <c r="H1086" s="33" t="n"/>
      <c r="I1086" s="60" t="n"/>
      <c r="J1086" s="34" t="n"/>
      <c r="K1086" s="35">
        <f>IF(J1086&lt;&gt;"",IF(J1086=$O$5,H1086*I1086,IF(J1086=$O$6,((((H1086*I1086)-H1086)/2)+H1086),IF(J1086=$O$7,H1086,IF(J1086=$O$8,0,IF(J1086=$O$9,H1086/2,IF(J1086=$O$10,0,H1086)))))),"")</f>
        <v/>
      </c>
      <c r="L1086" s="98">
        <f>IF(K1086&lt;&gt;"",IF(J1086=$F$4,H1086,(K1086-H1086)),"")</f>
        <v/>
      </c>
      <c r="M1086" s="88" t="n"/>
      <c r="N1086" s="88" t="n"/>
      <c r="O1086" s="76" t="n"/>
    </row>
    <row r="1087">
      <c r="B1087" s="94" t="n"/>
      <c r="C1087" s="81" t="n"/>
      <c r="D1087" s="97" t="n"/>
      <c r="E1087" s="84" t="n"/>
      <c r="F1087" s="84" t="n"/>
      <c r="G1087" s="97" t="n"/>
      <c r="H1087" s="33" t="n"/>
      <c r="I1087" s="60" t="n"/>
      <c r="J1087" s="34" t="n"/>
      <c r="K1087" s="35">
        <f>IF(J1087&lt;&gt;"",IF(J1087=$O$5,H1087*I1087,IF(J1087=$O$6,((((H1087*I1087)-H1087)/2)+H1087),IF(J1087=$O$7,H1087,IF(J1087=$O$8,0,IF(J1087=$O$9,H1087/2,IF(J1087=$O$10,0,H1087)))))),"")</f>
        <v/>
      </c>
      <c r="L1087" s="98">
        <f>IF(K1087&lt;&gt;"",IF(J1087=$F$4,H1087,(K1087-H1087)),"")</f>
        <v/>
      </c>
      <c r="M1087" s="88" t="n"/>
      <c r="N1087" s="88" t="n"/>
      <c r="O1087" s="76" t="n"/>
    </row>
    <row r="1088">
      <c r="B1088" s="100">
        <f>IF(D1088&lt;&gt;"",B1085+1,"")</f>
        <v/>
      </c>
      <c r="C1088" s="101" t="n"/>
      <c r="D1088" s="103" t="n"/>
      <c r="E1088" s="102" t="n"/>
      <c r="F1088" s="103" t="n"/>
      <c r="G1088" s="103" t="n"/>
      <c r="H1088" s="42" t="n"/>
      <c r="I1088" s="63" t="n"/>
      <c r="J1088" s="43" t="n"/>
      <c r="K1088" s="44">
        <f>IF(J1088&lt;&gt;"",IF(J1088=$O$5,H1088*I1088,IF(J1088=$O$6,((((H1088*I1088)-H1088)/2)+H1088),IF(J1088=$O$7,H1088,IF(J1088=$O$8,0,IF(J1088=$O$9,H1088/2,IF(J1088=$O$10,0,H1088)))))),"")</f>
        <v/>
      </c>
      <c r="L1088" s="104">
        <f>IF(K1088&lt;&gt;"",IF(J1088=$F$4,H1088,(K1088-H1088)),"")</f>
        <v/>
      </c>
      <c r="M1088" s="104">
        <f>IF(L1088&lt;&gt;"",IF(J1088=$E$4,0,IF(J1088=$F$4,0,SUM(L1088:L1090))),"")</f>
        <v/>
      </c>
      <c r="N1088" s="105">
        <f>IF(M1088&lt;&gt;"",M1088/(H1088+H1089+H1090),"")</f>
        <v/>
      </c>
      <c r="O1088" s="106">
        <f>IFERROR(IF(N1088&lt;&gt;"",M1088/K1076,""),0)</f>
        <v/>
      </c>
    </row>
    <row r="1089">
      <c r="B1089" s="94" t="n"/>
      <c r="C1089" s="81" t="n"/>
      <c r="D1089" s="103" t="n"/>
      <c r="E1089" s="84" t="n"/>
      <c r="F1089" s="84" t="n"/>
      <c r="G1089" s="103" t="n"/>
      <c r="H1089" s="42" t="n"/>
      <c r="I1089" s="63" t="n"/>
      <c r="J1089" s="43" t="n"/>
      <c r="K1089" s="44">
        <f>IF(J1089&lt;&gt;"",IF(J1089=$O$5,H1089*I1089,IF(J1089=$O$6,((((H1089*I1089)-H1089)/2)+H1089),IF(J1089=$O$7,H1089,IF(J1089=$O$8,0,IF(J1089=$O$9,H1089/2,IF(J1089=$O$10,0,H1089)))))),"")</f>
        <v/>
      </c>
      <c r="L1089" s="104">
        <f>IF(K1089&lt;&gt;"",IF(J1089=$F$4,H1089,(K1089-H1089)),"")</f>
        <v/>
      </c>
      <c r="M1089" s="88" t="n"/>
      <c r="N1089" s="88" t="n"/>
      <c r="O1089" s="76" t="n"/>
    </row>
    <row r="1090">
      <c r="B1090" s="94" t="n"/>
      <c r="C1090" s="81" t="n"/>
      <c r="D1090" s="103" t="n"/>
      <c r="E1090" s="84" t="n"/>
      <c r="F1090" s="84" t="n"/>
      <c r="G1090" s="103" t="n"/>
      <c r="H1090" s="42" t="n"/>
      <c r="I1090" s="63" t="n"/>
      <c r="J1090" s="43" t="n"/>
      <c r="K1090" s="44">
        <f>IF(J1090&lt;&gt;"",IF(J1090=$O$5,H1090*I1090,IF(J1090=$O$6,((((H1090*I1090)-H1090)/2)+H1090),IF(J1090=$O$7,H1090,IF(J1090=$O$8,0,IF(J1090=$O$9,H1090/2,IF(J1090=$O$10,0,H1090)))))),"")</f>
        <v/>
      </c>
      <c r="L1090" s="104">
        <f>IF(K1090&lt;&gt;"",IF(J1090=$F$4,H1090,(K1090-H1090)),"")</f>
        <v/>
      </c>
      <c r="M1090" s="88" t="n"/>
      <c r="N1090" s="88" t="n"/>
      <c r="O1090" s="76" t="n"/>
    </row>
    <row r="1091">
      <c r="B1091" s="93">
        <f>IF(D1091&lt;&gt;"",B1088+1,"")</f>
        <v/>
      </c>
      <c r="C1091" s="95" t="n"/>
      <c r="D1091" s="97" t="n"/>
      <c r="E1091" s="96" t="n"/>
      <c r="F1091" s="97" t="n"/>
      <c r="G1091" s="97" t="n"/>
      <c r="H1091" s="33" t="n"/>
      <c r="I1091" s="60" t="n"/>
      <c r="J1091" s="34" t="n"/>
      <c r="K1091" s="35">
        <f>IF(J1091&lt;&gt;"",IF(J1091=$O$5,H1091*I1091,IF(J1091=$O$6,((((H1091*I1091)-H1091)/2)+H1091),IF(J1091=$O$7,H1091,IF(J1091=$O$8,0,IF(J1091=$O$9,H1091/2,IF(J1091=$O$10,0,H1091)))))),"")</f>
        <v/>
      </c>
      <c r="L1091" s="98">
        <f>IF(K1091&lt;&gt;"",IF(J1091=$F$4,H1091,(K1091-H1091)),"")</f>
        <v/>
      </c>
      <c r="M1091" s="98">
        <f>IF(L1091&lt;&gt;"",IF(J1091=$E$4,0,IF(J1091=$F$4,0,SUM(L1091:L1093))),"")</f>
        <v/>
      </c>
      <c r="N1091" s="99">
        <f>IF(M1091&lt;&gt;"",M1091/(H1091+H1092+H1093),"")</f>
        <v/>
      </c>
      <c r="O1091" s="75">
        <f>IFERROR(IF(N1091&lt;&gt;"",M1091/K1079,""),0)</f>
        <v/>
      </c>
    </row>
    <row r="1092">
      <c r="B1092" s="94" t="n"/>
      <c r="C1092" s="81" t="n"/>
      <c r="D1092" s="97" t="n"/>
      <c r="E1092" s="84" t="n"/>
      <c r="F1092" s="84" t="n"/>
      <c r="G1092" s="97" t="n"/>
      <c r="H1092" s="33" t="n"/>
      <c r="I1092" s="60" t="n"/>
      <c r="J1092" s="34" t="n"/>
      <c r="K1092" s="35">
        <f>IF(J1092&lt;&gt;"",IF(J1092=$O$5,H1092*I1092,IF(J1092=$O$6,((((H1092*I1092)-H1092)/2)+H1092),IF(J1092=$O$7,H1092,IF(J1092=$O$8,0,IF(J1092=$O$9,H1092/2,IF(J1092=$O$10,0,H1092)))))),"")</f>
        <v/>
      </c>
      <c r="L1092" s="98">
        <f>IF(K1092&lt;&gt;"",IF(J1092=$F$4,H1092,(K1092-H1092)),"")</f>
        <v/>
      </c>
      <c r="M1092" s="88" t="n"/>
      <c r="N1092" s="88" t="n"/>
      <c r="O1092" s="76" t="n"/>
    </row>
    <row r="1093">
      <c r="B1093" s="94" t="n"/>
      <c r="C1093" s="81" t="n"/>
      <c r="D1093" s="97" t="n"/>
      <c r="E1093" s="84" t="n"/>
      <c r="F1093" s="84" t="n"/>
      <c r="G1093" s="97" t="n"/>
      <c r="H1093" s="33" t="n"/>
      <c r="I1093" s="60" t="n"/>
      <c r="J1093" s="34" t="n"/>
      <c r="K1093" s="35">
        <f>IF(J1093&lt;&gt;"",IF(J1093=$O$5,H1093*I1093,IF(J1093=$O$6,((((H1093*I1093)-H1093)/2)+H1093),IF(J1093=$O$7,H1093,IF(J1093=$O$8,0,IF(J1093=$O$9,H1093/2,IF(J1093=$O$10,0,H1093)))))),"")</f>
        <v/>
      </c>
      <c r="L1093" s="98">
        <f>IF(K1093&lt;&gt;"",IF(J1093=$F$4,H1093,(K1093-H1093)),"")</f>
        <v/>
      </c>
      <c r="M1093" s="88" t="n"/>
      <c r="N1093" s="88" t="n"/>
      <c r="O1093" s="76" t="n"/>
    </row>
    <row r="1094">
      <c r="B1094" s="100">
        <f>IF(D1094&lt;&gt;"",B1091+1,"")</f>
        <v/>
      </c>
      <c r="C1094" s="101" t="n"/>
      <c r="D1094" s="103" t="n"/>
      <c r="E1094" s="102" t="n"/>
      <c r="F1094" s="103" t="n"/>
      <c r="G1094" s="103" t="n"/>
      <c r="H1094" s="42" t="n"/>
      <c r="I1094" s="63" t="n"/>
      <c r="J1094" s="43" t="n"/>
      <c r="K1094" s="44">
        <f>IF(J1094&lt;&gt;"",IF(J1094=$O$5,H1094*I1094,IF(J1094=$O$6,((((H1094*I1094)-H1094)/2)+H1094),IF(J1094=$O$7,H1094,IF(J1094=$O$8,0,IF(J1094=$O$9,H1094/2,IF(J1094=$O$10,0,H1094)))))),"")</f>
        <v/>
      </c>
      <c r="L1094" s="104">
        <f>IF(K1094&lt;&gt;"",IF(J1094=$F$4,H1094,(K1094-H1094)),"")</f>
        <v/>
      </c>
      <c r="M1094" s="104">
        <f>IF(L1094&lt;&gt;"",IF(J1094=$E$4,0,IF(J1094=$F$4,0,SUM(L1094:L1096))),"")</f>
        <v/>
      </c>
      <c r="N1094" s="105">
        <f>IF(M1094&lt;&gt;"",M1094/(H1094+H1095+H1096),"")</f>
        <v/>
      </c>
      <c r="O1094" s="106">
        <f>IFERROR(IF(N1094&lt;&gt;"",M1094/K1082,""),0)</f>
        <v/>
      </c>
    </row>
    <row r="1095">
      <c r="B1095" s="94" t="n"/>
      <c r="C1095" s="81" t="n"/>
      <c r="D1095" s="103" t="n"/>
      <c r="E1095" s="84" t="n"/>
      <c r="F1095" s="84" t="n"/>
      <c r="G1095" s="103" t="n"/>
      <c r="H1095" s="42" t="n"/>
      <c r="I1095" s="63" t="n"/>
      <c r="J1095" s="43" t="n"/>
      <c r="K1095" s="44">
        <f>IF(J1095&lt;&gt;"",IF(J1095=$O$5,H1095*I1095,IF(J1095=$O$6,((((H1095*I1095)-H1095)/2)+H1095),IF(J1095=$O$7,H1095,IF(J1095=$O$8,0,IF(J1095=$O$9,H1095/2,IF(J1095=$O$10,0,H1095)))))),"")</f>
        <v/>
      </c>
      <c r="L1095" s="104">
        <f>IF(K1095&lt;&gt;"",IF(J1095=$F$4,H1095,(K1095-H1095)),"")</f>
        <v/>
      </c>
      <c r="M1095" s="88" t="n"/>
      <c r="N1095" s="88" t="n"/>
      <c r="O1095" s="76" t="n"/>
    </row>
    <row r="1096">
      <c r="B1096" s="94" t="n"/>
      <c r="C1096" s="81" t="n"/>
      <c r="D1096" s="103" t="n"/>
      <c r="E1096" s="84" t="n"/>
      <c r="F1096" s="84" t="n"/>
      <c r="G1096" s="103" t="n"/>
      <c r="H1096" s="42" t="n"/>
      <c r="I1096" s="63" t="n"/>
      <c r="J1096" s="43" t="n"/>
      <c r="K1096" s="44">
        <f>IF(J1096&lt;&gt;"",IF(J1096=$O$5,H1096*I1096,IF(J1096=$O$6,((((H1096*I1096)-H1096)/2)+H1096),IF(J1096=$O$7,H1096,IF(J1096=$O$8,0,IF(J1096=$O$9,H1096/2,IF(J1096=$O$10,0,H1096)))))),"")</f>
        <v/>
      </c>
      <c r="L1096" s="104">
        <f>IF(K1096&lt;&gt;"",IF(J1096=$F$4,H1096,(K1096-H1096)),"")</f>
        <v/>
      </c>
      <c r="M1096" s="88" t="n"/>
      <c r="N1096" s="88" t="n"/>
      <c r="O1096" s="76" t="n"/>
    </row>
    <row r="1097">
      <c r="B1097" s="93">
        <f>IF(D1097&lt;&gt;"",B1094+1,"")</f>
        <v/>
      </c>
      <c r="C1097" s="95" t="n"/>
      <c r="D1097" s="97" t="n"/>
      <c r="E1097" s="96" t="n"/>
      <c r="F1097" s="97" t="n"/>
      <c r="G1097" s="97" t="n"/>
      <c r="H1097" s="33" t="n"/>
      <c r="I1097" s="60" t="n"/>
      <c r="J1097" s="34" t="n"/>
      <c r="K1097" s="35">
        <f>IF(J1097&lt;&gt;"",IF(J1097=$O$5,H1097*I1097,IF(J1097=$O$6,((((H1097*I1097)-H1097)/2)+H1097),IF(J1097=$O$7,H1097,IF(J1097=$O$8,0,IF(J1097=$O$9,H1097/2,IF(J1097=$O$10,0,H1097)))))),"")</f>
        <v/>
      </c>
      <c r="L1097" s="98">
        <f>IF(K1097&lt;&gt;"",IF(J1097=$F$4,H1097,(K1097-H1097)),"")</f>
        <v/>
      </c>
      <c r="M1097" s="98">
        <f>IF(L1097&lt;&gt;"",IF(J1097=$E$4,0,IF(J1097=$F$4,0,SUM(L1097:L1099))),"")</f>
        <v/>
      </c>
      <c r="N1097" s="99">
        <f>IF(M1097&lt;&gt;"",M1097/(H1097+H1098+H1099),"")</f>
        <v/>
      </c>
      <c r="O1097" s="75">
        <f>IFERROR(IF(N1097&lt;&gt;"",M1097/K1085,""),0)</f>
        <v/>
      </c>
    </row>
    <row r="1098">
      <c r="B1098" s="94" t="n"/>
      <c r="C1098" s="81" t="n"/>
      <c r="D1098" s="97" t="n"/>
      <c r="E1098" s="84" t="n"/>
      <c r="F1098" s="84" t="n"/>
      <c r="G1098" s="97" t="n"/>
      <c r="H1098" s="33" t="n"/>
      <c r="I1098" s="60" t="n"/>
      <c r="J1098" s="34" t="n"/>
      <c r="K1098" s="35">
        <f>IF(J1098&lt;&gt;"",IF(J1098=$O$5,H1098*I1098,IF(J1098=$O$6,((((H1098*I1098)-H1098)/2)+H1098),IF(J1098=$O$7,H1098,IF(J1098=$O$8,0,IF(J1098=$O$9,H1098/2,IF(J1098=$O$10,0,H1098)))))),"")</f>
        <v/>
      </c>
      <c r="L1098" s="98">
        <f>IF(K1098&lt;&gt;"",IF(J1098=$F$4,H1098,(K1098-H1098)),"")</f>
        <v/>
      </c>
      <c r="M1098" s="88" t="n"/>
      <c r="N1098" s="88" t="n"/>
      <c r="O1098" s="76" t="n"/>
    </row>
    <row r="1099">
      <c r="B1099" s="94" t="n"/>
      <c r="C1099" s="81" t="n"/>
      <c r="D1099" s="97" t="n"/>
      <c r="E1099" s="84" t="n"/>
      <c r="F1099" s="84" t="n"/>
      <c r="G1099" s="97" t="n"/>
      <c r="H1099" s="33" t="n"/>
      <c r="I1099" s="60" t="n"/>
      <c r="J1099" s="34" t="n"/>
      <c r="K1099" s="35">
        <f>IF(J1099&lt;&gt;"",IF(J1099=$O$5,H1099*I1099,IF(J1099=$O$6,((((H1099*I1099)-H1099)/2)+H1099),IF(J1099=$O$7,H1099,IF(J1099=$O$8,0,IF(J1099=$O$9,H1099/2,IF(J1099=$O$10,0,H1099)))))),"")</f>
        <v/>
      </c>
      <c r="L1099" s="98">
        <f>IF(K1099&lt;&gt;"",IF(J1099=$F$4,H1099,(K1099-H1099)),"")</f>
        <v/>
      </c>
      <c r="M1099" s="88" t="n"/>
      <c r="N1099" s="88" t="n"/>
      <c r="O1099" s="76" t="n"/>
    </row>
    <row r="1100">
      <c r="B1100" s="100">
        <f>IF(D1100&lt;&gt;"",B1097+1,"")</f>
        <v/>
      </c>
      <c r="C1100" s="101" t="n"/>
      <c r="D1100" s="103" t="n"/>
      <c r="E1100" s="102" t="n"/>
      <c r="F1100" s="103" t="n"/>
      <c r="G1100" s="103" t="n"/>
      <c r="H1100" s="42" t="n"/>
      <c r="I1100" s="63" t="n"/>
      <c r="J1100" s="43" t="n"/>
      <c r="K1100" s="44">
        <f>IF(J1100&lt;&gt;"",IF(J1100=$O$5,H1100*I1100,IF(J1100=$O$6,((((H1100*I1100)-H1100)/2)+H1100),IF(J1100=$O$7,H1100,IF(J1100=$O$8,0,IF(J1100=$O$9,H1100/2,IF(J1100=$O$10,0,H1100)))))),"")</f>
        <v/>
      </c>
      <c r="L1100" s="104">
        <f>IF(K1100&lt;&gt;"",IF(J1100=$F$4,H1100,(K1100-H1100)),"")</f>
        <v/>
      </c>
      <c r="M1100" s="104">
        <f>IF(L1100&lt;&gt;"",IF(J1100=$E$4,0,IF(J1100=$F$4,0,SUM(L1100:L1102))),"")</f>
        <v/>
      </c>
      <c r="N1100" s="105">
        <f>IF(M1100&lt;&gt;"",M1100/(H1100+H1101+H1102),"")</f>
        <v/>
      </c>
      <c r="O1100" s="106">
        <f>IFERROR(IF(N1100&lt;&gt;"",M1100/K1088,""),0)</f>
        <v/>
      </c>
    </row>
    <row r="1101">
      <c r="B1101" s="94" t="n"/>
      <c r="C1101" s="81" t="n"/>
      <c r="D1101" s="103" t="n"/>
      <c r="E1101" s="84" t="n"/>
      <c r="F1101" s="84" t="n"/>
      <c r="G1101" s="103" t="n"/>
      <c r="H1101" s="42" t="n"/>
      <c r="I1101" s="63" t="n"/>
      <c r="J1101" s="43" t="n"/>
      <c r="K1101" s="44">
        <f>IF(J1101&lt;&gt;"",IF(J1101=$O$5,H1101*I1101,IF(J1101=$O$6,((((H1101*I1101)-H1101)/2)+H1101),IF(J1101=$O$7,H1101,IF(J1101=$O$8,0,IF(J1101=$O$9,H1101/2,IF(J1101=$O$10,0,H1101)))))),"")</f>
        <v/>
      </c>
      <c r="L1101" s="104">
        <f>IF(K1101&lt;&gt;"",IF(J1101=$F$4,H1101,(K1101-H1101)),"")</f>
        <v/>
      </c>
      <c r="M1101" s="88" t="n"/>
      <c r="N1101" s="88" t="n"/>
      <c r="O1101" s="76" t="n"/>
    </row>
    <row r="1102">
      <c r="B1102" s="94" t="n"/>
      <c r="C1102" s="81" t="n"/>
      <c r="D1102" s="103" t="n"/>
      <c r="E1102" s="84" t="n"/>
      <c r="F1102" s="84" t="n"/>
      <c r="G1102" s="103" t="n"/>
      <c r="H1102" s="42" t="n"/>
      <c r="I1102" s="63" t="n"/>
      <c r="J1102" s="43" t="n"/>
      <c r="K1102" s="44">
        <f>IF(J1102&lt;&gt;"",IF(J1102=$O$5,H1102*I1102,IF(J1102=$O$6,((((H1102*I1102)-H1102)/2)+H1102),IF(J1102=$O$7,H1102,IF(J1102=$O$8,0,IF(J1102=$O$9,H1102/2,IF(J1102=$O$10,0,H1102)))))),"")</f>
        <v/>
      </c>
      <c r="L1102" s="104">
        <f>IF(K1102&lt;&gt;"",IF(J1102=$F$4,H1102,(K1102-H1102)),"")</f>
        <v/>
      </c>
      <c r="M1102" s="88" t="n"/>
      <c r="N1102" s="88" t="n"/>
      <c r="O1102" s="76" t="n"/>
    </row>
    <row r="1103">
      <c r="B1103" s="93">
        <f>IF(D1103&lt;&gt;"",B1100+1,"")</f>
        <v/>
      </c>
      <c r="C1103" s="95" t="n"/>
      <c r="D1103" s="97" t="n"/>
      <c r="E1103" s="96" t="n"/>
      <c r="F1103" s="97" t="n"/>
      <c r="G1103" s="97" t="n"/>
      <c r="H1103" s="33" t="n"/>
      <c r="I1103" s="60" t="n"/>
      <c r="J1103" s="34" t="n"/>
      <c r="K1103" s="35">
        <f>IF(J1103&lt;&gt;"",IF(J1103=$O$5,H1103*I1103,IF(J1103=$O$6,((((H1103*I1103)-H1103)/2)+H1103),IF(J1103=$O$7,H1103,IF(J1103=$O$8,0,IF(J1103=$O$9,H1103/2,IF(J1103=$O$10,0,H1103)))))),"")</f>
        <v/>
      </c>
      <c r="L1103" s="98">
        <f>IF(K1103&lt;&gt;"",IF(J1103=$F$4,H1103,(K1103-H1103)),"")</f>
        <v/>
      </c>
      <c r="M1103" s="98">
        <f>IF(L1103&lt;&gt;"",IF(J1103=$E$4,0,IF(J1103=$F$4,0,SUM(L1103:L1105))),"")</f>
        <v/>
      </c>
      <c r="N1103" s="99">
        <f>IF(M1103&lt;&gt;"",M1103/(H1103+H1104+H1105),"")</f>
        <v/>
      </c>
      <c r="O1103" s="75">
        <f>IFERROR(IF(N1103&lt;&gt;"",M1103/K1091,""),0)</f>
        <v/>
      </c>
    </row>
    <row r="1104">
      <c r="B1104" s="94" t="n"/>
      <c r="C1104" s="81" t="n"/>
      <c r="D1104" s="97" t="n"/>
      <c r="E1104" s="84" t="n"/>
      <c r="F1104" s="84" t="n"/>
      <c r="G1104" s="97" t="n"/>
      <c r="H1104" s="33" t="n"/>
      <c r="I1104" s="60" t="n"/>
      <c r="J1104" s="34" t="n"/>
      <c r="K1104" s="35">
        <f>IF(J1104&lt;&gt;"",IF(J1104=$O$5,H1104*I1104,IF(J1104=$O$6,((((H1104*I1104)-H1104)/2)+H1104),IF(J1104=$O$7,H1104,IF(J1104=$O$8,0,IF(J1104=$O$9,H1104/2,IF(J1104=$O$10,0,H1104)))))),"")</f>
        <v/>
      </c>
      <c r="L1104" s="98">
        <f>IF(K1104&lt;&gt;"",IF(J1104=$F$4,H1104,(K1104-H1104)),"")</f>
        <v/>
      </c>
      <c r="M1104" s="88" t="n"/>
      <c r="N1104" s="88" t="n"/>
      <c r="O1104" s="76" t="n"/>
    </row>
    <row r="1105">
      <c r="B1105" s="94" t="n"/>
      <c r="C1105" s="81" t="n"/>
      <c r="D1105" s="97" t="n"/>
      <c r="E1105" s="84" t="n"/>
      <c r="F1105" s="84" t="n"/>
      <c r="G1105" s="97" t="n"/>
      <c r="H1105" s="33" t="n"/>
      <c r="I1105" s="60" t="n"/>
      <c r="J1105" s="34" t="n"/>
      <c r="K1105" s="35">
        <f>IF(J1105&lt;&gt;"",IF(J1105=$O$5,H1105*I1105,IF(J1105=$O$6,((((H1105*I1105)-H1105)/2)+H1105),IF(J1105=$O$7,H1105,IF(J1105=$O$8,0,IF(J1105=$O$9,H1105/2,IF(J1105=$O$10,0,H1105)))))),"")</f>
        <v/>
      </c>
      <c r="L1105" s="98">
        <f>IF(K1105&lt;&gt;"",IF(J1105=$F$4,H1105,(K1105-H1105)),"")</f>
        <v/>
      </c>
      <c r="M1105" s="88" t="n"/>
      <c r="N1105" s="88" t="n"/>
      <c r="O1105" s="76" t="n"/>
    </row>
    <row r="1106">
      <c r="B1106" s="100">
        <f>IF(D1106&lt;&gt;"",B1103+1,"")</f>
        <v/>
      </c>
      <c r="C1106" s="101" t="n"/>
      <c r="D1106" s="103" t="n"/>
      <c r="E1106" s="102" t="n"/>
      <c r="F1106" s="103" t="n"/>
      <c r="G1106" s="103" t="n"/>
      <c r="H1106" s="42" t="n"/>
      <c r="I1106" s="63" t="n"/>
      <c r="J1106" s="43" t="n"/>
      <c r="K1106" s="44">
        <f>IF(J1106&lt;&gt;"",IF(J1106=$O$5,H1106*I1106,IF(J1106=$O$6,((((H1106*I1106)-H1106)/2)+H1106),IF(J1106=$O$7,H1106,IF(J1106=$O$8,0,IF(J1106=$O$9,H1106/2,IF(J1106=$O$10,0,H1106)))))),"")</f>
        <v/>
      </c>
      <c r="L1106" s="104">
        <f>IF(K1106&lt;&gt;"",IF(J1106=$F$4,H1106,(K1106-H1106)),"")</f>
        <v/>
      </c>
      <c r="M1106" s="104">
        <f>IF(L1106&lt;&gt;"",IF(J1106=$E$4,0,IF(J1106=$F$4,0,SUM(L1106:L1108))),"")</f>
        <v/>
      </c>
      <c r="N1106" s="105">
        <f>IF(M1106&lt;&gt;"",M1106/(H1106+H1107+H1108),"")</f>
        <v/>
      </c>
      <c r="O1106" s="106">
        <f>IFERROR(IF(N1106&lt;&gt;"",M1106/K1094,""),0)</f>
        <v/>
      </c>
    </row>
    <row r="1107">
      <c r="B1107" s="94" t="n"/>
      <c r="C1107" s="81" t="n"/>
      <c r="D1107" s="103" t="n"/>
      <c r="E1107" s="84" t="n"/>
      <c r="F1107" s="84" t="n"/>
      <c r="G1107" s="103" t="n"/>
      <c r="H1107" s="42" t="n"/>
      <c r="I1107" s="63" t="n"/>
      <c r="J1107" s="43" t="n"/>
      <c r="K1107" s="44">
        <f>IF(J1107&lt;&gt;"",IF(J1107=$O$5,H1107*I1107,IF(J1107=$O$6,((((H1107*I1107)-H1107)/2)+H1107),IF(J1107=$O$7,H1107,IF(J1107=$O$8,0,IF(J1107=$O$9,H1107/2,IF(J1107=$O$10,0,H1107)))))),"")</f>
        <v/>
      </c>
      <c r="L1107" s="104">
        <f>IF(K1107&lt;&gt;"",IF(J1107=$F$4,H1107,(K1107-H1107)),"")</f>
        <v/>
      </c>
      <c r="M1107" s="88" t="n"/>
      <c r="N1107" s="88" t="n"/>
      <c r="O1107" s="76" t="n"/>
    </row>
    <row r="1108">
      <c r="B1108" s="94" t="n"/>
      <c r="C1108" s="81" t="n"/>
      <c r="D1108" s="103" t="n"/>
      <c r="E1108" s="84" t="n"/>
      <c r="F1108" s="84" t="n"/>
      <c r="G1108" s="103" t="n"/>
      <c r="H1108" s="42" t="n"/>
      <c r="I1108" s="63" t="n"/>
      <c r="J1108" s="43" t="n"/>
      <c r="K1108" s="44">
        <f>IF(J1108&lt;&gt;"",IF(J1108=$O$5,H1108*I1108,IF(J1108=$O$6,((((H1108*I1108)-H1108)/2)+H1108),IF(J1108=$O$7,H1108,IF(J1108=$O$8,0,IF(J1108=$O$9,H1108/2,IF(J1108=$O$10,0,H1108)))))),"")</f>
        <v/>
      </c>
      <c r="L1108" s="104">
        <f>IF(K1108&lt;&gt;"",IF(J1108=$F$4,H1108,(K1108-H1108)),"")</f>
        <v/>
      </c>
      <c r="M1108" s="88" t="n"/>
      <c r="N1108" s="88" t="n"/>
      <c r="O1108" s="76" t="n"/>
    </row>
    <row r="1109">
      <c r="B1109" s="93">
        <f>IF(D1109&lt;&gt;"",B1106+1,"")</f>
        <v/>
      </c>
      <c r="C1109" s="95" t="n"/>
      <c r="D1109" s="97" t="n"/>
      <c r="E1109" s="96" t="n"/>
      <c r="F1109" s="97" t="n"/>
      <c r="G1109" s="97" t="n"/>
      <c r="H1109" s="33" t="n"/>
      <c r="I1109" s="60" t="n"/>
      <c r="J1109" s="34" t="n"/>
      <c r="K1109" s="35">
        <f>IF(J1109&lt;&gt;"",IF(J1109=$O$5,H1109*I1109,IF(J1109=$O$6,((((H1109*I1109)-H1109)/2)+H1109),IF(J1109=$O$7,H1109,IF(J1109=$O$8,0,IF(J1109=$O$9,H1109/2,IF(J1109=$O$10,0,H1109)))))),"")</f>
        <v/>
      </c>
      <c r="L1109" s="98">
        <f>IF(K1109&lt;&gt;"",IF(J1109=$F$4,H1109,(K1109-H1109)),"")</f>
        <v/>
      </c>
      <c r="M1109" s="98">
        <f>IF(L1109&lt;&gt;"",IF(J1109=$E$4,0,IF(J1109=$F$4,0,SUM(L1109:L1111))),"")</f>
        <v/>
      </c>
      <c r="N1109" s="99">
        <f>IF(M1109&lt;&gt;"",M1109/(H1109+H1110+H1111),"")</f>
        <v/>
      </c>
      <c r="O1109" s="75">
        <f>IFERROR(IF(N1109&lt;&gt;"",M1109/K1097,""),0)</f>
        <v/>
      </c>
    </row>
    <row r="1110">
      <c r="B1110" s="94" t="n"/>
      <c r="C1110" s="81" t="n"/>
      <c r="D1110" s="97" t="n"/>
      <c r="E1110" s="84" t="n"/>
      <c r="F1110" s="84" t="n"/>
      <c r="G1110" s="97" t="n"/>
      <c r="H1110" s="33" t="n"/>
      <c r="I1110" s="60" t="n"/>
      <c r="J1110" s="34" t="n"/>
      <c r="K1110" s="35">
        <f>IF(J1110&lt;&gt;"",IF(J1110=$O$5,H1110*I1110,IF(J1110=$O$6,((((H1110*I1110)-H1110)/2)+H1110),IF(J1110=$O$7,H1110,IF(J1110=$O$8,0,IF(J1110=$O$9,H1110/2,IF(J1110=$O$10,0,H1110)))))),"")</f>
        <v/>
      </c>
      <c r="L1110" s="98">
        <f>IF(K1110&lt;&gt;"",IF(J1110=$F$4,H1110,(K1110-H1110)),"")</f>
        <v/>
      </c>
      <c r="M1110" s="88" t="n"/>
      <c r="N1110" s="88" t="n"/>
      <c r="O1110" s="76" t="n"/>
    </row>
    <row r="1111">
      <c r="B1111" s="94" t="n"/>
      <c r="C1111" s="81" t="n"/>
      <c r="D1111" s="97" t="n"/>
      <c r="E1111" s="84" t="n"/>
      <c r="F1111" s="84" t="n"/>
      <c r="G1111" s="97" t="n"/>
      <c r="H1111" s="33" t="n"/>
      <c r="I1111" s="60" t="n"/>
      <c r="J1111" s="34" t="n"/>
      <c r="K1111" s="35">
        <f>IF(J1111&lt;&gt;"",IF(J1111=$O$5,H1111*I1111,IF(J1111=$O$6,((((H1111*I1111)-H1111)/2)+H1111),IF(J1111=$O$7,H1111,IF(J1111=$O$8,0,IF(J1111=$O$9,H1111/2,IF(J1111=$O$10,0,H1111)))))),"")</f>
        <v/>
      </c>
      <c r="L1111" s="98">
        <f>IF(K1111&lt;&gt;"",IF(J1111=$F$4,H1111,(K1111-H1111)),"")</f>
        <v/>
      </c>
      <c r="M1111" s="88" t="n"/>
      <c r="N1111" s="88" t="n"/>
      <c r="O1111" s="76" t="n"/>
    </row>
    <row r="1112">
      <c r="B1112" s="100">
        <f>IF(D1112&lt;&gt;"",B1109+1,"")</f>
        <v/>
      </c>
      <c r="C1112" s="101" t="n"/>
      <c r="D1112" s="103" t="n"/>
      <c r="E1112" s="102" t="n"/>
      <c r="F1112" s="103" t="n"/>
      <c r="G1112" s="103" t="n"/>
      <c r="H1112" s="42" t="n"/>
      <c r="I1112" s="63" t="n"/>
      <c r="J1112" s="43" t="n"/>
      <c r="K1112" s="44">
        <f>IF(J1112&lt;&gt;"",IF(J1112=$O$5,H1112*I1112,IF(J1112=$O$6,((((H1112*I1112)-H1112)/2)+H1112),IF(J1112=$O$7,H1112,IF(J1112=$O$8,0,IF(J1112=$O$9,H1112/2,IF(J1112=$O$10,0,H1112)))))),"")</f>
        <v/>
      </c>
      <c r="L1112" s="104">
        <f>IF(K1112&lt;&gt;"",IF(J1112=$F$4,H1112,(K1112-H1112)),"")</f>
        <v/>
      </c>
      <c r="M1112" s="104">
        <f>IF(L1112&lt;&gt;"",IF(J1112=$E$4,0,IF(J1112=$F$4,0,SUM(L1112:L1114))),"")</f>
        <v/>
      </c>
      <c r="N1112" s="105">
        <f>IF(M1112&lt;&gt;"",M1112/(H1112+H1113+H1114),"")</f>
        <v/>
      </c>
      <c r="O1112" s="106">
        <f>IFERROR(IF(N1112&lt;&gt;"",M1112/K1100,""),0)</f>
        <v/>
      </c>
    </row>
    <row r="1113">
      <c r="B1113" s="94" t="n"/>
      <c r="C1113" s="81" t="n"/>
      <c r="D1113" s="103" t="n"/>
      <c r="E1113" s="84" t="n"/>
      <c r="F1113" s="84" t="n"/>
      <c r="G1113" s="103" t="n"/>
      <c r="H1113" s="42" t="n"/>
      <c r="I1113" s="63" t="n"/>
      <c r="J1113" s="43" t="n"/>
      <c r="K1113" s="44">
        <f>IF(J1113&lt;&gt;"",IF(J1113=$O$5,H1113*I1113,IF(J1113=$O$6,((((H1113*I1113)-H1113)/2)+H1113),IF(J1113=$O$7,H1113,IF(J1113=$O$8,0,IF(J1113=$O$9,H1113/2,IF(J1113=$O$10,0,H1113)))))),"")</f>
        <v/>
      </c>
      <c r="L1113" s="104">
        <f>IF(K1113&lt;&gt;"",IF(J1113=$F$4,H1113,(K1113-H1113)),"")</f>
        <v/>
      </c>
      <c r="M1113" s="88" t="n"/>
      <c r="N1113" s="88" t="n"/>
      <c r="O1113" s="76" t="n"/>
    </row>
    <row r="1114">
      <c r="B1114" s="94" t="n"/>
      <c r="C1114" s="81" t="n"/>
      <c r="D1114" s="103" t="n"/>
      <c r="E1114" s="84" t="n"/>
      <c r="F1114" s="84" t="n"/>
      <c r="G1114" s="103" t="n"/>
      <c r="H1114" s="42" t="n"/>
      <c r="I1114" s="63" t="n"/>
      <c r="J1114" s="43" t="n"/>
      <c r="K1114" s="44">
        <f>IF(J1114&lt;&gt;"",IF(J1114=$O$5,H1114*I1114,IF(J1114=$O$6,((((H1114*I1114)-H1114)/2)+H1114),IF(J1114=$O$7,H1114,IF(J1114=$O$8,0,IF(J1114=$O$9,H1114/2,IF(J1114=$O$10,0,H1114)))))),"")</f>
        <v/>
      </c>
      <c r="L1114" s="104">
        <f>IF(K1114&lt;&gt;"",IF(J1114=$F$4,H1114,(K1114-H1114)),"")</f>
        <v/>
      </c>
      <c r="M1114" s="88" t="n"/>
      <c r="N1114" s="88" t="n"/>
      <c r="O1114" s="76" t="n"/>
    </row>
    <row r="1115">
      <c r="B1115" s="93">
        <f>IF(D1115&lt;&gt;"",B1112+1,"")</f>
        <v/>
      </c>
      <c r="C1115" s="95" t="n"/>
      <c r="D1115" s="97" t="n"/>
      <c r="E1115" s="96" t="n"/>
      <c r="F1115" s="97" t="n"/>
      <c r="G1115" s="97" t="n"/>
      <c r="H1115" s="33" t="n"/>
      <c r="I1115" s="60" t="n"/>
      <c r="J1115" s="34" t="n"/>
      <c r="K1115" s="35">
        <f>IF(J1115&lt;&gt;"",IF(J1115=$O$5,H1115*I1115,IF(J1115=$O$6,((((H1115*I1115)-H1115)/2)+H1115),IF(J1115=$O$7,H1115,IF(J1115=$O$8,0,IF(J1115=$O$9,H1115/2,IF(J1115=$O$10,0,H1115)))))),"")</f>
        <v/>
      </c>
      <c r="L1115" s="98">
        <f>IF(K1115&lt;&gt;"",IF(J1115=$F$4,H1115,(K1115-H1115)),"")</f>
        <v/>
      </c>
      <c r="M1115" s="98">
        <f>IF(L1115&lt;&gt;"",IF(J1115=$E$4,0,IF(J1115=$F$4,0,SUM(L1115:L1117))),"")</f>
        <v/>
      </c>
      <c r="N1115" s="99">
        <f>IF(M1115&lt;&gt;"",M1115/(H1115+H1116+H1117),"")</f>
        <v/>
      </c>
      <c r="O1115" s="75">
        <f>IFERROR(IF(N1115&lt;&gt;"",M1115/K1103,""),0)</f>
        <v/>
      </c>
    </row>
    <row r="1116">
      <c r="B1116" s="94" t="n"/>
      <c r="C1116" s="81" t="n"/>
      <c r="D1116" s="97" t="n"/>
      <c r="E1116" s="84" t="n"/>
      <c r="F1116" s="84" t="n"/>
      <c r="G1116" s="97" t="n"/>
      <c r="H1116" s="33" t="n"/>
      <c r="I1116" s="60" t="n"/>
      <c r="J1116" s="34" t="n"/>
      <c r="K1116" s="35">
        <f>IF(J1116&lt;&gt;"",IF(J1116=$O$5,H1116*I1116,IF(J1116=$O$6,((((H1116*I1116)-H1116)/2)+H1116),IF(J1116=$O$7,H1116,IF(J1116=$O$8,0,IF(J1116=$O$9,H1116/2,IF(J1116=$O$10,0,H1116)))))),"")</f>
        <v/>
      </c>
      <c r="L1116" s="98">
        <f>IF(K1116&lt;&gt;"",IF(J1116=$F$4,H1116,(K1116-H1116)),"")</f>
        <v/>
      </c>
      <c r="M1116" s="88" t="n"/>
      <c r="N1116" s="88" t="n"/>
      <c r="O1116" s="76" t="n"/>
    </row>
    <row r="1117">
      <c r="B1117" s="94" t="n"/>
      <c r="C1117" s="81" t="n"/>
      <c r="D1117" s="97" t="n"/>
      <c r="E1117" s="84" t="n"/>
      <c r="F1117" s="84" t="n"/>
      <c r="G1117" s="97" t="n"/>
      <c r="H1117" s="33" t="n"/>
      <c r="I1117" s="60" t="n"/>
      <c r="J1117" s="34" t="n"/>
      <c r="K1117" s="35">
        <f>IF(J1117&lt;&gt;"",IF(J1117=$O$5,H1117*I1117,IF(J1117=$O$6,((((H1117*I1117)-H1117)/2)+H1117),IF(J1117=$O$7,H1117,IF(J1117=$O$8,0,IF(J1117=$O$9,H1117/2,IF(J1117=$O$10,0,H1117)))))),"")</f>
        <v/>
      </c>
      <c r="L1117" s="98">
        <f>IF(K1117&lt;&gt;"",IF(J1117=$F$4,H1117,(K1117-H1117)),"")</f>
        <v/>
      </c>
      <c r="M1117" s="88" t="n"/>
      <c r="N1117" s="88" t="n"/>
      <c r="O1117" s="76" t="n"/>
    </row>
    <row r="1118">
      <c r="B1118" s="100">
        <f>IF(D1118&lt;&gt;"",B1115+1,"")</f>
        <v/>
      </c>
      <c r="C1118" s="101" t="n"/>
      <c r="D1118" s="103" t="n"/>
      <c r="E1118" s="102" t="n"/>
      <c r="F1118" s="103" t="n"/>
      <c r="G1118" s="103" t="n"/>
      <c r="H1118" s="42" t="n"/>
      <c r="I1118" s="63" t="n"/>
      <c r="J1118" s="43" t="n"/>
      <c r="K1118" s="44">
        <f>IF(J1118&lt;&gt;"",IF(J1118=$O$5,H1118*I1118,IF(J1118=$O$6,((((H1118*I1118)-H1118)/2)+H1118),IF(J1118=$O$7,H1118,IF(J1118=$O$8,0,IF(J1118=$O$9,H1118/2,IF(J1118=$O$10,0,H1118)))))),"")</f>
        <v/>
      </c>
      <c r="L1118" s="104">
        <f>IF(K1118&lt;&gt;"",IF(J1118=$F$4,H1118,(K1118-H1118)),"")</f>
        <v/>
      </c>
      <c r="M1118" s="104">
        <f>IF(L1118&lt;&gt;"",IF(J1118=$E$4,0,IF(J1118=$F$4,0,SUM(L1118:L1120))),"")</f>
        <v/>
      </c>
      <c r="N1118" s="105">
        <f>IF(M1118&lt;&gt;"",M1118/(H1118+H1119+H1120),"")</f>
        <v/>
      </c>
      <c r="O1118" s="106">
        <f>IFERROR(IF(N1118&lt;&gt;"",M1118/K1106,""),0)</f>
        <v/>
      </c>
    </row>
    <row r="1119">
      <c r="B1119" s="94" t="n"/>
      <c r="C1119" s="81" t="n"/>
      <c r="D1119" s="103" t="n"/>
      <c r="E1119" s="84" t="n"/>
      <c r="F1119" s="84" t="n"/>
      <c r="G1119" s="103" t="n"/>
      <c r="H1119" s="42" t="n"/>
      <c r="I1119" s="63" t="n"/>
      <c r="J1119" s="43" t="n"/>
      <c r="K1119" s="44">
        <f>IF(J1119&lt;&gt;"",IF(J1119=$O$5,H1119*I1119,IF(J1119=$O$6,((((H1119*I1119)-H1119)/2)+H1119),IF(J1119=$O$7,H1119,IF(J1119=$O$8,0,IF(J1119=$O$9,H1119/2,IF(J1119=$O$10,0,H1119)))))),"")</f>
        <v/>
      </c>
      <c r="L1119" s="104">
        <f>IF(K1119&lt;&gt;"",IF(J1119=$F$4,H1119,(K1119-H1119)),"")</f>
        <v/>
      </c>
      <c r="M1119" s="88" t="n"/>
      <c r="N1119" s="88" t="n"/>
      <c r="O1119" s="76" t="n"/>
    </row>
    <row r="1120">
      <c r="B1120" s="94" t="n"/>
      <c r="C1120" s="81" t="n"/>
      <c r="D1120" s="103" t="n"/>
      <c r="E1120" s="84" t="n"/>
      <c r="F1120" s="84" t="n"/>
      <c r="G1120" s="103" t="n"/>
      <c r="H1120" s="42" t="n"/>
      <c r="I1120" s="63" t="n"/>
      <c r="J1120" s="43" t="n"/>
      <c r="K1120" s="44">
        <f>IF(J1120&lt;&gt;"",IF(J1120=$O$5,H1120*I1120,IF(J1120=$O$6,((((H1120*I1120)-H1120)/2)+H1120),IF(J1120=$O$7,H1120,IF(J1120=$O$8,0,IF(J1120=$O$9,H1120/2,IF(J1120=$O$10,0,H1120)))))),"")</f>
        <v/>
      </c>
      <c r="L1120" s="104">
        <f>IF(K1120&lt;&gt;"",IF(J1120=$F$4,H1120,(K1120-H1120)),"")</f>
        <v/>
      </c>
      <c r="M1120" s="88" t="n"/>
      <c r="N1120" s="88" t="n"/>
      <c r="O1120" s="76" t="n"/>
    </row>
    <row r="1121">
      <c r="B1121" s="93">
        <f>IF(D1121&lt;&gt;"",B1118+1,"")</f>
        <v/>
      </c>
      <c r="C1121" s="95" t="n"/>
      <c r="D1121" s="97" t="n"/>
      <c r="E1121" s="96" t="n"/>
      <c r="F1121" s="97" t="n"/>
      <c r="G1121" s="97" t="n"/>
      <c r="H1121" s="33" t="n"/>
      <c r="I1121" s="60" t="n"/>
      <c r="J1121" s="34" t="n"/>
      <c r="K1121" s="35">
        <f>IF(J1121&lt;&gt;"",IF(J1121=$O$5,H1121*I1121,IF(J1121=$O$6,((((H1121*I1121)-H1121)/2)+H1121),IF(J1121=$O$7,H1121,IF(J1121=$O$8,0,IF(J1121=$O$9,H1121/2,IF(J1121=$O$10,0,H1121)))))),"")</f>
        <v/>
      </c>
      <c r="L1121" s="98">
        <f>IF(K1121&lt;&gt;"",IF(J1121=$F$4,H1121,(K1121-H1121)),"")</f>
        <v/>
      </c>
      <c r="M1121" s="98">
        <f>IF(L1121&lt;&gt;"",IF(J1121=$E$4,0,IF(J1121=$F$4,0,SUM(L1121:L1123))),"")</f>
        <v/>
      </c>
      <c r="N1121" s="99">
        <f>IF(M1121&lt;&gt;"",M1121/(H1121+H1122+H1123),"")</f>
        <v/>
      </c>
      <c r="O1121" s="75">
        <f>IFERROR(IF(N1121&lt;&gt;"",M1121/K1109,""),0)</f>
        <v/>
      </c>
    </row>
    <row r="1122">
      <c r="B1122" s="94" t="n"/>
      <c r="C1122" s="81" t="n"/>
      <c r="D1122" s="97" t="n"/>
      <c r="E1122" s="84" t="n"/>
      <c r="F1122" s="84" t="n"/>
      <c r="G1122" s="97" t="n"/>
      <c r="H1122" s="33" t="n"/>
      <c r="I1122" s="60" t="n"/>
      <c r="J1122" s="34" t="n"/>
      <c r="K1122" s="35">
        <f>IF(J1122&lt;&gt;"",IF(J1122=$O$5,H1122*I1122,IF(J1122=$O$6,((((H1122*I1122)-H1122)/2)+H1122),IF(J1122=$O$7,H1122,IF(J1122=$O$8,0,IF(J1122=$O$9,H1122/2,IF(J1122=$O$10,0,H1122)))))),"")</f>
        <v/>
      </c>
      <c r="L1122" s="98">
        <f>IF(K1122&lt;&gt;"",IF(J1122=$F$4,H1122,(K1122-H1122)),"")</f>
        <v/>
      </c>
      <c r="M1122" s="88" t="n"/>
      <c r="N1122" s="88" t="n"/>
      <c r="O1122" s="76" t="n"/>
    </row>
    <row r="1123">
      <c r="B1123" s="94" t="n"/>
      <c r="C1123" s="81" t="n"/>
      <c r="D1123" s="97" t="n"/>
      <c r="E1123" s="84" t="n"/>
      <c r="F1123" s="84" t="n"/>
      <c r="G1123" s="97" t="n"/>
      <c r="H1123" s="33" t="n"/>
      <c r="I1123" s="60" t="n"/>
      <c r="J1123" s="34" t="n"/>
      <c r="K1123" s="35">
        <f>IF(J1123&lt;&gt;"",IF(J1123=$O$5,H1123*I1123,IF(J1123=$O$6,((((H1123*I1123)-H1123)/2)+H1123),IF(J1123=$O$7,H1123,IF(J1123=$O$8,0,IF(J1123=$O$9,H1123/2,IF(J1123=$O$10,0,H1123)))))),"")</f>
        <v/>
      </c>
      <c r="L1123" s="98">
        <f>IF(K1123&lt;&gt;"",IF(J1123=$F$4,H1123,(K1123-H1123)),"")</f>
        <v/>
      </c>
      <c r="M1123" s="88" t="n"/>
      <c r="N1123" s="88" t="n"/>
      <c r="O1123" s="76" t="n"/>
    </row>
    <row r="1124">
      <c r="B1124" s="100">
        <f>IF(D1124&lt;&gt;"",B1121+1,"")</f>
        <v/>
      </c>
      <c r="C1124" s="101" t="n"/>
      <c r="D1124" s="103" t="n"/>
      <c r="E1124" s="102" t="n"/>
      <c r="F1124" s="103" t="n"/>
      <c r="G1124" s="103" t="n"/>
      <c r="H1124" s="42" t="n"/>
      <c r="I1124" s="63" t="n"/>
      <c r="J1124" s="43" t="n"/>
      <c r="K1124" s="44">
        <f>IF(J1124&lt;&gt;"",IF(J1124=$O$5,H1124*I1124,IF(J1124=$O$6,((((H1124*I1124)-H1124)/2)+H1124),IF(J1124=$O$7,H1124,IF(J1124=$O$8,0,IF(J1124=$O$9,H1124/2,IF(J1124=$O$10,0,H1124)))))),"")</f>
        <v/>
      </c>
      <c r="L1124" s="104">
        <f>IF(K1124&lt;&gt;"",IF(J1124=$F$4,H1124,(K1124-H1124)),"")</f>
        <v/>
      </c>
      <c r="M1124" s="104">
        <f>IF(L1124&lt;&gt;"",IF(J1124=$E$4,0,IF(J1124=$F$4,0,SUM(L1124:L1126))),"")</f>
        <v/>
      </c>
      <c r="N1124" s="105">
        <f>IF(M1124&lt;&gt;"",M1124/(H1124+H1125+H1126),"")</f>
        <v/>
      </c>
      <c r="O1124" s="106">
        <f>IFERROR(IF(N1124&lt;&gt;"",M1124/K1112,""),0)</f>
        <v/>
      </c>
    </row>
    <row r="1125">
      <c r="B1125" s="94" t="n"/>
      <c r="C1125" s="81" t="n"/>
      <c r="D1125" s="103" t="n"/>
      <c r="E1125" s="84" t="n"/>
      <c r="F1125" s="84" t="n"/>
      <c r="G1125" s="103" t="n"/>
      <c r="H1125" s="42" t="n"/>
      <c r="I1125" s="63" t="n"/>
      <c r="J1125" s="43" t="n"/>
      <c r="K1125" s="44">
        <f>IF(J1125&lt;&gt;"",IF(J1125=$O$5,H1125*I1125,IF(J1125=$O$6,((((H1125*I1125)-H1125)/2)+H1125),IF(J1125=$O$7,H1125,IF(J1125=$O$8,0,IF(J1125=$O$9,H1125/2,IF(J1125=$O$10,0,H1125)))))),"")</f>
        <v/>
      </c>
      <c r="L1125" s="104">
        <f>IF(K1125&lt;&gt;"",IF(J1125=$F$4,H1125,(K1125-H1125)),"")</f>
        <v/>
      </c>
      <c r="M1125" s="88" t="n"/>
      <c r="N1125" s="88" t="n"/>
      <c r="O1125" s="76" t="n"/>
    </row>
    <row r="1126">
      <c r="B1126" s="94" t="n"/>
      <c r="C1126" s="81" t="n"/>
      <c r="D1126" s="103" t="n"/>
      <c r="E1126" s="84" t="n"/>
      <c r="F1126" s="84" t="n"/>
      <c r="G1126" s="103" t="n"/>
      <c r="H1126" s="42" t="n"/>
      <c r="I1126" s="63" t="n"/>
      <c r="J1126" s="43" t="n"/>
      <c r="K1126" s="44">
        <f>IF(J1126&lt;&gt;"",IF(J1126=$O$5,H1126*I1126,IF(J1126=$O$6,((((H1126*I1126)-H1126)/2)+H1126),IF(J1126=$O$7,H1126,IF(J1126=$O$8,0,IF(J1126=$O$9,H1126/2,IF(J1126=$O$10,0,H1126)))))),"")</f>
        <v/>
      </c>
      <c r="L1126" s="104">
        <f>IF(K1126&lt;&gt;"",IF(J1126=$F$4,H1126,(K1126-H1126)),"")</f>
        <v/>
      </c>
      <c r="M1126" s="88" t="n"/>
      <c r="N1126" s="88" t="n"/>
      <c r="O1126" s="76" t="n"/>
    </row>
    <row r="1127">
      <c r="B1127" s="93">
        <f>IF(D1127&lt;&gt;"",B1124+1,"")</f>
        <v/>
      </c>
      <c r="C1127" s="95" t="n"/>
      <c r="D1127" s="97" t="n"/>
      <c r="E1127" s="96" t="n"/>
      <c r="F1127" s="97" t="n"/>
      <c r="G1127" s="97" t="n"/>
      <c r="H1127" s="33" t="n"/>
      <c r="I1127" s="60" t="n"/>
      <c r="J1127" s="34" t="n"/>
      <c r="K1127" s="35">
        <f>IF(J1127&lt;&gt;"",IF(J1127=$O$5,H1127*I1127,IF(J1127=$O$6,((((H1127*I1127)-H1127)/2)+H1127),IF(J1127=$O$7,H1127,IF(J1127=$O$8,0,IF(J1127=$O$9,H1127/2,IF(J1127=$O$10,0,H1127)))))),"")</f>
        <v/>
      </c>
      <c r="L1127" s="98">
        <f>IF(K1127&lt;&gt;"",IF(J1127=$F$4,H1127,(K1127-H1127)),"")</f>
        <v/>
      </c>
      <c r="M1127" s="98">
        <f>IF(L1127&lt;&gt;"",IF(J1127=$E$4,0,IF(J1127=$F$4,0,SUM(L1127:L1129))),"")</f>
        <v/>
      </c>
      <c r="N1127" s="99">
        <f>IF(M1127&lt;&gt;"",M1127/(H1127+H1128+H1129),"")</f>
        <v/>
      </c>
      <c r="O1127" s="75">
        <f>IFERROR(IF(N1127&lt;&gt;"",M1127/K1115,""),0)</f>
        <v/>
      </c>
    </row>
    <row r="1128">
      <c r="B1128" s="94" t="n"/>
      <c r="C1128" s="81" t="n"/>
      <c r="D1128" s="97" t="n"/>
      <c r="E1128" s="84" t="n"/>
      <c r="F1128" s="84" t="n"/>
      <c r="G1128" s="97" t="n"/>
      <c r="H1128" s="33" t="n"/>
      <c r="I1128" s="60" t="n"/>
      <c r="J1128" s="34" t="n"/>
      <c r="K1128" s="35">
        <f>IF(J1128&lt;&gt;"",IF(J1128=$O$5,H1128*I1128,IF(J1128=$O$6,((((H1128*I1128)-H1128)/2)+H1128),IF(J1128=$O$7,H1128,IF(J1128=$O$8,0,IF(J1128=$O$9,H1128/2,IF(J1128=$O$10,0,H1128)))))),"")</f>
        <v/>
      </c>
      <c r="L1128" s="98">
        <f>IF(K1128&lt;&gt;"",IF(J1128=$F$4,H1128,(K1128-H1128)),"")</f>
        <v/>
      </c>
      <c r="M1128" s="88" t="n"/>
      <c r="N1128" s="88" t="n"/>
      <c r="O1128" s="76" t="n"/>
    </row>
    <row r="1129">
      <c r="B1129" s="94" t="n"/>
      <c r="C1129" s="81" t="n"/>
      <c r="D1129" s="97" t="n"/>
      <c r="E1129" s="84" t="n"/>
      <c r="F1129" s="84" t="n"/>
      <c r="G1129" s="97" t="n"/>
      <c r="H1129" s="33" t="n"/>
      <c r="I1129" s="60" t="n"/>
      <c r="J1129" s="34" t="n"/>
      <c r="K1129" s="35">
        <f>IF(J1129&lt;&gt;"",IF(J1129=$O$5,H1129*I1129,IF(J1129=$O$6,((((H1129*I1129)-H1129)/2)+H1129),IF(J1129=$O$7,H1129,IF(J1129=$O$8,0,IF(J1129=$O$9,H1129/2,IF(J1129=$O$10,0,H1129)))))),"")</f>
        <v/>
      </c>
      <c r="L1129" s="98">
        <f>IF(K1129&lt;&gt;"",IF(J1129=$F$4,H1129,(K1129-H1129)),"")</f>
        <v/>
      </c>
      <c r="M1129" s="88" t="n"/>
      <c r="N1129" s="88" t="n"/>
      <c r="O1129" s="76" t="n"/>
    </row>
    <row r="1130">
      <c r="B1130" s="100">
        <f>IF(D1130&lt;&gt;"",B1127+1,"")</f>
        <v/>
      </c>
      <c r="C1130" s="101" t="n"/>
      <c r="D1130" s="103" t="n"/>
      <c r="E1130" s="102" t="n"/>
      <c r="F1130" s="103" t="n"/>
      <c r="G1130" s="103" t="n"/>
      <c r="H1130" s="42" t="n"/>
      <c r="I1130" s="63" t="n"/>
      <c r="J1130" s="43" t="n"/>
      <c r="K1130" s="44">
        <f>IF(J1130&lt;&gt;"",IF(J1130=$O$5,H1130*I1130,IF(J1130=$O$6,((((H1130*I1130)-H1130)/2)+H1130),IF(J1130=$O$7,H1130,IF(J1130=$O$8,0,IF(J1130=$O$9,H1130/2,IF(J1130=$O$10,0,H1130)))))),"")</f>
        <v/>
      </c>
      <c r="L1130" s="104">
        <f>IF(K1130&lt;&gt;"",IF(J1130=$F$4,H1130,(K1130-H1130)),"")</f>
        <v/>
      </c>
      <c r="M1130" s="104">
        <f>IF(L1130&lt;&gt;"",IF(J1130=$E$4,0,IF(J1130=$F$4,0,SUM(L1130:L1132))),"")</f>
        <v/>
      </c>
      <c r="N1130" s="105">
        <f>IF(M1130&lt;&gt;"",M1130/(H1130+H1131+H1132),"")</f>
        <v/>
      </c>
      <c r="O1130" s="106">
        <f>IFERROR(IF(N1130&lt;&gt;"",M1130/K1118,""),0)</f>
        <v/>
      </c>
    </row>
    <row r="1131">
      <c r="B1131" s="94" t="n"/>
      <c r="C1131" s="81" t="n"/>
      <c r="D1131" s="103" t="n"/>
      <c r="E1131" s="84" t="n"/>
      <c r="F1131" s="84" t="n"/>
      <c r="G1131" s="103" t="n"/>
      <c r="H1131" s="42" t="n"/>
      <c r="I1131" s="63" t="n"/>
      <c r="J1131" s="43" t="n"/>
      <c r="K1131" s="44">
        <f>IF(J1131&lt;&gt;"",IF(J1131=$O$5,H1131*I1131,IF(J1131=$O$6,((((H1131*I1131)-H1131)/2)+H1131),IF(J1131=$O$7,H1131,IF(J1131=$O$8,0,IF(J1131=$O$9,H1131/2,IF(J1131=$O$10,0,H1131)))))),"")</f>
        <v/>
      </c>
      <c r="L1131" s="104">
        <f>IF(K1131&lt;&gt;"",IF(J1131=$F$4,H1131,(K1131-H1131)),"")</f>
        <v/>
      </c>
      <c r="M1131" s="88" t="n"/>
      <c r="N1131" s="88" t="n"/>
      <c r="O1131" s="76" t="n"/>
    </row>
    <row r="1132">
      <c r="B1132" s="94" t="n"/>
      <c r="C1132" s="81" t="n"/>
      <c r="D1132" s="103" t="n"/>
      <c r="E1132" s="84" t="n"/>
      <c r="F1132" s="84" t="n"/>
      <c r="G1132" s="103" t="n"/>
      <c r="H1132" s="42" t="n"/>
      <c r="I1132" s="63" t="n"/>
      <c r="J1132" s="43" t="n"/>
      <c r="K1132" s="44">
        <f>IF(J1132&lt;&gt;"",IF(J1132=$O$5,H1132*I1132,IF(J1132=$O$6,((((H1132*I1132)-H1132)/2)+H1132),IF(J1132=$O$7,H1132,IF(J1132=$O$8,0,IF(J1132=$O$9,H1132/2,IF(J1132=$O$10,0,H1132)))))),"")</f>
        <v/>
      </c>
      <c r="L1132" s="104">
        <f>IF(K1132&lt;&gt;"",IF(J1132=$F$4,H1132,(K1132-H1132)),"")</f>
        <v/>
      </c>
      <c r="M1132" s="88" t="n"/>
      <c r="N1132" s="88" t="n"/>
      <c r="O1132" s="76" t="n"/>
    </row>
    <row r="1133">
      <c r="B1133" s="93">
        <f>IF(D1133&lt;&gt;"",B1130+1,"")</f>
        <v/>
      </c>
      <c r="C1133" s="95" t="n"/>
      <c r="D1133" s="97" t="n"/>
      <c r="E1133" s="96" t="n"/>
      <c r="F1133" s="97" t="n"/>
      <c r="G1133" s="97" t="n"/>
      <c r="H1133" s="33" t="n"/>
      <c r="I1133" s="60" t="n"/>
      <c r="J1133" s="34" t="n"/>
      <c r="K1133" s="35">
        <f>IF(J1133&lt;&gt;"",IF(J1133=$O$5,H1133*I1133,IF(J1133=$O$6,((((H1133*I1133)-H1133)/2)+H1133),IF(J1133=$O$7,H1133,IF(J1133=$O$8,0,IF(J1133=$O$9,H1133/2,IF(J1133=$O$10,0,H1133)))))),"")</f>
        <v/>
      </c>
      <c r="L1133" s="98">
        <f>IF(K1133&lt;&gt;"",IF(J1133=$F$4,H1133,(K1133-H1133)),"")</f>
        <v/>
      </c>
      <c r="M1133" s="98">
        <f>IF(L1133&lt;&gt;"",IF(J1133=$E$4,0,IF(J1133=$F$4,0,SUM(L1133:L1135))),"")</f>
        <v/>
      </c>
      <c r="N1133" s="99">
        <f>IF(M1133&lt;&gt;"",M1133/(H1133+H1134+H1135),"")</f>
        <v/>
      </c>
      <c r="O1133" s="75">
        <f>IFERROR(IF(N1133&lt;&gt;"",M1133/K1121,""),0)</f>
        <v/>
      </c>
    </row>
    <row r="1134">
      <c r="B1134" s="94" t="n"/>
      <c r="C1134" s="81" t="n"/>
      <c r="D1134" s="97" t="n"/>
      <c r="E1134" s="84" t="n"/>
      <c r="F1134" s="84" t="n"/>
      <c r="G1134" s="97" t="n"/>
      <c r="H1134" s="33" t="n"/>
      <c r="I1134" s="60" t="n"/>
      <c r="J1134" s="34" t="n"/>
      <c r="K1134" s="35">
        <f>IF(J1134&lt;&gt;"",IF(J1134=$O$5,H1134*I1134,IF(J1134=$O$6,((((H1134*I1134)-H1134)/2)+H1134),IF(J1134=$O$7,H1134,IF(J1134=$O$8,0,IF(J1134=$O$9,H1134/2,IF(J1134=$O$10,0,H1134)))))),"")</f>
        <v/>
      </c>
      <c r="L1134" s="98">
        <f>IF(K1134&lt;&gt;"",IF(J1134=$F$4,H1134,(K1134-H1134)),"")</f>
        <v/>
      </c>
      <c r="M1134" s="88" t="n"/>
      <c r="N1134" s="88" t="n"/>
      <c r="O1134" s="76" t="n"/>
    </row>
    <row r="1135">
      <c r="B1135" s="94" t="n"/>
      <c r="C1135" s="81" t="n"/>
      <c r="D1135" s="97" t="n"/>
      <c r="E1135" s="84" t="n"/>
      <c r="F1135" s="84" t="n"/>
      <c r="G1135" s="97" t="n"/>
      <c r="H1135" s="33" t="n"/>
      <c r="I1135" s="60" t="n"/>
      <c r="J1135" s="34" t="n"/>
      <c r="K1135" s="35">
        <f>IF(J1135&lt;&gt;"",IF(J1135=$O$5,H1135*I1135,IF(J1135=$O$6,((((H1135*I1135)-H1135)/2)+H1135),IF(J1135=$O$7,H1135,IF(J1135=$O$8,0,IF(J1135=$O$9,H1135/2,IF(J1135=$O$10,0,H1135)))))),"")</f>
        <v/>
      </c>
      <c r="L1135" s="98">
        <f>IF(K1135&lt;&gt;"",IF(J1135=$F$4,H1135,(K1135-H1135)),"")</f>
        <v/>
      </c>
      <c r="M1135" s="88" t="n"/>
      <c r="N1135" s="88" t="n"/>
      <c r="O1135" s="76" t="n"/>
    </row>
    <row r="1136">
      <c r="B1136" s="100">
        <f>IF(D1136&lt;&gt;"",B1133+1,"")</f>
        <v/>
      </c>
      <c r="C1136" s="101" t="n"/>
      <c r="D1136" s="103" t="n"/>
      <c r="E1136" s="102" t="n"/>
      <c r="F1136" s="103" t="n"/>
      <c r="G1136" s="103" t="n"/>
      <c r="H1136" s="42" t="n"/>
      <c r="I1136" s="63" t="n"/>
      <c r="J1136" s="43" t="n"/>
      <c r="K1136" s="44">
        <f>IF(J1136&lt;&gt;"",IF(J1136=$O$5,H1136*I1136,IF(J1136=$O$6,((((H1136*I1136)-H1136)/2)+H1136),IF(J1136=$O$7,H1136,IF(J1136=$O$8,0,IF(J1136=$O$9,H1136/2,IF(J1136=$O$10,0,H1136)))))),"")</f>
        <v/>
      </c>
      <c r="L1136" s="104">
        <f>IF(K1136&lt;&gt;"",IF(J1136=$F$4,H1136,(K1136-H1136)),"")</f>
        <v/>
      </c>
      <c r="M1136" s="104">
        <f>IF(L1136&lt;&gt;"",IF(J1136=$E$4,0,IF(J1136=$F$4,0,SUM(L1136:L1138))),"")</f>
        <v/>
      </c>
      <c r="N1136" s="105">
        <f>IF(M1136&lt;&gt;"",M1136/(H1136+H1137+H1138),"")</f>
        <v/>
      </c>
      <c r="O1136" s="106">
        <f>IFERROR(IF(N1136&lt;&gt;"",M1136/K1124,""),0)</f>
        <v/>
      </c>
    </row>
    <row r="1137">
      <c r="B1137" s="94" t="n"/>
      <c r="C1137" s="81" t="n"/>
      <c r="D1137" s="103" t="n"/>
      <c r="E1137" s="84" t="n"/>
      <c r="F1137" s="84" t="n"/>
      <c r="G1137" s="103" t="n"/>
      <c r="H1137" s="42" t="n"/>
      <c r="I1137" s="63" t="n"/>
      <c r="J1137" s="43" t="n"/>
      <c r="K1137" s="44">
        <f>IF(J1137&lt;&gt;"",IF(J1137=$O$5,H1137*I1137,IF(J1137=$O$6,((((H1137*I1137)-H1137)/2)+H1137),IF(J1137=$O$7,H1137,IF(J1137=$O$8,0,IF(J1137=$O$9,H1137/2,IF(J1137=$O$10,0,H1137)))))),"")</f>
        <v/>
      </c>
      <c r="L1137" s="104">
        <f>IF(K1137&lt;&gt;"",IF(J1137=$F$4,H1137,(K1137-H1137)),"")</f>
        <v/>
      </c>
      <c r="M1137" s="88" t="n"/>
      <c r="N1137" s="88" t="n"/>
      <c r="O1137" s="76" t="n"/>
    </row>
    <row r="1138">
      <c r="B1138" s="94" t="n"/>
      <c r="C1138" s="81" t="n"/>
      <c r="D1138" s="103" t="n"/>
      <c r="E1138" s="84" t="n"/>
      <c r="F1138" s="84" t="n"/>
      <c r="G1138" s="103" t="n"/>
      <c r="H1138" s="42" t="n"/>
      <c r="I1138" s="63" t="n"/>
      <c r="J1138" s="43" t="n"/>
      <c r="K1138" s="44">
        <f>IF(J1138&lt;&gt;"",IF(J1138=$O$5,H1138*I1138,IF(J1138=$O$6,((((H1138*I1138)-H1138)/2)+H1138),IF(J1138=$O$7,H1138,IF(J1138=$O$8,0,IF(J1138=$O$9,H1138/2,IF(J1138=$O$10,0,H1138)))))),"")</f>
        <v/>
      </c>
      <c r="L1138" s="104">
        <f>IF(K1138&lt;&gt;"",IF(J1138=$F$4,H1138,(K1138-H1138)),"")</f>
        <v/>
      </c>
      <c r="M1138" s="88" t="n"/>
      <c r="N1138" s="88" t="n"/>
      <c r="O1138" s="76" t="n"/>
    </row>
    <row r="1139">
      <c r="B1139" s="93">
        <f>IF(D1139&lt;&gt;"",B1136+1,"")</f>
        <v/>
      </c>
      <c r="C1139" s="95" t="n"/>
      <c r="D1139" s="97" t="n"/>
      <c r="E1139" s="96" t="n"/>
      <c r="F1139" s="97" t="n"/>
      <c r="G1139" s="97" t="n"/>
      <c r="H1139" s="33" t="n"/>
      <c r="I1139" s="60" t="n"/>
      <c r="J1139" s="34" t="n"/>
      <c r="K1139" s="35">
        <f>IF(J1139&lt;&gt;"",IF(J1139=$O$5,H1139*I1139,IF(J1139=$O$6,((((H1139*I1139)-H1139)/2)+H1139),IF(J1139=$O$7,H1139,IF(J1139=$O$8,0,IF(J1139=$O$9,H1139/2,IF(J1139=$O$10,0,H1139)))))),"")</f>
        <v/>
      </c>
      <c r="L1139" s="98">
        <f>IF(K1139&lt;&gt;"",IF(J1139=$F$4,H1139,(K1139-H1139)),"")</f>
        <v/>
      </c>
      <c r="M1139" s="98">
        <f>IF(L1139&lt;&gt;"",IF(J1139=$E$4,0,IF(J1139=$F$4,0,SUM(L1139:L1141))),"")</f>
        <v/>
      </c>
      <c r="N1139" s="99">
        <f>IF(M1139&lt;&gt;"",M1139/(H1139+H1140+H1141),"")</f>
        <v/>
      </c>
      <c r="O1139" s="75">
        <f>IFERROR(IF(N1139&lt;&gt;"",M1139/K1127,""),0)</f>
        <v/>
      </c>
    </row>
    <row r="1140">
      <c r="B1140" s="94" t="n"/>
      <c r="C1140" s="81" t="n"/>
      <c r="D1140" s="97" t="n"/>
      <c r="E1140" s="84" t="n"/>
      <c r="F1140" s="84" t="n"/>
      <c r="G1140" s="97" t="n"/>
      <c r="H1140" s="33" t="n"/>
      <c r="I1140" s="60" t="n"/>
      <c r="J1140" s="34" t="n"/>
      <c r="K1140" s="35">
        <f>IF(J1140&lt;&gt;"",IF(J1140=$O$5,H1140*I1140,IF(J1140=$O$6,((((H1140*I1140)-H1140)/2)+H1140),IF(J1140=$O$7,H1140,IF(J1140=$O$8,0,IF(J1140=$O$9,H1140/2,IF(J1140=$O$10,0,H1140)))))),"")</f>
        <v/>
      </c>
      <c r="L1140" s="98">
        <f>IF(K1140&lt;&gt;"",IF(J1140=$F$4,H1140,(K1140-H1140)),"")</f>
        <v/>
      </c>
      <c r="M1140" s="88" t="n"/>
      <c r="N1140" s="88" t="n"/>
      <c r="O1140" s="76" t="n"/>
    </row>
    <row r="1141">
      <c r="B1141" s="94" t="n"/>
      <c r="C1141" s="81" t="n"/>
      <c r="D1141" s="97" t="n"/>
      <c r="E1141" s="84" t="n"/>
      <c r="F1141" s="84" t="n"/>
      <c r="G1141" s="97" t="n"/>
      <c r="H1141" s="33" t="n"/>
      <c r="I1141" s="60" t="n"/>
      <c r="J1141" s="34" t="n"/>
      <c r="K1141" s="35">
        <f>IF(J1141&lt;&gt;"",IF(J1141=$O$5,H1141*I1141,IF(J1141=$O$6,((((H1141*I1141)-H1141)/2)+H1141),IF(J1141=$O$7,H1141,IF(J1141=$O$8,0,IF(J1141=$O$9,H1141/2,IF(J1141=$O$10,0,H1141)))))),"")</f>
        <v/>
      </c>
      <c r="L1141" s="98">
        <f>IF(K1141&lt;&gt;"",IF(J1141=$F$4,H1141,(K1141-H1141)),"")</f>
        <v/>
      </c>
      <c r="M1141" s="88" t="n"/>
      <c r="N1141" s="88" t="n"/>
      <c r="O1141" s="76" t="n"/>
    </row>
    <row r="1142">
      <c r="B1142" s="100">
        <f>IF(D1142&lt;&gt;"",B1139+1,"")</f>
        <v/>
      </c>
      <c r="C1142" s="101" t="n"/>
      <c r="D1142" s="103" t="n"/>
      <c r="E1142" s="102" t="n"/>
      <c r="F1142" s="103" t="n"/>
      <c r="G1142" s="103" t="n"/>
      <c r="H1142" s="42" t="n"/>
      <c r="I1142" s="63" t="n"/>
      <c r="J1142" s="43" t="n"/>
      <c r="K1142" s="44">
        <f>IF(J1142&lt;&gt;"",IF(J1142=$O$5,H1142*I1142,IF(J1142=$O$6,((((H1142*I1142)-H1142)/2)+H1142),IF(J1142=$O$7,H1142,IF(J1142=$O$8,0,IF(J1142=$O$9,H1142/2,IF(J1142=$O$10,0,H1142)))))),"")</f>
        <v/>
      </c>
      <c r="L1142" s="104">
        <f>IF(K1142&lt;&gt;"",IF(J1142=$F$4,H1142,(K1142-H1142)),"")</f>
        <v/>
      </c>
      <c r="M1142" s="104">
        <f>IF(L1142&lt;&gt;"",IF(J1142=$E$4,0,IF(J1142=$F$4,0,SUM(L1142:L1144))),"")</f>
        <v/>
      </c>
      <c r="N1142" s="105">
        <f>IF(M1142&lt;&gt;"",M1142/(H1142+H1143+H1144),"")</f>
        <v/>
      </c>
      <c r="O1142" s="106">
        <f>IFERROR(IF(N1142&lt;&gt;"",M1142/K1130,""),0)</f>
        <v/>
      </c>
    </row>
    <row r="1143">
      <c r="B1143" s="94" t="n"/>
      <c r="C1143" s="81" t="n"/>
      <c r="D1143" s="103" t="n"/>
      <c r="E1143" s="84" t="n"/>
      <c r="F1143" s="84" t="n"/>
      <c r="G1143" s="103" t="n"/>
      <c r="H1143" s="42" t="n"/>
      <c r="I1143" s="63" t="n"/>
      <c r="J1143" s="43" t="n"/>
      <c r="K1143" s="44">
        <f>IF(J1143&lt;&gt;"",IF(J1143=$O$5,H1143*I1143,IF(J1143=$O$6,((((H1143*I1143)-H1143)/2)+H1143),IF(J1143=$O$7,H1143,IF(J1143=$O$8,0,IF(J1143=$O$9,H1143/2,IF(J1143=$O$10,0,H1143)))))),"")</f>
        <v/>
      </c>
      <c r="L1143" s="104">
        <f>IF(K1143&lt;&gt;"",IF(J1143=$F$4,H1143,(K1143-H1143)),"")</f>
        <v/>
      </c>
      <c r="M1143" s="88" t="n"/>
      <c r="N1143" s="88" t="n"/>
      <c r="O1143" s="76" t="n"/>
    </row>
    <row r="1144">
      <c r="B1144" s="94" t="n"/>
      <c r="C1144" s="81" t="n"/>
      <c r="D1144" s="103" t="n"/>
      <c r="E1144" s="84" t="n"/>
      <c r="F1144" s="84" t="n"/>
      <c r="G1144" s="103" t="n"/>
      <c r="H1144" s="42" t="n"/>
      <c r="I1144" s="63" t="n"/>
      <c r="J1144" s="43" t="n"/>
      <c r="K1144" s="44">
        <f>IF(J1144&lt;&gt;"",IF(J1144=$O$5,H1144*I1144,IF(J1144=$O$6,((((H1144*I1144)-H1144)/2)+H1144),IF(J1144=$O$7,H1144,IF(J1144=$O$8,0,IF(J1144=$O$9,H1144/2,IF(J1144=$O$10,0,H1144)))))),"")</f>
        <v/>
      </c>
      <c r="L1144" s="104">
        <f>IF(K1144&lt;&gt;"",IF(J1144=$F$4,H1144,(K1144-H1144)),"")</f>
        <v/>
      </c>
      <c r="M1144" s="88" t="n"/>
      <c r="N1144" s="88" t="n"/>
      <c r="O1144" s="76" t="n"/>
    </row>
    <row r="1145">
      <c r="B1145" s="93">
        <f>IF(D1145&lt;&gt;"",B1142+1,"")</f>
        <v/>
      </c>
      <c r="C1145" s="95" t="n"/>
      <c r="D1145" s="97" t="n"/>
      <c r="E1145" s="96" t="n"/>
      <c r="F1145" s="97" t="n"/>
      <c r="G1145" s="97" t="n"/>
      <c r="H1145" s="33" t="n"/>
      <c r="I1145" s="60" t="n"/>
      <c r="J1145" s="34" t="n"/>
      <c r="K1145" s="35">
        <f>IF(J1145&lt;&gt;"",IF(J1145=$O$5,H1145*I1145,IF(J1145=$O$6,((((H1145*I1145)-H1145)/2)+H1145),IF(J1145=$O$7,H1145,IF(J1145=$O$8,0,IF(J1145=$O$9,H1145/2,IF(J1145=$O$10,0,H1145)))))),"")</f>
        <v/>
      </c>
      <c r="L1145" s="98">
        <f>IF(K1145&lt;&gt;"",IF(J1145=$F$4,H1145,(K1145-H1145)),"")</f>
        <v/>
      </c>
      <c r="M1145" s="98">
        <f>IF(L1145&lt;&gt;"",IF(J1145=$E$4,0,IF(J1145=$F$4,0,SUM(L1145:L1147))),"")</f>
        <v/>
      </c>
      <c r="N1145" s="99">
        <f>IF(M1145&lt;&gt;"",M1145/(H1145+H1146+H1147),"")</f>
        <v/>
      </c>
      <c r="O1145" s="75">
        <f>IFERROR(IF(N1145&lt;&gt;"",M1145/K1133,""),0)</f>
        <v/>
      </c>
    </row>
    <row r="1146">
      <c r="B1146" s="94" t="n"/>
      <c r="C1146" s="81" t="n"/>
      <c r="D1146" s="97" t="n"/>
      <c r="E1146" s="84" t="n"/>
      <c r="F1146" s="84" t="n"/>
      <c r="G1146" s="97" t="n"/>
      <c r="H1146" s="33" t="n"/>
      <c r="I1146" s="60" t="n"/>
      <c r="J1146" s="34" t="n"/>
      <c r="K1146" s="35">
        <f>IF(J1146&lt;&gt;"",IF(J1146=$O$5,H1146*I1146,IF(J1146=$O$6,((((H1146*I1146)-H1146)/2)+H1146),IF(J1146=$O$7,H1146,IF(J1146=$O$8,0,IF(J1146=$O$9,H1146/2,IF(J1146=$O$10,0,H1146)))))),"")</f>
        <v/>
      </c>
      <c r="L1146" s="98">
        <f>IF(K1146&lt;&gt;"",IF(J1146=$F$4,H1146,(K1146-H1146)),"")</f>
        <v/>
      </c>
      <c r="M1146" s="88" t="n"/>
      <c r="N1146" s="88" t="n"/>
      <c r="O1146" s="76" t="n"/>
    </row>
    <row r="1147">
      <c r="B1147" s="94" t="n"/>
      <c r="C1147" s="81" t="n"/>
      <c r="D1147" s="97" t="n"/>
      <c r="E1147" s="84" t="n"/>
      <c r="F1147" s="84" t="n"/>
      <c r="G1147" s="97" t="n"/>
      <c r="H1147" s="33" t="n"/>
      <c r="I1147" s="60" t="n"/>
      <c r="J1147" s="34" t="n"/>
      <c r="K1147" s="35">
        <f>IF(J1147&lt;&gt;"",IF(J1147=$O$5,H1147*I1147,IF(J1147=$O$6,((((H1147*I1147)-H1147)/2)+H1147),IF(J1147=$O$7,H1147,IF(J1147=$O$8,0,IF(J1147=$O$9,H1147/2,IF(J1147=$O$10,0,H1147)))))),"")</f>
        <v/>
      </c>
      <c r="L1147" s="98">
        <f>IF(K1147&lt;&gt;"",IF(J1147=$F$4,H1147,(K1147-H1147)),"")</f>
        <v/>
      </c>
      <c r="M1147" s="88" t="n"/>
      <c r="N1147" s="88" t="n"/>
      <c r="O1147" s="76" t="n"/>
    </row>
    <row r="1148">
      <c r="B1148" s="100">
        <f>IF(D1148&lt;&gt;"",B1145+1,"")</f>
        <v/>
      </c>
      <c r="C1148" s="101" t="n"/>
      <c r="D1148" s="103" t="n"/>
      <c r="E1148" s="102" t="n"/>
      <c r="F1148" s="103" t="n"/>
      <c r="G1148" s="103" t="n"/>
      <c r="H1148" s="42" t="n"/>
      <c r="I1148" s="63" t="n"/>
      <c r="J1148" s="43" t="n"/>
      <c r="K1148" s="44">
        <f>IF(J1148&lt;&gt;"",IF(J1148=$O$5,H1148*I1148,IF(J1148=$O$6,((((H1148*I1148)-H1148)/2)+H1148),IF(J1148=$O$7,H1148,IF(J1148=$O$8,0,IF(J1148=$O$9,H1148/2,IF(J1148=$O$10,0,H1148)))))),"")</f>
        <v/>
      </c>
      <c r="L1148" s="104">
        <f>IF(K1148&lt;&gt;"",IF(J1148=$F$4,H1148,(K1148-H1148)),"")</f>
        <v/>
      </c>
      <c r="M1148" s="104">
        <f>IF(L1148&lt;&gt;"",IF(J1148=$E$4,0,IF(J1148=$F$4,0,SUM(L1148:L1150))),"")</f>
        <v/>
      </c>
      <c r="N1148" s="105">
        <f>IF(M1148&lt;&gt;"",M1148/(H1148+H1149+H1150),"")</f>
        <v/>
      </c>
      <c r="O1148" s="106">
        <f>IFERROR(IF(N1148&lt;&gt;"",M1148/K1136,""),0)</f>
        <v/>
      </c>
    </row>
    <row r="1149">
      <c r="B1149" s="94" t="n"/>
      <c r="C1149" s="81" t="n"/>
      <c r="D1149" s="103" t="n"/>
      <c r="E1149" s="84" t="n"/>
      <c r="F1149" s="84" t="n"/>
      <c r="G1149" s="103" t="n"/>
      <c r="H1149" s="42" t="n"/>
      <c r="I1149" s="63" t="n"/>
      <c r="J1149" s="43" t="n"/>
      <c r="K1149" s="44">
        <f>IF(J1149&lt;&gt;"",IF(J1149=$O$5,H1149*I1149,IF(J1149=$O$6,((((H1149*I1149)-H1149)/2)+H1149),IF(J1149=$O$7,H1149,IF(J1149=$O$8,0,IF(J1149=$O$9,H1149/2,IF(J1149=$O$10,0,H1149)))))),"")</f>
        <v/>
      </c>
      <c r="L1149" s="104">
        <f>IF(K1149&lt;&gt;"",IF(J1149=$F$4,H1149,(K1149-H1149)),"")</f>
        <v/>
      </c>
      <c r="M1149" s="88" t="n"/>
      <c r="N1149" s="88" t="n"/>
      <c r="O1149" s="76" t="n"/>
    </row>
    <row r="1150">
      <c r="B1150" s="94" t="n"/>
      <c r="C1150" s="81" t="n"/>
      <c r="D1150" s="103" t="n"/>
      <c r="E1150" s="84" t="n"/>
      <c r="F1150" s="84" t="n"/>
      <c r="G1150" s="103" t="n"/>
      <c r="H1150" s="42" t="n"/>
      <c r="I1150" s="63" t="n"/>
      <c r="J1150" s="43" t="n"/>
      <c r="K1150" s="44">
        <f>IF(J1150&lt;&gt;"",IF(J1150=$O$5,H1150*I1150,IF(J1150=$O$6,((((H1150*I1150)-H1150)/2)+H1150),IF(J1150=$O$7,H1150,IF(J1150=$O$8,0,IF(J1150=$O$9,H1150/2,IF(J1150=$O$10,0,H1150)))))),"")</f>
        <v/>
      </c>
      <c r="L1150" s="104">
        <f>IF(K1150&lt;&gt;"",IF(J1150=$F$4,H1150,(K1150-H1150)),"")</f>
        <v/>
      </c>
      <c r="M1150" s="88" t="n"/>
      <c r="N1150" s="88" t="n"/>
      <c r="O1150" s="76" t="n"/>
    </row>
    <row r="1151">
      <c r="B1151" s="93">
        <f>IF(D1151&lt;&gt;"",B1148+1,"")</f>
        <v/>
      </c>
      <c r="C1151" s="95" t="n"/>
      <c r="D1151" s="97" t="n"/>
      <c r="E1151" s="96" t="n"/>
      <c r="F1151" s="97" t="n"/>
      <c r="G1151" s="97" t="n"/>
      <c r="H1151" s="33" t="n"/>
      <c r="I1151" s="60" t="n"/>
      <c r="J1151" s="34" t="n"/>
      <c r="K1151" s="35">
        <f>IF(J1151&lt;&gt;"",IF(J1151=$O$5,H1151*I1151,IF(J1151=$O$6,((((H1151*I1151)-H1151)/2)+H1151),IF(J1151=$O$7,H1151,IF(J1151=$O$8,0,IF(J1151=$O$9,H1151/2,IF(J1151=$O$10,0,H1151)))))),"")</f>
        <v/>
      </c>
      <c r="L1151" s="98">
        <f>IF(K1151&lt;&gt;"",IF(J1151=$F$4,H1151,(K1151-H1151)),"")</f>
        <v/>
      </c>
      <c r="M1151" s="98">
        <f>IF(L1151&lt;&gt;"",IF(J1151=$E$4,0,IF(J1151=$F$4,0,SUM(L1151:L1153))),"")</f>
        <v/>
      </c>
      <c r="N1151" s="99">
        <f>IF(M1151&lt;&gt;"",M1151/(H1151+H1152+H1153),"")</f>
        <v/>
      </c>
      <c r="O1151" s="75">
        <f>IFERROR(IF(N1151&lt;&gt;"",M1151/K1139,""),0)</f>
        <v/>
      </c>
    </row>
    <row r="1152">
      <c r="B1152" s="94" t="n"/>
      <c r="C1152" s="81" t="n"/>
      <c r="D1152" s="97" t="n"/>
      <c r="E1152" s="84" t="n"/>
      <c r="F1152" s="84" t="n"/>
      <c r="G1152" s="97" t="n"/>
      <c r="H1152" s="33" t="n"/>
      <c r="I1152" s="60" t="n"/>
      <c r="J1152" s="34" t="n"/>
      <c r="K1152" s="35">
        <f>IF(J1152&lt;&gt;"",IF(J1152=$O$5,H1152*I1152,IF(J1152=$O$6,((((H1152*I1152)-H1152)/2)+H1152),IF(J1152=$O$7,H1152,IF(J1152=$O$8,0,IF(J1152=$O$9,H1152/2,IF(J1152=$O$10,0,H1152)))))),"")</f>
        <v/>
      </c>
      <c r="L1152" s="98">
        <f>IF(K1152&lt;&gt;"",IF(J1152=$F$4,H1152,(K1152-H1152)),"")</f>
        <v/>
      </c>
      <c r="M1152" s="88" t="n"/>
      <c r="N1152" s="88" t="n"/>
      <c r="O1152" s="76" t="n"/>
    </row>
    <row r="1153">
      <c r="B1153" s="94" t="n"/>
      <c r="C1153" s="81" t="n"/>
      <c r="D1153" s="97" t="n"/>
      <c r="E1153" s="84" t="n"/>
      <c r="F1153" s="84" t="n"/>
      <c r="G1153" s="97" t="n"/>
      <c r="H1153" s="33" t="n"/>
      <c r="I1153" s="60" t="n"/>
      <c r="J1153" s="34" t="n"/>
      <c r="K1153" s="35">
        <f>IF(J1153&lt;&gt;"",IF(J1153=$O$5,H1153*I1153,IF(J1153=$O$6,((((H1153*I1153)-H1153)/2)+H1153),IF(J1153=$O$7,H1153,IF(J1153=$O$8,0,IF(J1153=$O$9,H1153/2,IF(J1153=$O$10,0,H1153)))))),"")</f>
        <v/>
      </c>
      <c r="L1153" s="98">
        <f>IF(K1153&lt;&gt;"",IF(J1153=$F$4,H1153,(K1153-H1153)),"")</f>
        <v/>
      </c>
      <c r="M1153" s="88" t="n"/>
      <c r="N1153" s="88" t="n"/>
      <c r="O1153" s="76" t="n"/>
    </row>
    <row r="1154">
      <c r="B1154" s="100">
        <f>IF(D1154&lt;&gt;"",B1151+1,"")</f>
        <v/>
      </c>
      <c r="C1154" s="101" t="n"/>
      <c r="D1154" s="103" t="n"/>
      <c r="E1154" s="102" t="n"/>
      <c r="F1154" s="103" t="n"/>
      <c r="G1154" s="103" t="n"/>
      <c r="H1154" s="42" t="n"/>
      <c r="I1154" s="63" t="n"/>
      <c r="J1154" s="43" t="n"/>
      <c r="K1154" s="44">
        <f>IF(J1154&lt;&gt;"",IF(J1154=$O$5,H1154*I1154,IF(J1154=$O$6,((((H1154*I1154)-H1154)/2)+H1154),IF(J1154=$O$7,H1154,IF(J1154=$O$8,0,IF(J1154=$O$9,H1154/2,IF(J1154=$O$10,0,H1154)))))),"")</f>
        <v/>
      </c>
      <c r="L1154" s="104">
        <f>IF(K1154&lt;&gt;"",IF(J1154=$F$4,H1154,(K1154-H1154)),"")</f>
        <v/>
      </c>
      <c r="M1154" s="104">
        <f>IF(L1154&lt;&gt;"",IF(J1154=$E$4,0,IF(J1154=$F$4,0,SUM(L1154:L1156))),"")</f>
        <v/>
      </c>
      <c r="N1154" s="105">
        <f>IF(M1154&lt;&gt;"",M1154/(H1154+H1155+H1156),"")</f>
        <v/>
      </c>
      <c r="O1154" s="106">
        <f>IFERROR(IF(N1154&lt;&gt;"",M1154/K1142,""),0)</f>
        <v/>
      </c>
    </row>
    <row r="1155">
      <c r="B1155" s="94" t="n"/>
      <c r="C1155" s="81" t="n"/>
      <c r="D1155" s="103" t="n"/>
      <c r="E1155" s="84" t="n"/>
      <c r="F1155" s="84" t="n"/>
      <c r="G1155" s="103" t="n"/>
      <c r="H1155" s="42" t="n"/>
      <c r="I1155" s="63" t="n"/>
      <c r="J1155" s="43" t="n"/>
      <c r="K1155" s="44">
        <f>IF(J1155&lt;&gt;"",IF(J1155=$O$5,H1155*I1155,IF(J1155=$O$6,((((H1155*I1155)-H1155)/2)+H1155),IF(J1155=$O$7,H1155,IF(J1155=$O$8,0,IF(J1155=$O$9,H1155/2,IF(J1155=$O$10,0,H1155)))))),"")</f>
        <v/>
      </c>
      <c r="L1155" s="104">
        <f>IF(K1155&lt;&gt;"",IF(J1155=$F$4,H1155,(K1155-H1155)),"")</f>
        <v/>
      </c>
      <c r="M1155" s="88" t="n"/>
      <c r="N1155" s="88" t="n"/>
      <c r="O1155" s="76" t="n"/>
    </row>
    <row r="1156">
      <c r="B1156" s="94" t="n"/>
      <c r="C1156" s="81" t="n"/>
      <c r="D1156" s="103" t="n"/>
      <c r="E1156" s="84" t="n"/>
      <c r="F1156" s="84" t="n"/>
      <c r="G1156" s="103" t="n"/>
      <c r="H1156" s="42" t="n"/>
      <c r="I1156" s="63" t="n"/>
      <c r="J1156" s="43" t="n"/>
      <c r="K1156" s="44">
        <f>IF(J1156&lt;&gt;"",IF(J1156=$O$5,H1156*I1156,IF(J1156=$O$6,((((H1156*I1156)-H1156)/2)+H1156),IF(J1156=$O$7,H1156,IF(J1156=$O$8,0,IF(J1156=$O$9,H1156/2,IF(J1156=$O$10,0,H1156)))))),"")</f>
        <v/>
      </c>
      <c r="L1156" s="104">
        <f>IF(K1156&lt;&gt;"",IF(J1156=$F$4,H1156,(K1156-H1156)),"")</f>
        <v/>
      </c>
      <c r="M1156" s="88" t="n"/>
      <c r="N1156" s="88" t="n"/>
      <c r="O1156" s="76" t="n"/>
    </row>
    <row r="1157">
      <c r="B1157" s="93">
        <f>IF(D1157&lt;&gt;"",B1154+1,"")</f>
        <v/>
      </c>
      <c r="C1157" s="95" t="n"/>
      <c r="D1157" s="97" t="n"/>
      <c r="E1157" s="96" t="n"/>
      <c r="F1157" s="97" t="n"/>
      <c r="G1157" s="97" t="n"/>
      <c r="H1157" s="33" t="n"/>
      <c r="I1157" s="60" t="n"/>
      <c r="J1157" s="34" t="n"/>
      <c r="K1157" s="35">
        <f>IF(J1157&lt;&gt;"",IF(J1157=$O$5,H1157*I1157,IF(J1157=$O$6,((((H1157*I1157)-H1157)/2)+H1157),IF(J1157=$O$7,H1157,IF(J1157=$O$8,0,IF(J1157=$O$9,H1157/2,IF(J1157=$O$10,0,H1157)))))),"")</f>
        <v/>
      </c>
      <c r="L1157" s="98">
        <f>IF(K1157&lt;&gt;"",IF(J1157=$F$4,H1157,(K1157-H1157)),"")</f>
        <v/>
      </c>
      <c r="M1157" s="98">
        <f>IF(L1157&lt;&gt;"",IF(J1157=$E$4,0,IF(J1157=$F$4,0,SUM(L1157:L1159))),"")</f>
        <v/>
      </c>
      <c r="N1157" s="99">
        <f>IF(M1157&lt;&gt;"",M1157/(H1157+H1158+H1159),"")</f>
        <v/>
      </c>
      <c r="O1157" s="75">
        <f>IFERROR(IF(N1157&lt;&gt;"",M1157/K1145,""),0)</f>
        <v/>
      </c>
    </row>
    <row r="1158">
      <c r="B1158" s="94" t="n"/>
      <c r="C1158" s="81" t="n"/>
      <c r="D1158" s="97" t="n"/>
      <c r="E1158" s="84" t="n"/>
      <c r="F1158" s="84" t="n"/>
      <c r="G1158" s="97" t="n"/>
      <c r="H1158" s="33" t="n"/>
      <c r="I1158" s="60" t="n"/>
      <c r="J1158" s="34" t="n"/>
      <c r="K1158" s="35">
        <f>IF(J1158&lt;&gt;"",IF(J1158=$O$5,H1158*I1158,IF(J1158=$O$6,((((H1158*I1158)-H1158)/2)+H1158),IF(J1158=$O$7,H1158,IF(J1158=$O$8,0,IF(J1158=$O$9,H1158/2,IF(J1158=$O$10,0,H1158)))))),"")</f>
        <v/>
      </c>
      <c r="L1158" s="98">
        <f>IF(K1158&lt;&gt;"",IF(J1158=$F$4,H1158,(K1158-H1158)),"")</f>
        <v/>
      </c>
      <c r="M1158" s="88" t="n"/>
      <c r="N1158" s="88" t="n"/>
      <c r="O1158" s="76" t="n"/>
    </row>
    <row r="1159">
      <c r="B1159" s="94" t="n"/>
      <c r="C1159" s="81" t="n"/>
      <c r="D1159" s="97" t="n"/>
      <c r="E1159" s="84" t="n"/>
      <c r="F1159" s="84" t="n"/>
      <c r="G1159" s="97" t="n"/>
      <c r="H1159" s="33" t="n"/>
      <c r="I1159" s="60" t="n"/>
      <c r="J1159" s="34" t="n"/>
      <c r="K1159" s="35">
        <f>IF(J1159&lt;&gt;"",IF(J1159=$O$5,H1159*I1159,IF(J1159=$O$6,((((H1159*I1159)-H1159)/2)+H1159),IF(J1159=$O$7,H1159,IF(J1159=$O$8,0,IF(J1159=$O$9,H1159/2,IF(J1159=$O$10,0,H1159)))))),"")</f>
        <v/>
      </c>
      <c r="L1159" s="98">
        <f>IF(K1159&lt;&gt;"",IF(J1159=$F$4,H1159,(K1159-H1159)),"")</f>
        <v/>
      </c>
      <c r="M1159" s="88" t="n"/>
      <c r="N1159" s="88" t="n"/>
      <c r="O1159" s="76" t="n"/>
    </row>
    <row r="1160">
      <c r="B1160" s="100">
        <f>IF(D1160&lt;&gt;"",B1157+1,"")</f>
        <v/>
      </c>
      <c r="C1160" s="101" t="n"/>
      <c r="D1160" s="103" t="n"/>
      <c r="E1160" s="102" t="n"/>
      <c r="F1160" s="103" t="n"/>
      <c r="G1160" s="103" t="n"/>
      <c r="H1160" s="42" t="n"/>
      <c r="I1160" s="63" t="n"/>
      <c r="J1160" s="43" t="n"/>
      <c r="K1160" s="44">
        <f>IF(J1160&lt;&gt;"",IF(J1160=$O$5,H1160*I1160,IF(J1160=$O$6,((((H1160*I1160)-H1160)/2)+H1160),IF(J1160=$O$7,H1160,IF(J1160=$O$8,0,IF(J1160=$O$9,H1160/2,IF(J1160=$O$10,0,H1160)))))),"")</f>
        <v/>
      </c>
      <c r="L1160" s="104">
        <f>IF(K1160&lt;&gt;"",IF(J1160=$F$4,H1160,(K1160-H1160)),"")</f>
        <v/>
      </c>
      <c r="M1160" s="104">
        <f>IF(L1160&lt;&gt;"",IF(J1160=$E$4,0,IF(J1160=$F$4,0,SUM(L1160:L1162))),"")</f>
        <v/>
      </c>
      <c r="N1160" s="105">
        <f>IF(M1160&lt;&gt;"",M1160/(H1160+H1161+H1162),"")</f>
        <v/>
      </c>
      <c r="O1160" s="106">
        <f>IFERROR(IF(N1160&lt;&gt;"",M1160/K1148,""),0)</f>
        <v/>
      </c>
    </row>
    <row r="1161">
      <c r="B1161" s="94" t="n"/>
      <c r="C1161" s="81" t="n"/>
      <c r="D1161" s="103" t="n"/>
      <c r="E1161" s="84" t="n"/>
      <c r="F1161" s="84" t="n"/>
      <c r="G1161" s="103" t="n"/>
      <c r="H1161" s="42" t="n"/>
      <c r="I1161" s="63" t="n"/>
      <c r="J1161" s="43" t="n"/>
      <c r="K1161" s="44">
        <f>IF(J1161&lt;&gt;"",IF(J1161=$O$5,H1161*I1161,IF(J1161=$O$6,((((H1161*I1161)-H1161)/2)+H1161),IF(J1161=$O$7,H1161,IF(J1161=$O$8,0,IF(J1161=$O$9,H1161/2,IF(J1161=$O$10,0,H1161)))))),"")</f>
        <v/>
      </c>
      <c r="L1161" s="104">
        <f>IF(K1161&lt;&gt;"",IF(J1161=$F$4,H1161,(K1161-H1161)),"")</f>
        <v/>
      </c>
      <c r="M1161" s="88" t="n"/>
      <c r="N1161" s="88" t="n"/>
      <c r="O1161" s="76" t="n"/>
    </row>
    <row r="1162">
      <c r="B1162" s="94" t="n"/>
      <c r="C1162" s="81" t="n"/>
      <c r="D1162" s="103" t="n"/>
      <c r="E1162" s="84" t="n"/>
      <c r="F1162" s="84" t="n"/>
      <c r="G1162" s="103" t="n"/>
      <c r="H1162" s="42" t="n"/>
      <c r="I1162" s="63" t="n"/>
      <c r="J1162" s="43" t="n"/>
      <c r="K1162" s="44">
        <f>IF(J1162&lt;&gt;"",IF(J1162=$O$5,H1162*I1162,IF(J1162=$O$6,((((H1162*I1162)-H1162)/2)+H1162),IF(J1162=$O$7,H1162,IF(J1162=$O$8,0,IF(J1162=$O$9,H1162/2,IF(J1162=$O$10,0,H1162)))))),"")</f>
        <v/>
      </c>
      <c r="L1162" s="104">
        <f>IF(K1162&lt;&gt;"",IF(J1162=$F$4,H1162,(K1162-H1162)),"")</f>
        <v/>
      </c>
      <c r="M1162" s="88" t="n"/>
      <c r="N1162" s="88" t="n"/>
      <c r="O1162" s="76" t="n"/>
    </row>
    <row r="1163">
      <c r="B1163" s="93">
        <f>IF(D1163&lt;&gt;"",B1160+1,"")</f>
        <v/>
      </c>
      <c r="C1163" s="95" t="n"/>
      <c r="D1163" s="97" t="n"/>
      <c r="E1163" s="96" t="n"/>
      <c r="F1163" s="97" t="n"/>
      <c r="G1163" s="97" t="n"/>
      <c r="H1163" s="33" t="n"/>
      <c r="I1163" s="60" t="n"/>
      <c r="J1163" s="34" t="n"/>
      <c r="K1163" s="35">
        <f>IF(J1163&lt;&gt;"",IF(J1163=$O$5,H1163*I1163,IF(J1163=$O$6,((((H1163*I1163)-H1163)/2)+H1163),IF(J1163=$O$7,H1163,IF(J1163=$O$8,0,IF(J1163=$O$9,H1163/2,IF(J1163=$O$10,0,H1163)))))),"")</f>
        <v/>
      </c>
      <c r="L1163" s="98">
        <f>IF(K1163&lt;&gt;"",IF(J1163=$F$4,H1163,(K1163-H1163)),"")</f>
        <v/>
      </c>
      <c r="M1163" s="98">
        <f>IF(L1163&lt;&gt;"",IF(J1163=$E$4,0,IF(J1163=$F$4,0,SUM(L1163:L1165))),"")</f>
        <v/>
      </c>
      <c r="N1163" s="99">
        <f>IF(M1163&lt;&gt;"",M1163/(H1163+H1164+H1165),"")</f>
        <v/>
      </c>
      <c r="O1163" s="75">
        <f>IFERROR(IF(N1163&lt;&gt;"",M1163/K1151,""),0)</f>
        <v/>
      </c>
    </row>
    <row r="1164">
      <c r="B1164" s="94" t="n"/>
      <c r="C1164" s="81" t="n"/>
      <c r="D1164" s="97" t="n"/>
      <c r="E1164" s="84" t="n"/>
      <c r="F1164" s="84" t="n"/>
      <c r="G1164" s="97" t="n"/>
      <c r="H1164" s="33" t="n"/>
      <c r="I1164" s="60" t="n"/>
      <c r="J1164" s="34" t="n"/>
      <c r="K1164" s="35">
        <f>IF(J1164&lt;&gt;"",IF(J1164=$O$5,H1164*I1164,IF(J1164=$O$6,((((H1164*I1164)-H1164)/2)+H1164),IF(J1164=$O$7,H1164,IF(J1164=$O$8,0,IF(J1164=$O$9,H1164/2,IF(J1164=$O$10,0,H1164)))))),"")</f>
        <v/>
      </c>
      <c r="L1164" s="98">
        <f>IF(K1164&lt;&gt;"",IF(J1164=$F$4,H1164,(K1164-H1164)),"")</f>
        <v/>
      </c>
      <c r="M1164" s="88" t="n"/>
      <c r="N1164" s="88" t="n"/>
      <c r="O1164" s="76" t="n"/>
    </row>
    <row r="1165">
      <c r="B1165" s="94" t="n"/>
      <c r="C1165" s="81" t="n"/>
      <c r="D1165" s="97" t="n"/>
      <c r="E1165" s="84" t="n"/>
      <c r="F1165" s="84" t="n"/>
      <c r="G1165" s="97" t="n"/>
      <c r="H1165" s="33" t="n"/>
      <c r="I1165" s="60" t="n"/>
      <c r="J1165" s="34" t="n"/>
      <c r="K1165" s="35">
        <f>IF(J1165&lt;&gt;"",IF(J1165=$O$5,H1165*I1165,IF(J1165=$O$6,((((H1165*I1165)-H1165)/2)+H1165),IF(J1165=$O$7,H1165,IF(J1165=$O$8,0,IF(J1165=$O$9,H1165/2,IF(J1165=$O$10,0,H1165)))))),"")</f>
        <v/>
      </c>
      <c r="L1165" s="98">
        <f>IF(K1165&lt;&gt;"",IF(J1165=$F$4,H1165,(K1165-H1165)),"")</f>
        <v/>
      </c>
      <c r="M1165" s="88" t="n"/>
      <c r="N1165" s="88" t="n"/>
      <c r="O1165" s="76" t="n"/>
    </row>
    <row r="1166">
      <c r="B1166" s="100">
        <f>IF(D1166&lt;&gt;"",B1163+1,"")</f>
        <v/>
      </c>
      <c r="C1166" s="101" t="n"/>
      <c r="D1166" s="103" t="n"/>
      <c r="E1166" s="102" t="n"/>
      <c r="F1166" s="103" t="n"/>
      <c r="G1166" s="103" t="n"/>
      <c r="H1166" s="42" t="n"/>
      <c r="I1166" s="63" t="n"/>
      <c r="J1166" s="43" t="n"/>
      <c r="K1166" s="44">
        <f>IF(J1166&lt;&gt;"",IF(J1166=$O$5,H1166*I1166,IF(J1166=$O$6,((((H1166*I1166)-H1166)/2)+H1166),IF(J1166=$O$7,H1166,IF(J1166=$O$8,0,IF(J1166=$O$9,H1166/2,IF(J1166=$O$10,0,H1166)))))),"")</f>
        <v/>
      </c>
      <c r="L1166" s="104">
        <f>IF(K1166&lt;&gt;"",IF(J1166=$F$4,H1166,(K1166-H1166)),"")</f>
        <v/>
      </c>
      <c r="M1166" s="104">
        <f>IF(L1166&lt;&gt;"",IF(J1166=$E$4,0,IF(J1166=$F$4,0,SUM(L1166:L1168))),"")</f>
        <v/>
      </c>
      <c r="N1166" s="105">
        <f>IF(M1166&lt;&gt;"",M1166/(H1166+H1167+H1168),"")</f>
        <v/>
      </c>
      <c r="O1166" s="106">
        <f>IFERROR(IF(N1166&lt;&gt;"",M1166/K1154,""),0)</f>
        <v/>
      </c>
    </row>
    <row r="1167">
      <c r="B1167" s="94" t="n"/>
      <c r="C1167" s="81" t="n"/>
      <c r="D1167" s="103" t="n"/>
      <c r="E1167" s="84" t="n"/>
      <c r="F1167" s="84" t="n"/>
      <c r="G1167" s="103" t="n"/>
      <c r="H1167" s="42" t="n"/>
      <c r="I1167" s="63" t="n"/>
      <c r="J1167" s="43" t="n"/>
      <c r="K1167" s="44">
        <f>IF(J1167&lt;&gt;"",IF(J1167=$O$5,H1167*I1167,IF(J1167=$O$6,((((H1167*I1167)-H1167)/2)+H1167),IF(J1167=$O$7,H1167,IF(J1167=$O$8,0,IF(J1167=$O$9,H1167/2,IF(J1167=$O$10,0,H1167)))))),"")</f>
        <v/>
      </c>
      <c r="L1167" s="104">
        <f>IF(K1167&lt;&gt;"",IF(J1167=$F$4,H1167,(K1167-H1167)),"")</f>
        <v/>
      </c>
      <c r="M1167" s="88" t="n"/>
      <c r="N1167" s="88" t="n"/>
      <c r="O1167" s="76" t="n"/>
    </row>
    <row r="1168">
      <c r="B1168" s="94" t="n"/>
      <c r="C1168" s="81" t="n"/>
      <c r="D1168" s="103" t="n"/>
      <c r="E1168" s="84" t="n"/>
      <c r="F1168" s="84" t="n"/>
      <c r="G1168" s="103" t="n"/>
      <c r="H1168" s="42" t="n"/>
      <c r="I1168" s="63" t="n"/>
      <c r="J1168" s="43" t="n"/>
      <c r="K1168" s="44">
        <f>IF(J1168&lt;&gt;"",IF(J1168=$O$5,H1168*I1168,IF(J1168=$O$6,((((H1168*I1168)-H1168)/2)+H1168),IF(J1168=$O$7,H1168,IF(J1168=$O$8,0,IF(J1168=$O$9,H1168/2,IF(J1168=$O$10,0,H1168)))))),"")</f>
        <v/>
      </c>
      <c r="L1168" s="104">
        <f>IF(K1168&lt;&gt;"",IF(J1168=$F$4,H1168,(K1168-H1168)),"")</f>
        <v/>
      </c>
      <c r="M1168" s="88" t="n"/>
      <c r="N1168" s="88" t="n"/>
      <c r="O1168" s="76" t="n"/>
    </row>
    <row r="1169">
      <c r="B1169" s="93">
        <f>IF(D1169&lt;&gt;"",B1166+1,"")</f>
        <v/>
      </c>
      <c r="C1169" s="95" t="n"/>
      <c r="D1169" s="97" t="n"/>
      <c r="E1169" s="96" t="n"/>
      <c r="F1169" s="97" t="n"/>
      <c r="G1169" s="97" t="n"/>
      <c r="H1169" s="33" t="n"/>
      <c r="I1169" s="60" t="n"/>
      <c r="J1169" s="34" t="n"/>
      <c r="K1169" s="35">
        <f>IF(J1169&lt;&gt;"",IF(J1169=$O$5,H1169*I1169,IF(J1169=$O$6,((((H1169*I1169)-H1169)/2)+H1169),IF(J1169=$O$7,H1169,IF(J1169=$O$8,0,IF(J1169=$O$9,H1169/2,IF(J1169=$O$10,0,H1169)))))),"")</f>
        <v/>
      </c>
      <c r="L1169" s="98">
        <f>IF(K1169&lt;&gt;"",IF(J1169=$F$4,H1169,(K1169-H1169)),"")</f>
        <v/>
      </c>
      <c r="M1169" s="98">
        <f>IF(L1169&lt;&gt;"",IF(J1169=$E$4,0,IF(J1169=$F$4,0,SUM(L1169:L1171))),"")</f>
        <v/>
      </c>
      <c r="N1169" s="99">
        <f>IF(M1169&lt;&gt;"",M1169/(H1169+H1170+H1171),"")</f>
        <v/>
      </c>
      <c r="O1169" s="75">
        <f>IFERROR(IF(N1169&lt;&gt;"",M1169/K1157,""),0)</f>
        <v/>
      </c>
    </row>
    <row r="1170">
      <c r="B1170" s="94" t="n"/>
      <c r="C1170" s="81" t="n"/>
      <c r="D1170" s="97" t="n"/>
      <c r="E1170" s="84" t="n"/>
      <c r="F1170" s="84" t="n"/>
      <c r="G1170" s="97" t="n"/>
      <c r="H1170" s="33" t="n"/>
      <c r="I1170" s="60" t="n"/>
      <c r="J1170" s="34" t="n"/>
      <c r="K1170" s="35">
        <f>IF(J1170&lt;&gt;"",IF(J1170=$O$5,H1170*I1170,IF(J1170=$O$6,((((H1170*I1170)-H1170)/2)+H1170),IF(J1170=$O$7,H1170,IF(J1170=$O$8,0,IF(J1170=$O$9,H1170/2,IF(J1170=$O$10,0,H1170)))))),"")</f>
        <v/>
      </c>
      <c r="L1170" s="98">
        <f>IF(K1170&lt;&gt;"",IF(J1170=$F$4,H1170,(K1170-H1170)),"")</f>
        <v/>
      </c>
      <c r="M1170" s="88" t="n"/>
      <c r="N1170" s="88" t="n"/>
      <c r="O1170" s="76" t="n"/>
    </row>
    <row r="1171">
      <c r="B1171" s="94" t="n"/>
      <c r="C1171" s="81" t="n"/>
      <c r="D1171" s="97" t="n"/>
      <c r="E1171" s="84" t="n"/>
      <c r="F1171" s="84" t="n"/>
      <c r="G1171" s="97" t="n"/>
      <c r="H1171" s="33" t="n"/>
      <c r="I1171" s="60" t="n"/>
      <c r="J1171" s="34" t="n"/>
      <c r="K1171" s="35">
        <f>IF(J1171&lt;&gt;"",IF(J1171=$O$5,H1171*I1171,IF(J1171=$O$6,((((H1171*I1171)-H1171)/2)+H1171),IF(J1171=$O$7,H1171,IF(J1171=$O$8,0,IF(J1171=$O$9,H1171/2,IF(J1171=$O$10,0,H1171)))))),"")</f>
        <v/>
      </c>
      <c r="L1171" s="98">
        <f>IF(K1171&lt;&gt;"",IF(J1171=$F$4,H1171,(K1171-H1171)),"")</f>
        <v/>
      </c>
      <c r="M1171" s="88" t="n"/>
      <c r="N1171" s="88" t="n"/>
      <c r="O1171" s="76" t="n"/>
    </row>
    <row r="1172">
      <c r="B1172" s="100">
        <f>IF(D1172&lt;&gt;"",B1169+1,"")</f>
        <v/>
      </c>
      <c r="C1172" s="101" t="n"/>
      <c r="D1172" s="103" t="n"/>
      <c r="E1172" s="102" t="n"/>
      <c r="F1172" s="103" t="n"/>
      <c r="G1172" s="103" t="n"/>
      <c r="H1172" s="42" t="n"/>
      <c r="I1172" s="63" t="n"/>
      <c r="J1172" s="43" t="n"/>
      <c r="K1172" s="44">
        <f>IF(J1172&lt;&gt;"",IF(J1172=$O$5,H1172*I1172,IF(J1172=$O$6,((((H1172*I1172)-H1172)/2)+H1172),IF(J1172=$O$7,H1172,IF(J1172=$O$8,0,IF(J1172=$O$9,H1172/2,IF(J1172=$O$10,0,H1172)))))),"")</f>
        <v/>
      </c>
      <c r="L1172" s="104">
        <f>IF(K1172&lt;&gt;"",IF(J1172=$F$4,H1172,(K1172-H1172)),"")</f>
        <v/>
      </c>
      <c r="M1172" s="104">
        <f>IF(L1172&lt;&gt;"",IF(J1172=$E$4,0,IF(J1172=$F$4,0,SUM(L1172:L1174))),"")</f>
        <v/>
      </c>
      <c r="N1172" s="105">
        <f>IF(M1172&lt;&gt;"",M1172/(H1172+H1173+H1174),"")</f>
        <v/>
      </c>
      <c r="O1172" s="106">
        <f>IFERROR(IF(N1172&lt;&gt;"",M1172/K1160,""),0)</f>
        <v/>
      </c>
    </row>
    <row r="1173">
      <c r="B1173" s="94" t="n"/>
      <c r="C1173" s="81" t="n"/>
      <c r="D1173" s="103" t="n"/>
      <c r="E1173" s="84" t="n"/>
      <c r="F1173" s="84" t="n"/>
      <c r="G1173" s="103" t="n"/>
      <c r="H1173" s="42" t="n"/>
      <c r="I1173" s="63" t="n"/>
      <c r="J1173" s="43" t="n"/>
      <c r="K1173" s="44">
        <f>IF(J1173&lt;&gt;"",IF(J1173=$O$5,H1173*I1173,IF(J1173=$O$6,((((H1173*I1173)-H1173)/2)+H1173),IF(J1173=$O$7,H1173,IF(J1173=$O$8,0,IF(J1173=$O$9,H1173/2,IF(J1173=$O$10,0,H1173)))))),"")</f>
        <v/>
      </c>
      <c r="L1173" s="104">
        <f>IF(K1173&lt;&gt;"",IF(J1173=$F$4,H1173,(K1173-H1173)),"")</f>
        <v/>
      </c>
      <c r="M1173" s="88" t="n"/>
      <c r="N1173" s="88" t="n"/>
      <c r="O1173" s="76" t="n"/>
    </row>
    <row r="1174">
      <c r="B1174" s="94" t="n"/>
      <c r="C1174" s="81" t="n"/>
      <c r="D1174" s="103" t="n"/>
      <c r="E1174" s="84" t="n"/>
      <c r="F1174" s="84" t="n"/>
      <c r="G1174" s="103" t="n"/>
      <c r="H1174" s="42" t="n"/>
      <c r="I1174" s="63" t="n"/>
      <c r="J1174" s="43" t="n"/>
      <c r="K1174" s="44">
        <f>IF(J1174&lt;&gt;"",IF(J1174=$O$5,H1174*I1174,IF(J1174=$O$6,((((H1174*I1174)-H1174)/2)+H1174),IF(J1174=$O$7,H1174,IF(J1174=$O$8,0,IF(J1174=$O$9,H1174/2,IF(J1174=$O$10,0,H1174)))))),"")</f>
        <v/>
      </c>
      <c r="L1174" s="104">
        <f>IF(K1174&lt;&gt;"",IF(J1174=$F$4,H1174,(K1174-H1174)),"")</f>
        <v/>
      </c>
      <c r="M1174" s="88" t="n"/>
      <c r="N1174" s="88" t="n"/>
      <c r="O1174" s="76" t="n"/>
    </row>
    <row r="1175">
      <c r="B1175" s="93">
        <f>IF(D1175&lt;&gt;"",B1172+1,"")</f>
        <v/>
      </c>
      <c r="C1175" s="95" t="n"/>
      <c r="D1175" s="97" t="n"/>
      <c r="E1175" s="96" t="n"/>
      <c r="F1175" s="97" t="n"/>
      <c r="G1175" s="97" t="n"/>
      <c r="H1175" s="33" t="n"/>
      <c r="I1175" s="60" t="n"/>
      <c r="J1175" s="34" t="n"/>
      <c r="K1175" s="35">
        <f>IF(J1175&lt;&gt;"",IF(J1175=$O$5,H1175*I1175,IF(J1175=$O$6,((((H1175*I1175)-H1175)/2)+H1175),IF(J1175=$O$7,H1175,IF(J1175=$O$8,0,IF(J1175=$O$9,H1175/2,IF(J1175=$O$10,0,H1175)))))),"")</f>
        <v/>
      </c>
      <c r="L1175" s="98">
        <f>IF(K1175&lt;&gt;"",IF(J1175=$F$4,H1175,(K1175-H1175)),"")</f>
        <v/>
      </c>
      <c r="M1175" s="98">
        <f>IF(L1175&lt;&gt;"",IF(J1175=$E$4,0,IF(J1175=$F$4,0,SUM(L1175:L1177))),"")</f>
        <v/>
      </c>
      <c r="N1175" s="99">
        <f>IF(M1175&lt;&gt;"",M1175/(H1175+H1176+H1177),"")</f>
        <v/>
      </c>
      <c r="O1175" s="75">
        <f>IFERROR(IF(N1175&lt;&gt;"",M1175/K1163,""),0)</f>
        <v/>
      </c>
    </row>
    <row r="1176">
      <c r="B1176" s="94" t="n"/>
      <c r="C1176" s="81" t="n"/>
      <c r="D1176" s="97" t="n"/>
      <c r="E1176" s="84" t="n"/>
      <c r="F1176" s="84" t="n"/>
      <c r="G1176" s="97" t="n"/>
      <c r="H1176" s="33" t="n"/>
      <c r="I1176" s="60" t="n"/>
      <c r="J1176" s="34" t="n"/>
      <c r="K1176" s="35">
        <f>IF(J1176&lt;&gt;"",IF(J1176=$O$5,H1176*I1176,IF(J1176=$O$6,((((H1176*I1176)-H1176)/2)+H1176),IF(J1176=$O$7,H1176,IF(J1176=$O$8,0,IF(J1176=$O$9,H1176/2,IF(J1176=$O$10,0,H1176)))))),"")</f>
        <v/>
      </c>
      <c r="L1176" s="98">
        <f>IF(K1176&lt;&gt;"",IF(J1176=$F$4,H1176,(K1176-H1176)),"")</f>
        <v/>
      </c>
      <c r="M1176" s="88" t="n"/>
      <c r="N1176" s="88" t="n"/>
      <c r="O1176" s="76" t="n"/>
    </row>
    <row r="1177">
      <c r="B1177" s="94" t="n"/>
      <c r="C1177" s="81" t="n"/>
      <c r="D1177" s="97" t="n"/>
      <c r="E1177" s="84" t="n"/>
      <c r="F1177" s="84" t="n"/>
      <c r="G1177" s="97" t="n"/>
      <c r="H1177" s="33" t="n"/>
      <c r="I1177" s="60" t="n"/>
      <c r="J1177" s="34" t="n"/>
      <c r="K1177" s="35">
        <f>IF(J1177&lt;&gt;"",IF(J1177=$O$5,H1177*I1177,IF(J1177=$O$6,((((H1177*I1177)-H1177)/2)+H1177),IF(J1177=$O$7,H1177,IF(J1177=$O$8,0,IF(J1177=$O$9,H1177/2,IF(J1177=$O$10,0,H1177)))))),"")</f>
        <v/>
      </c>
      <c r="L1177" s="98">
        <f>IF(K1177&lt;&gt;"",IF(J1177=$F$4,H1177,(K1177-H1177)),"")</f>
        <v/>
      </c>
      <c r="M1177" s="88" t="n"/>
      <c r="N1177" s="88" t="n"/>
      <c r="O1177" s="76" t="n"/>
    </row>
    <row r="1178">
      <c r="B1178" s="100">
        <f>IF(D1178&lt;&gt;"",B1175+1,"")</f>
        <v/>
      </c>
      <c r="C1178" s="101" t="n"/>
      <c r="D1178" s="103" t="n"/>
      <c r="E1178" s="102" t="n"/>
      <c r="F1178" s="103" t="n"/>
      <c r="G1178" s="103" t="n"/>
      <c r="H1178" s="42" t="n"/>
      <c r="I1178" s="63" t="n"/>
      <c r="J1178" s="43" t="n"/>
      <c r="K1178" s="44">
        <f>IF(J1178&lt;&gt;"",IF(J1178=$O$5,H1178*I1178,IF(J1178=$O$6,((((H1178*I1178)-H1178)/2)+H1178),IF(J1178=$O$7,H1178,IF(J1178=$O$8,0,IF(J1178=$O$9,H1178/2,IF(J1178=$O$10,0,H1178)))))),"")</f>
        <v/>
      </c>
      <c r="L1178" s="104">
        <f>IF(K1178&lt;&gt;"",IF(J1178=$F$4,H1178,(K1178-H1178)),"")</f>
        <v/>
      </c>
      <c r="M1178" s="104">
        <f>IF(L1178&lt;&gt;"",IF(J1178=$E$4,0,IF(J1178=$F$4,0,SUM(L1178:L1180))),"")</f>
        <v/>
      </c>
      <c r="N1178" s="105">
        <f>IF(M1178&lt;&gt;"",M1178/(H1178+H1179+H1180),"")</f>
        <v/>
      </c>
      <c r="O1178" s="106">
        <f>IFERROR(IF(N1178&lt;&gt;"",M1178/K1166,""),0)</f>
        <v/>
      </c>
    </row>
    <row r="1179">
      <c r="B1179" s="94" t="n"/>
      <c r="C1179" s="81" t="n"/>
      <c r="D1179" s="103" t="n"/>
      <c r="E1179" s="84" t="n"/>
      <c r="F1179" s="84" t="n"/>
      <c r="G1179" s="103" t="n"/>
      <c r="H1179" s="42" t="n"/>
      <c r="I1179" s="63" t="n"/>
      <c r="J1179" s="43" t="n"/>
      <c r="K1179" s="44">
        <f>IF(J1179&lt;&gt;"",IF(J1179=$O$5,H1179*I1179,IF(J1179=$O$6,((((H1179*I1179)-H1179)/2)+H1179),IF(J1179=$O$7,H1179,IF(J1179=$O$8,0,IF(J1179=$O$9,H1179/2,IF(J1179=$O$10,0,H1179)))))),"")</f>
        <v/>
      </c>
      <c r="L1179" s="104">
        <f>IF(K1179&lt;&gt;"",IF(J1179=$F$4,H1179,(K1179-H1179)),"")</f>
        <v/>
      </c>
      <c r="M1179" s="88" t="n"/>
      <c r="N1179" s="88" t="n"/>
      <c r="O1179" s="76" t="n"/>
    </row>
    <row r="1180">
      <c r="B1180" s="94" t="n"/>
      <c r="C1180" s="81" t="n"/>
      <c r="D1180" s="103" t="n"/>
      <c r="E1180" s="84" t="n"/>
      <c r="F1180" s="84" t="n"/>
      <c r="G1180" s="103" t="n"/>
      <c r="H1180" s="42" t="n"/>
      <c r="I1180" s="63" t="n"/>
      <c r="J1180" s="43" t="n"/>
      <c r="K1180" s="44">
        <f>IF(J1180&lt;&gt;"",IF(J1180=$O$5,H1180*I1180,IF(J1180=$O$6,((((H1180*I1180)-H1180)/2)+H1180),IF(J1180=$O$7,H1180,IF(J1180=$O$8,0,IF(J1180=$O$9,H1180/2,IF(J1180=$O$10,0,H1180)))))),"")</f>
        <v/>
      </c>
      <c r="L1180" s="104">
        <f>IF(K1180&lt;&gt;"",IF(J1180=$F$4,H1180,(K1180-H1180)),"")</f>
        <v/>
      </c>
      <c r="M1180" s="88" t="n"/>
      <c r="N1180" s="88" t="n"/>
      <c r="O1180" s="76" t="n"/>
    </row>
    <row r="1181">
      <c r="B1181" s="93">
        <f>IF(D1181&lt;&gt;"",B1178+1,"")</f>
        <v/>
      </c>
      <c r="C1181" s="95" t="n"/>
      <c r="D1181" s="97" t="n"/>
      <c r="E1181" s="96" t="n"/>
      <c r="F1181" s="97" t="n"/>
      <c r="G1181" s="97" t="n"/>
      <c r="H1181" s="33" t="n"/>
      <c r="I1181" s="60" t="n"/>
      <c r="J1181" s="34" t="n"/>
      <c r="K1181" s="35">
        <f>IF(J1181&lt;&gt;"",IF(J1181=$O$5,H1181*I1181,IF(J1181=$O$6,((((H1181*I1181)-H1181)/2)+H1181),IF(J1181=$O$7,H1181,IF(J1181=$O$8,0,IF(J1181=$O$9,H1181/2,IF(J1181=$O$10,0,H1181)))))),"")</f>
        <v/>
      </c>
      <c r="L1181" s="98">
        <f>IF(K1181&lt;&gt;"",IF(J1181=$F$4,H1181,(K1181-H1181)),"")</f>
        <v/>
      </c>
      <c r="M1181" s="98">
        <f>IF(L1181&lt;&gt;"",IF(J1181=$E$4,0,IF(J1181=$F$4,0,SUM(L1181:L1183))),"")</f>
        <v/>
      </c>
      <c r="N1181" s="99">
        <f>IF(M1181&lt;&gt;"",M1181/(H1181+H1182+H1183),"")</f>
        <v/>
      </c>
      <c r="O1181" s="75">
        <f>IFERROR(IF(N1181&lt;&gt;"",M1181/K1169,""),0)</f>
        <v/>
      </c>
    </row>
    <row r="1182">
      <c r="B1182" s="94" t="n"/>
      <c r="C1182" s="81" t="n"/>
      <c r="D1182" s="97" t="n"/>
      <c r="E1182" s="84" t="n"/>
      <c r="F1182" s="84" t="n"/>
      <c r="G1182" s="97" t="n"/>
      <c r="H1182" s="33" t="n"/>
      <c r="I1182" s="60" t="n"/>
      <c r="J1182" s="34" t="n"/>
      <c r="K1182" s="35">
        <f>IF(J1182&lt;&gt;"",IF(J1182=$O$5,H1182*I1182,IF(J1182=$O$6,((((H1182*I1182)-H1182)/2)+H1182),IF(J1182=$O$7,H1182,IF(J1182=$O$8,0,IF(J1182=$O$9,H1182/2,IF(J1182=$O$10,0,H1182)))))),"")</f>
        <v/>
      </c>
      <c r="L1182" s="98">
        <f>IF(K1182&lt;&gt;"",IF(J1182=$F$4,H1182,(K1182-H1182)),"")</f>
        <v/>
      </c>
      <c r="M1182" s="88" t="n"/>
      <c r="N1182" s="88" t="n"/>
      <c r="O1182" s="76" t="n"/>
    </row>
    <row r="1183">
      <c r="B1183" s="94" t="n"/>
      <c r="C1183" s="81" t="n"/>
      <c r="D1183" s="97" t="n"/>
      <c r="E1183" s="84" t="n"/>
      <c r="F1183" s="84" t="n"/>
      <c r="G1183" s="97" t="n"/>
      <c r="H1183" s="33" t="n"/>
      <c r="I1183" s="60" t="n"/>
      <c r="J1183" s="34" t="n"/>
      <c r="K1183" s="35">
        <f>IF(J1183&lt;&gt;"",IF(J1183=$O$5,H1183*I1183,IF(J1183=$O$6,((((H1183*I1183)-H1183)/2)+H1183),IF(J1183=$O$7,H1183,IF(J1183=$O$8,0,IF(J1183=$O$9,H1183/2,IF(J1183=$O$10,0,H1183)))))),"")</f>
        <v/>
      </c>
      <c r="L1183" s="98">
        <f>IF(K1183&lt;&gt;"",IF(J1183=$F$4,H1183,(K1183-H1183)),"")</f>
        <v/>
      </c>
      <c r="M1183" s="88" t="n"/>
      <c r="N1183" s="88" t="n"/>
      <c r="O1183" s="76" t="n"/>
    </row>
    <row r="1184">
      <c r="B1184" s="100">
        <f>IF(D1184&lt;&gt;"",B1181+1,"")</f>
        <v/>
      </c>
      <c r="C1184" s="101" t="n"/>
      <c r="D1184" s="103" t="n"/>
      <c r="E1184" s="102" t="n"/>
      <c r="F1184" s="103" t="n"/>
      <c r="G1184" s="103" t="n"/>
      <c r="H1184" s="42" t="n"/>
      <c r="I1184" s="63" t="n"/>
      <c r="J1184" s="43" t="n"/>
      <c r="K1184" s="44">
        <f>IF(J1184&lt;&gt;"",IF(J1184=$O$5,H1184*I1184,IF(J1184=$O$6,((((H1184*I1184)-H1184)/2)+H1184),IF(J1184=$O$7,H1184,IF(J1184=$O$8,0,IF(J1184=$O$9,H1184/2,IF(J1184=$O$10,0,H1184)))))),"")</f>
        <v/>
      </c>
      <c r="L1184" s="104">
        <f>IF(K1184&lt;&gt;"",IF(J1184=$F$4,H1184,(K1184-H1184)),"")</f>
        <v/>
      </c>
      <c r="M1184" s="104">
        <f>IF(L1184&lt;&gt;"",IF(J1184=$E$4,0,IF(J1184=$F$4,0,SUM(L1184:L1186))),"")</f>
        <v/>
      </c>
      <c r="N1184" s="105">
        <f>IF(M1184&lt;&gt;"",M1184/(H1184+H1185+H1186),"")</f>
        <v/>
      </c>
      <c r="O1184" s="106">
        <f>IFERROR(IF(N1184&lt;&gt;"",M1184/K1172,""),0)</f>
        <v/>
      </c>
    </row>
    <row r="1185">
      <c r="B1185" s="94" t="n"/>
      <c r="C1185" s="81" t="n"/>
      <c r="D1185" s="103" t="n"/>
      <c r="E1185" s="84" t="n"/>
      <c r="F1185" s="84" t="n"/>
      <c r="G1185" s="103" t="n"/>
      <c r="H1185" s="42" t="n"/>
      <c r="I1185" s="63" t="n"/>
      <c r="J1185" s="43" t="n"/>
      <c r="K1185" s="44">
        <f>IF(J1185&lt;&gt;"",IF(J1185=$O$5,H1185*I1185,IF(J1185=$O$6,((((H1185*I1185)-H1185)/2)+H1185),IF(J1185=$O$7,H1185,IF(J1185=$O$8,0,IF(J1185=$O$9,H1185/2,IF(J1185=$O$10,0,H1185)))))),"")</f>
        <v/>
      </c>
      <c r="L1185" s="104">
        <f>IF(K1185&lt;&gt;"",IF(J1185=$F$4,H1185,(K1185-H1185)),"")</f>
        <v/>
      </c>
      <c r="M1185" s="88" t="n"/>
      <c r="N1185" s="88" t="n"/>
      <c r="O1185" s="76" t="n"/>
    </row>
    <row r="1186">
      <c r="B1186" s="94" t="n"/>
      <c r="C1186" s="81" t="n"/>
      <c r="D1186" s="103" t="n"/>
      <c r="E1186" s="84" t="n"/>
      <c r="F1186" s="84" t="n"/>
      <c r="G1186" s="103" t="n"/>
      <c r="H1186" s="42" t="n"/>
      <c r="I1186" s="63" t="n"/>
      <c r="J1186" s="43" t="n"/>
      <c r="K1186" s="44">
        <f>IF(J1186&lt;&gt;"",IF(J1186=$O$5,H1186*I1186,IF(J1186=$O$6,((((H1186*I1186)-H1186)/2)+H1186),IF(J1186=$O$7,H1186,IF(J1186=$O$8,0,IF(J1186=$O$9,H1186/2,IF(J1186=$O$10,0,H1186)))))),"")</f>
        <v/>
      </c>
      <c r="L1186" s="104">
        <f>IF(K1186&lt;&gt;"",IF(J1186=$F$4,H1186,(K1186-H1186)),"")</f>
        <v/>
      </c>
      <c r="M1186" s="88" t="n"/>
      <c r="N1186" s="88" t="n"/>
      <c r="O1186" s="76" t="n"/>
    </row>
    <row r="1187">
      <c r="B1187" s="93">
        <f>IF(D1187&lt;&gt;"",B1184+1,"")</f>
        <v/>
      </c>
      <c r="C1187" s="95" t="n"/>
      <c r="D1187" s="97" t="n"/>
      <c r="E1187" s="96" t="n"/>
      <c r="F1187" s="97" t="n"/>
      <c r="G1187" s="97" t="n"/>
      <c r="H1187" s="33" t="n"/>
      <c r="I1187" s="60" t="n"/>
      <c r="J1187" s="34" t="n"/>
      <c r="K1187" s="35">
        <f>IF(J1187&lt;&gt;"",IF(J1187=$O$5,H1187*I1187,IF(J1187=$O$6,((((H1187*I1187)-H1187)/2)+H1187),IF(J1187=$O$7,H1187,IF(J1187=$O$8,0,IF(J1187=$O$9,H1187/2,IF(J1187=$O$10,0,H1187)))))),"")</f>
        <v/>
      </c>
      <c r="L1187" s="98">
        <f>IF(K1187&lt;&gt;"",IF(J1187=$F$4,H1187,(K1187-H1187)),"")</f>
        <v/>
      </c>
      <c r="M1187" s="98">
        <f>IF(L1187&lt;&gt;"",IF(J1187=$E$4,0,IF(J1187=$F$4,0,SUM(L1187:L1189))),"")</f>
        <v/>
      </c>
      <c r="N1187" s="99">
        <f>IF(M1187&lt;&gt;"",M1187/(H1187+H1188+H1189),"")</f>
        <v/>
      </c>
      <c r="O1187" s="75">
        <f>IFERROR(IF(N1187&lt;&gt;"",M1187/K1175,""),0)</f>
        <v/>
      </c>
    </row>
    <row r="1188">
      <c r="B1188" s="94" t="n"/>
      <c r="C1188" s="81" t="n"/>
      <c r="D1188" s="97" t="n"/>
      <c r="E1188" s="84" t="n"/>
      <c r="F1188" s="84" t="n"/>
      <c r="G1188" s="97" t="n"/>
      <c r="H1188" s="33" t="n"/>
      <c r="I1188" s="60" t="n"/>
      <c r="J1188" s="34" t="n"/>
      <c r="K1188" s="35">
        <f>IF(J1188&lt;&gt;"",IF(J1188=$O$5,H1188*I1188,IF(J1188=$O$6,((((H1188*I1188)-H1188)/2)+H1188),IF(J1188=$O$7,H1188,IF(J1188=$O$8,0,IF(J1188=$O$9,H1188/2,IF(J1188=$O$10,0,H1188)))))),"")</f>
        <v/>
      </c>
      <c r="L1188" s="98">
        <f>IF(K1188&lt;&gt;"",IF(J1188=$F$4,H1188,(K1188-H1188)),"")</f>
        <v/>
      </c>
      <c r="M1188" s="88" t="n"/>
      <c r="N1188" s="88" t="n"/>
      <c r="O1188" s="76" t="n"/>
    </row>
    <row r="1189">
      <c r="B1189" s="94" t="n"/>
      <c r="C1189" s="81" t="n"/>
      <c r="D1189" s="97" t="n"/>
      <c r="E1189" s="84" t="n"/>
      <c r="F1189" s="84" t="n"/>
      <c r="G1189" s="97" t="n"/>
      <c r="H1189" s="33" t="n"/>
      <c r="I1189" s="60" t="n"/>
      <c r="J1189" s="34" t="n"/>
      <c r="K1189" s="35">
        <f>IF(J1189&lt;&gt;"",IF(J1189=$O$5,H1189*I1189,IF(J1189=$O$6,((((H1189*I1189)-H1189)/2)+H1189),IF(J1189=$O$7,H1189,IF(J1189=$O$8,0,IF(J1189=$O$9,H1189/2,IF(J1189=$O$10,0,H1189)))))),"")</f>
        <v/>
      </c>
      <c r="L1189" s="98">
        <f>IF(K1189&lt;&gt;"",IF(J1189=$F$4,H1189,(K1189-H1189)),"")</f>
        <v/>
      </c>
      <c r="M1189" s="88" t="n"/>
      <c r="N1189" s="88" t="n"/>
      <c r="O1189" s="76" t="n"/>
    </row>
    <row r="1190">
      <c r="B1190" s="100">
        <f>IF(D1190&lt;&gt;"",B1187+1,"")</f>
        <v/>
      </c>
      <c r="C1190" s="101" t="n"/>
      <c r="D1190" s="103" t="n"/>
      <c r="E1190" s="102" t="n"/>
      <c r="F1190" s="103" t="n"/>
      <c r="G1190" s="103" t="n"/>
      <c r="H1190" s="42" t="n"/>
      <c r="I1190" s="63" t="n"/>
      <c r="J1190" s="43" t="n"/>
      <c r="K1190" s="44">
        <f>IF(J1190&lt;&gt;"",IF(J1190=$O$5,H1190*I1190,IF(J1190=$O$6,((((H1190*I1190)-H1190)/2)+H1190),IF(J1190=$O$7,H1190,IF(J1190=$O$8,0,IF(J1190=$O$9,H1190/2,IF(J1190=$O$10,0,H1190)))))),"")</f>
        <v/>
      </c>
      <c r="L1190" s="104">
        <f>IF(K1190&lt;&gt;"",IF(J1190=$F$4,H1190,(K1190-H1190)),"")</f>
        <v/>
      </c>
      <c r="M1190" s="104">
        <f>IF(L1190&lt;&gt;"",IF(J1190=$E$4,0,IF(J1190=$F$4,0,SUM(L1190:L1192))),"")</f>
        <v/>
      </c>
      <c r="N1190" s="105">
        <f>IF(M1190&lt;&gt;"",M1190/(H1190+H1191+H1192),"")</f>
        <v/>
      </c>
      <c r="O1190" s="106">
        <f>IFERROR(IF(N1190&lt;&gt;"",M1190/K1178,""),0)</f>
        <v/>
      </c>
    </row>
    <row r="1191">
      <c r="B1191" s="94" t="n"/>
      <c r="C1191" s="81" t="n"/>
      <c r="D1191" s="103" t="n"/>
      <c r="E1191" s="84" t="n"/>
      <c r="F1191" s="84" t="n"/>
      <c r="G1191" s="103" t="n"/>
      <c r="H1191" s="42" t="n"/>
      <c r="I1191" s="63" t="n"/>
      <c r="J1191" s="43" t="n"/>
      <c r="K1191" s="44">
        <f>IF(J1191&lt;&gt;"",IF(J1191=$O$5,H1191*I1191,IF(J1191=$O$6,((((H1191*I1191)-H1191)/2)+H1191),IF(J1191=$O$7,H1191,IF(J1191=$O$8,0,IF(J1191=$O$9,H1191/2,IF(J1191=$O$10,0,H1191)))))),"")</f>
        <v/>
      </c>
      <c r="L1191" s="104">
        <f>IF(K1191&lt;&gt;"",IF(J1191=$F$4,H1191,(K1191-H1191)),"")</f>
        <v/>
      </c>
      <c r="M1191" s="88" t="n"/>
      <c r="N1191" s="88" t="n"/>
      <c r="O1191" s="76" t="n"/>
    </row>
    <row r="1192">
      <c r="B1192" s="94" t="n"/>
      <c r="C1192" s="81" t="n"/>
      <c r="D1192" s="103" t="n"/>
      <c r="E1192" s="84" t="n"/>
      <c r="F1192" s="84" t="n"/>
      <c r="G1192" s="103" t="n"/>
      <c r="H1192" s="42" t="n"/>
      <c r="I1192" s="63" t="n"/>
      <c r="J1192" s="43" t="n"/>
      <c r="K1192" s="44">
        <f>IF(J1192&lt;&gt;"",IF(J1192=$O$5,H1192*I1192,IF(J1192=$O$6,((((H1192*I1192)-H1192)/2)+H1192),IF(J1192=$O$7,H1192,IF(J1192=$O$8,0,IF(J1192=$O$9,H1192/2,IF(J1192=$O$10,0,H1192)))))),"")</f>
        <v/>
      </c>
      <c r="L1192" s="104">
        <f>IF(K1192&lt;&gt;"",IF(J1192=$F$4,H1192,(K1192-H1192)),"")</f>
        <v/>
      </c>
      <c r="M1192" s="88" t="n"/>
      <c r="N1192" s="88" t="n"/>
      <c r="O1192" s="76" t="n"/>
    </row>
    <row r="1193">
      <c r="B1193" s="93">
        <f>IF(D1193&lt;&gt;"",B1190+1,"")</f>
        <v/>
      </c>
      <c r="C1193" s="95" t="n"/>
      <c r="D1193" s="97" t="n"/>
      <c r="E1193" s="96" t="n"/>
      <c r="F1193" s="97" t="n"/>
      <c r="G1193" s="97" t="n"/>
      <c r="H1193" s="33" t="n"/>
      <c r="I1193" s="60" t="n"/>
      <c r="J1193" s="34" t="n"/>
      <c r="K1193" s="35">
        <f>IF(J1193&lt;&gt;"",IF(J1193=$O$5,H1193*I1193,IF(J1193=$O$6,((((H1193*I1193)-H1193)/2)+H1193),IF(J1193=$O$7,H1193,IF(J1193=$O$8,0,IF(J1193=$O$9,H1193/2,IF(J1193=$O$10,0,H1193)))))),"")</f>
        <v/>
      </c>
      <c r="L1193" s="98">
        <f>IF(K1193&lt;&gt;"",IF(J1193=$F$4,H1193,(K1193-H1193)),"")</f>
        <v/>
      </c>
      <c r="M1193" s="98">
        <f>IF(L1193&lt;&gt;"",IF(J1193=$E$4,0,IF(J1193=$F$4,0,SUM(L1193:L1195))),"")</f>
        <v/>
      </c>
      <c r="N1193" s="99">
        <f>IF(M1193&lt;&gt;"",M1193/(H1193+H1194+H1195),"")</f>
        <v/>
      </c>
      <c r="O1193" s="75">
        <f>IFERROR(IF(N1193&lt;&gt;"",M1193/K1181,""),0)</f>
        <v/>
      </c>
    </row>
    <row r="1194">
      <c r="B1194" s="94" t="n"/>
      <c r="C1194" s="81" t="n"/>
      <c r="D1194" s="97" t="n"/>
      <c r="E1194" s="84" t="n"/>
      <c r="F1194" s="84" t="n"/>
      <c r="G1194" s="97" t="n"/>
      <c r="H1194" s="33" t="n"/>
      <c r="I1194" s="60" t="n"/>
      <c r="J1194" s="34" t="n"/>
      <c r="K1194" s="35">
        <f>IF(J1194&lt;&gt;"",IF(J1194=$O$5,H1194*I1194,IF(J1194=$O$6,((((H1194*I1194)-H1194)/2)+H1194),IF(J1194=$O$7,H1194,IF(J1194=$O$8,0,IF(J1194=$O$9,H1194/2,IF(J1194=$O$10,0,H1194)))))),"")</f>
        <v/>
      </c>
      <c r="L1194" s="98">
        <f>IF(K1194&lt;&gt;"",IF(J1194=$F$4,H1194,(K1194-H1194)),"")</f>
        <v/>
      </c>
      <c r="M1194" s="88" t="n"/>
      <c r="N1194" s="88" t="n"/>
      <c r="O1194" s="76" t="n"/>
    </row>
    <row r="1195">
      <c r="B1195" s="94" t="n"/>
      <c r="C1195" s="81" t="n"/>
      <c r="D1195" s="97" t="n"/>
      <c r="E1195" s="84" t="n"/>
      <c r="F1195" s="84" t="n"/>
      <c r="G1195" s="97" t="n"/>
      <c r="H1195" s="33" t="n"/>
      <c r="I1195" s="60" t="n"/>
      <c r="J1195" s="34" t="n"/>
      <c r="K1195" s="35">
        <f>IF(J1195&lt;&gt;"",IF(J1195=$O$5,H1195*I1195,IF(J1195=$O$6,((((H1195*I1195)-H1195)/2)+H1195),IF(J1195=$O$7,H1195,IF(J1195=$O$8,0,IF(J1195=$O$9,H1195/2,IF(J1195=$O$10,0,H1195)))))),"")</f>
        <v/>
      </c>
      <c r="L1195" s="98">
        <f>IF(K1195&lt;&gt;"",IF(J1195=$F$4,H1195,(K1195-H1195)),"")</f>
        <v/>
      </c>
      <c r="M1195" s="88" t="n"/>
      <c r="N1195" s="88" t="n"/>
      <c r="O1195" s="76" t="n"/>
    </row>
    <row r="1196">
      <c r="B1196" s="100">
        <f>IF(D1196&lt;&gt;"",B1193+1,"")</f>
        <v/>
      </c>
      <c r="C1196" s="101" t="n"/>
      <c r="D1196" s="103" t="n"/>
      <c r="E1196" s="102" t="n"/>
      <c r="F1196" s="103" t="n"/>
      <c r="G1196" s="103" t="n"/>
      <c r="H1196" s="42" t="n"/>
      <c r="I1196" s="63" t="n"/>
      <c r="J1196" s="43" t="n"/>
      <c r="K1196" s="44">
        <f>IF(J1196&lt;&gt;"",IF(J1196=$O$5,H1196*I1196,IF(J1196=$O$6,((((H1196*I1196)-H1196)/2)+H1196),IF(J1196=$O$7,H1196,IF(J1196=$O$8,0,IF(J1196=$O$9,H1196/2,IF(J1196=$O$10,0,H1196)))))),"")</f>
        <v/>
      </c>
      <c r="L1196" s="104">
        <f>IF(K1196&lt;&gt;"",IF(J1196=$F$4,H1196,(K1196-H1196)),"")</f>
        <v/>
      </c>
      <c r="M1196" s="104">
        <f>IF(L1196&lt;&gt;"",IF(J1196=$E$4,0,IF(J1196=$F$4,0,SUM(L1196:L1198))),"")</f>
        <v/>
      </c>
      <c r="N1196" s="105">
        <f>IF(M1196&lt;&gt;"",M1196/(H1196+H1197+H1198),"")</f>
        <v/>
      </c>
      <c r="O1196" s="106">
        <f>IFERROR(IF(N1196&lt;&gt;"",M1196/K1184,""),0)</f>
        <v/>
      </c>
    </row>
    <row r="1197">
      <c r="B1197" s="94" t="n"/>
      <c r="C1197" s="81" t="n"/>
      <c r="D1197" s="103" t="n"/>
      <c r="E1197" s="84" t="n"/>
      <c r="F1197" s="84" t="n"/>
      <c r="G1197" s="103" t="n"/>
      <c r="H1197" s="42" t="n"/>
      <c r="I1197" s="63" t="n"/>
      <c r="J1197" s="43" t="n"/>
      <c r="K1197" s="44">
        <f>IF(J1197&lt;&gt;"",IF(J1197=$O$5,H1197*I1197,IF(J1197=$O$6,((((H1197*I1197)-H1197)/2)+H1197),IF(J1197=$O$7,H1197,IF(J1197=$O$8,0,IF(J1197=$O$9,H1197/2,IF(J1197=$O$10,0,H1197)))))),"")</f>
        <v/>
      </c>
      <c r="L1197" s="104">
        <f>IF(K1197&lt;&gt;"",IF(J1197=$F$4,H1197,(K1197-H1197)),"")</f>
        <v/>
      </c>
      <c r="M1197" s="88" t="n"/>
      <c r="N1197" s="88" t="n"/>
      <c r="O1197" s="76" t="n"/>
    </row>
    <row r="1198">
      <c r="B1198" s="94" t="n"/>
      <c r="C1198" s="81" t="n"/>
      <c r="D1198" s="103" t="n"/>
      <c r="E1198" s="84" t="n"/>
      <c r="F1198" s="84" t="n"/>
      <c r="G1198" s="103" t="n"/>
      <c r="H1198" s="42" t="n"/>
      <c r="I1198" s="63" t="n"/>
      <c r="J1198" s="43" t="n"/>
      <c r="K1198" s="44">
        <f>IF(J1198&lt;&gt;"",IF(J1198=$O$5,H1198*I1198,IF(J1198=$O$6,((((H1198*I1198)-H1198)/2)+H1198),IF(J1198=$O$7,H1198,IF(J1198=$O$8,0,IF(J1198=$O$9,H1198/2,IF(J1198=$O$10,0,H1198)))))),"")</f>
        <v/>
      </c>
      <c r="L1198" s="104">
        <f>IF(K1198&lt;&gt;"",IF(J1198=$F$4,H1198,(K1198-H1198)),"")</f>
        <v/>
      </c>
      <c r="M1198" s="88" t="n"/>
      <c r="N1198" s="88" t="n"/>
      <c r="O1198" s="76" t="n"/>
    </row>
    <row r="1199">
      <c r="B1199" s="93">
        <f>IF(D1199&lt;&gt;"",B1196+1,"")</f>
        <v/>
      </c>
      <c r="C1199" s="95" t="n"/>
      <c r="D1199" s="97" t="n"/>
      <c r="E1199" s="96" t="n"/>
      <c r="F1199" s="97" t="n"/>
      <c r="G1199" s="97" t="n"/>
      <c r="H1199" s="33" t="n"/>
      <c r="I1199" s="60" t="n"/>
      <c r="J1199" s="34" t="n"/>
      <c r="K1199" s="35">
        <f>IF(J1199&lt;&gt;"",IF(J1199=$O$5,H1199*I1199,IF(J1199=$O$6,((((H1199*I1199)-H1199)/2)+H1199),IF(J1199=$O$7,H1199,IF(J1199=$O$8,0,IF(J1199=$O$9,H1199/2,IF(J1199=$O$10,0,H1199)))))),"")</f>
        <v/>
      </c>
      <c r="L1199" s="98">
        <f>IF(K1199&lt;&gt;"",IF(J1199=$F$4,H1199,(K1199-H1199)),"")</f>
        <v/>
      </c>
      <c r="M1199" s="98">
        <f>IF(L1199&lt;&gt;"",IF(J1199=$E$4,0,IF(J1199=$F$4,0,SUM(L1199:L1201))),"")</f>
        <v/>
      </c>
      <c r="N1199" s="99">
        <f>IF(M1199&lt;&gt;"",M1199/(H1199+H1200+H1201),"")</f>
        <v/>
      </c>
      <c r="O1199" s="75">
        <f>IFERROR(IF(N1199&lt;&gt;"",M1199/K1187,""),0)</f>
        <v/>
      </c>
    </row>
    <row r="1200">
      <c r="B1200" s="94" t="n"/>
      <c r="C1200" s="81" t="n"/>
      <c r="D1200" s="97" t="n"/>
      <c r="E1200" s="84" t="n"/>
      <c r="F1200" s="84" t="n"/>
      <c r="G1200" s="97" t="n"/>
      <c r="H1200" s="33" t="n"/>
      <c r="I1200" s="60" t="n"/>
      <c r="J1200" s="34" t="n"/>
      <c r="K1200" s="35">
        <f>IF(J1200&lt;&gt;"",IF(J1200=$O$5,H1200*I1200,IF(J1200=$O$6,((((H1200*I1200)-H1200)/2)+H1200),IF(J1200=$O$7,H1200,IF(J1200=$O$8,0,IF(J1200=$O$9,H1200/2,IF(J1200=$O$10,0,H1200)))))),"")</f>
        <v/>
      </c>
      <c r="L1200" s="98">
        <f>IF(K1200&lt;&gt;"",IF(J1200=$F$4,H1200,(K1200-H1200)),"")</f>
        <v/>
      </c>
      <c r="M1200" s="88" t="n"/>
      <c r="N1200" s="88" t="n"/>
      <c r="O1200" s="76" t="n"/>
    </row>
    <row r="1201">
      <c r="B1201" s="94" t="n"/>
      <c r="C1201" s="81" t="n"/>
      <c r="D1201" s="97" t="n"/>
      <c r="E1201" s="84" t="n"/>
      <c r="F1201" s="84" t="n"/>
      <c r="G1201" s="97" t="n"/>
      <c r="H1201" s="33" t="n"/>
      <c r="I1201" s="60" t="n"/>
      <c r="J1201" s="34" t="n"/>
      <c r="K1201" s="35">
        <f>IF(J1201&lt;&gt;"",IF(J1201=$O$5,H1201*I1201,IF(J1201=$O$6,((((H1201*I1201)-H1201)/2)+H1201),IF(J1201=$O$7,H1201,IF(J1201=$O$8,0,IF(J1201=$O$9,H1201/2,IF(J1201=$O$10,0,H1201)))))),"")</f>
        <v/>
      </c>
      <c r="L1201" s="98">
        <f>IF(K1201&lt;&gt;"",IF(J1201=$F$4,H1201,(K1201-H1201)),"")</f>
        <v/>
      </c>
      <c r="M1201" s="88" t="n"/>
      <c r="N1201" s="88" t="n"/>
      <c r="O1201" s="76" t="n"/>
    </row>
    <row r="1202">
      <c r="B1202" s="100">
        <f>IF(D1202&lt;&gt;"",B1199+1,"")</f>
        <v/>
      </c>
      <c r="C1202" s="101" t="n"/>
      <c r="D1202" s="103" t="n"/>
      <c r="E1202" s="102" t="n"/>
      <c r="F1202" s="103" t="n"/>
      <c r="G1202" s="103" t="n"/>
      <c r="H1202" s="42" t="n"/>
      <c r="I1202" s="63" t="n"/>
      <c r="J1202" s="43" t="n"/>
      <c r="K1202" s="44">
        <f>IF(J1202&lt;&gt;"",IF(J1202=$O$5,H1202*I1202,IF(J1202=$O$6,((((H1202*I1202)-H1202)/2)+H1202),IF(J1202=$O$7,H1202,IF(J1202=$O$8,0,IF(J1202=$O$9,H1202/2,IF(J1202=$O$10,0,H1202)))))),"")</f>
        <v/>
      </c>
      <c r="L1202" s="104">
        <f>IF(K1202&lt;&gt;"",IF(J1202=$F$4,H1202,(K1202-H1202)),"")</f>
        <v/>
      </c>
      <c r="M1202" s="104">
        <f>IF(L1202&lt;&gt;"",IF(J1202=$E$4,0,IF(J1202=$F$4,0,SUM(L1202:L1204))),"")</f>
        <v/>
      </c>
      <c r="N1202" s="105">
        <f>IF(M1202&lt;&gt;"",M1202/(H1202+H1203+H1204),"")</f>
        <v/>
      </c>
      <c r="O1202" s="106">
        <f>IFERROR(IF(N1202&lt;&gt;"",M1202/K1190,""),0)</f>
        <v/>
      </c>
    </row>
    <row r="1203">
      <c r="B1203" s="94" t="n"/>
      <c r="C1203" s="81" t="n"/>
      <c r="D1203" s="103" t="n"/>
      <c r="E1203" s="84" t="n"/>
      <c r="F1203" s="84" t="n"/>
      <c r="G1203" s="103" t="n"/>
      <c r="H1203" s="42" t="n"/>
      <c r="I1203" s="63" t="n"/>
      <c r="J1203" s="43" t="n"/>
      <c r="K1203" s="44">
        <f>IF(J1203&lt;&gt;"",IF(J1203=$O$5,H1203*I1203,IF(J1203=$O$6,((((H1203*I1203)-H1203)/2)+H1203),IF(J1203=$O$7,H1203,IF(J1203=$O$8,0,IF(J1203=$O$9,H1203/2,IF(J1203=$O$10,0,H1203)))))),"")</f>
        <v/>
      </c>
      <c r="L1203" s="104">
        <f>IF(K1203&lt;&gt;"",IF(J1203=$F$4,H1203,(K1203-H1203)),"")</f>
        <v/>
      </c>
      <c r="M1203" s="88" t="n"/>
      <c r="N1203" s="88" t="n"/>
      <c r="O1203" s="76" t="n"/>
    </row>
    <row r="1204">
      <c r="B1204" s="94" t="n"/>
      <c r="C1204" s="81" t="n"/>
      <c r="D1204" s="103" t="n"/>
      <c r="E1204" s="84" t="n"/>
      <c r="F1204" s="84" t="n"/>
      <c r="G1204" s="103" t="n"/>
      <c r="H1204" s="42" t="n"/>
      <c r="I1204" s="63" t="n"/>
      <c r="J1204" s="43" t="n"/>
      <c r="K1204" s="44">
        <f>IF(J1204&lt;&gt;"",IF(J1204=$O$5,H1204*I1204,IF(J1204=$O$6,((((H1204*I1204)-H1204)/2)+H1204),IF(J1204=$O$7,H1204,IF(J1204=$O$8,0,IF(J1204=$O$9,H1204/2,IF(J1204=$O$10,0,H1204)))))),"")</f>
        <v/>
      </c>
      <c r="L1204" s="104">
        <f>IF(K1204&lt;&gt;"",IF(J1204=$F$4,H1204,(K1204-H1204)),"")</f>
        <v/>
      </c>
      <c r="M1204" s="88" t="n"/>
      <c r="N1204" s="88" t="n"/>
      <c r="O1204" s="76" t="n"/>
    </row>
    <row r="1205">
      <c r="B1205" s="93">
        <f>IF(D1205&lt;&gt;"",B1202+1,"")</f>
        <v/>
      </c>
      <c r="C1205" s="95" t="n"/>
      <c r="D1205" s="97" t="n"/>
      <c r="E1205" s="96" t="n"/>
      <c r="F1205" s="97" t="n"/>
      <c r="G1205" s="97" t="n"/>
      <c r="H1205" s="33" t="n"/>
      <c r="I1205" s="60" t="n"/>
      <c r="J1205" s="34" t="n"/>
      <c r="K1205" s="35">
        <f>IF(J1205&lt;&gt;"",IF(J1205=$O$5,H1205*I1205,IF(J1205=$O$6,((((H1205*I1205)-H1205)/2)+H1205),IF(J1205=$O$7,H1205,IF(J1205=$O$8,0,IF(J1205=$O$9,H1205/2,IF(J1205=$O$10,0,H1205)))))),"")</f>
        <v/>
      </c>
      <c r="L1205" s="98">
        <f>IF(K1205&lt;&gt;"",IF(J1205=$F$4,H1205,(K1205-H1205)),"")</f>
        <v/>
      </c>
      <c r="M1205" s="98">
        <f>IF(L1205&lt;&gt;"",IF(J1205=$E$4,0,IF(J1205=$F$4,0,SUM(L1205:L1207))),"")</f>
        <v/>
      </c>
      <c r="N1205" s="99">
        <f>IF(M1205&lt;&gt;"",M1205/(H1205+H1206+H1207),"")</f>
        <v/>
      </c>
      <c r="O1205" s="75">
        <f>IFERROR(IF(N1205&lt;&gt;"",M1205/K1193,""),0)</f>
        <v/>
      </c>
    </row>
    <row r="1206">
      <c r="B1206" s="94" t="n"/>
      <c r="C1206" s="81" t="n"/>
      <c r="D1206" s="97" t="n"/>
      <c r="E1206" s="84" t="n"/>
      <c r="F1206" s="84" t="n"/>
      <c r="G1206" s="97" t="n"/>
      <c r="H1206" s="33" t="n"/>
      <c r="I1206" s="60" t="n"/>
      <c r="J1206" s="34" t="n"/>
      <c r="K1206" s="35">
        <f>IF(J1206&lt;&gt;"",IF(J1206=$O$5,H1206*I1206,IF(J1206=$O$6,((((H1206*I1206)-H1206)/2)+H1206),IF(J1206=$O$7,H1206,IF(J1206=$O$8,0,IF(J1206=$O$9,H1206/2,IF(J1206=$O$10,0,H1206)))))),"")</f>
        <v/>
      </c>
      <c r="L1206" s="98">
        <f>IF(K1206&lt;&gt;"",IF(J1206=$F$4,H1206,(K1206-H1206)),"")</f>
        <v/>
      </c>
      <c r="M1206" s="88" t="n"/>
      <c r="N1206" s="88" t="n"/>
      <c r="O1206" s="76" t="n"/>
    </row>
    <row r="1207">
      <c r="B1207" s="94" t="n"/>
      <c r="C1207" s="81" t="n"/>
      <c r="D1207" s="97" t="n"/>
      <c r="E1207" s="84" t="n"/>
      <c r="F1207" s="84" t="n"/>
      <c r="G1207" s="97" t="n"/>
      <c r="H1207" s="33" t="n"/>
      <c r="I1207" s="60" t="n"/>
      <c r="J1207" s="34" t="n"/>
      <c r="K1207" s="35">
        <f>IF(J1207&lt;&gt;"",IF(J1207=$O$5,H1207*I1207,IF(J1207=$O$6,((((H1207*I1207)-H1207)/2)+H1207),IF(J1207=$O$7,H1207,IF(J1207=$O$8,0,IF(J1207=$O$9,H1207/2,IF(J1207=$O$10,0,H1207)))))),"")</f>
        <v/>
      </c>
      <c r="L1207" s="98">
        <f>IF(K1207&lt;&gt;"",IF(J1207=$F$4,H1207,(K1207-H1207)),"")</f>
        <v/>
      </c>
      <c r="M1207" s="88" t="n"/>
      <c r="N1207" s="88" t="n"/>
      <c r="O1207" s="76" t="n"/>
    </row>
    <row r="1208">
      <c r="B1208" s="100">
        <f>IF(D1208&lt;&gt;"",B1205+1,"")</f>
        <v/>
      </c>
      <c r="C1208" s="101" t="n"/>
      <c r="D1208" s="103" t="n"/>
      <c r="E1208" s="102" t="n"/>
      <c r="F1208" s="103" t="n"/>
      <c r="G1208" s="103" t="n"/>
      <c r="H1208" s="42" t="n"/>
      <c r="I1208" s="63" t="n"/>
      <c r="J1208" s="43" t="n"/>
      <c r="K1208" s="44">
        <f>IF(J1208&lt;&gt;"",IF(J1208=$O$5,H1208*I1208,IF(J1208=$O$6,((((H1208*I1208)-H1208)/2)+H1208),IF(J1208=$O$7,H1208,IF(J1208=$O$8,0,IF(J1208=$O$9,H1208/2,IF(J1208=$O$10,0,H1208)))))),"")</f>
        <v/>
      </c>
      <c r="L1208" s="104">
        <f>IF(K1208&lt;&gt;"",IF(J1208=$F$4,H1208,(K1208-H1208)),"")</f>
        <v/>
      </c>
      <c r="M1208" s="104">
        <f>IF(L1208&lt;&gt;"",IF(J1208=$E$4,0,IF(J1208=$F$4,0,SUM(L1208:L1210))),"")</f>
        <v/>
      </c>
      <c r="N1208" s="105">
        <f>IF(M1208&lt;&gt;"",M1208/(H1208+H1209+H1210),"")</f>
        <v/>
      </c>
      <c r="O1208" s="106">
        <f>IFERROR(IF(N1208&lt;&gt;"",M1208/K1196,""),0)</f>
        <v/>
      </c>
    </row>
    <row r="1209">
      <c r="B1209" s="94" t="n"/>
      <c r="C1209" s="81" t="n"/>
      <c r="D1209" s="103" t="n"/>
      <c r="E1209" s="84" t="n"/>
      <c r="F1209" s="84" t="n"/>
      <c r="G1209" s="103" t="n"/>
      <c r="H1209" s="42" t="n"/>
      <c r="I1209" s="63" t="n"/>
      <c r="J1209" s="43" t="n"/>
      <c r="K1209" s="44">
        <f>IF(J1209&lt;&gt;"",IF(J1209=$O$5,H1209*I1209,IF(J1209=$O$6,((((H1209*I1209)-H1209)/2)+H1209),IF(J1209=$O$7,H1209,IF(J1209=$O$8,0,IF(J1209=$O$9,H1209/2,IF(J1209=$O$10,0,H1209)))))),"")</f>
        <v/>
      </c>
      <c r="L1209" s="104">
        <f>IF(K1209&lt;&gt;"",IF(J1209=$F$4,H1209,(K1209-H1209)),"")</f>
        <v/>
      </c>
      <c r="M1209" s="88" t="n"/>
      <c r="N1209" s="88" t="n"/>
      <c r="O1209" s="76" t="n"/>
    </row>
    <row r="1210">
      <c r="B1210" s="94" t="n"/>
      <c r="C1210" s="81" t="n"/>
      <c r="D1210" s="103" t="n"/>
      <c r="E1210" s="84" t="n"/>
      <c r="F1210" s="84" t="n"/>
      <c r="G1210" s="103" t="n"/>
      <c r="H1210" s="42" t="n"/>
      <c r="I1210" s="63" t="n"/>
      <c r="J1210" s="43" t="n"/>
      <c r="K1210" s="44">
        <f>IF(J1210&lt;&gt;"",IF(J1210=$O$5,H1210*I1210,IF(J1210=$O$6,((((H1210*I1210)-H1210)/2)+H1210),IF(J1210=$O$7,H1210,IF(J1210=$O$8,0,IF(J1210=$O$9,H1210/2,IF(J1210=$O$10,0,H1210)))))),"")</f>
        <v/>
      </c>
      <c r="L1210" s="104">
        <f>IF(K1210&lt;&gt;"",IF(J1210=$F$4,H1210,(K1210-H1210)),"")</f>
        <v/>
      </c>
      <c r="M1210" s="88" t="n"/>
      <c r="N1210" s="88" t="n"/>
      <c r="O1210" s="76" t="n"/>
    </row>
    <row r="1211">
      <c r="B1211" s="93">
        <f>IF(D1211&lt;&gt;"",B1208+1,"")</f>
        <v/>
      </c>
      <c r="C1211" s="95" t="n"/>
      <c r="D1211" s="97" t="n"/>
      <c r="E1211" s="96" t="n"/>
      <c r="F1211" s="97" t="n"/>
      <c r="G1211" s="97" t="n"/>
      <c r="H1211" s="33" t="n"/>
      <c r="I1211" s="60" t="n"/>
      <c r="J1211" s="34" t="n"/>
      <c r="K1211" s="35">
        <f>IF(J1211&lt;&gt;"",IF(J1211=$O$5,H1211*I1211,IF(J1211=$O$6,((((H1211*I1211)-H1211)/2)+H1211),IF(J1211=$O$7,H1211,IF(J1211=$O$8,0,IF(J1211=$O$9,H1211/2,IF(J1211=$O$10,0,H1211)))))),"")</f>
        <v/>
      </c>
      <c r="L1211" s="98">
        <f>IF(K1211&lt;&gt;"",IF(J1211=$F$4,H1211,(K1211-H1211)),"")</f>
        <v/>
      </c>
      <c r="M1211" s="98">
        <f>IF(L1211&lt;&gt;"",IF(J1211=$E$4,0,IF(J1211=$F$4,0,SUM(L1211:L1213))),"")</f>
        <v/>
      </c>
      <c r="N1211" s="99">
        <f>IF(M1211&lt;&gt;"",M1211/(H1211+H1212+H1213),"")</f>
        <v/>
      </c>
      <c r="O1211" s="75">
        <f>IFERROR(IF(N1211&lt;&gt;"",M1211/K1199,""),0)</f>
        <v/>
      </c>
    </row>
    <row r="1212">
      <c r="B1212" s="94" t="n"/>
      <c r="C1212" s="81" t="n"/>
      <c r="D1212" s="97" t="n"/>
      <c r="E1212" s="84" t="n"/>
      <c r="F1212" s="84" t="n"/>
      <c r="G1212" s="97" t="n"/>
      <c r="H1212" s="33" t="n"/>
      <c r="I1212" s="60" t="n"/>
      <c r="J1212" s="34" t="n"/>
      <c r="K1212" s="35">
        <f>IF(J1212&lt;&gt;"",IF(J1212=$O$5,H1212*I1212,IF(J1212=$O$6,((((H1212*I1212)-H1212)/2)+H1212),IF(J1212=$O$7,H1212,IF(J1212=$O$8,0,IF(J1212=$O$9,H1212/2,IF(J1212=$O$10,0,H1212)))))),"")</f>
        <v/>
      </c>
      <c r="L1212" s="98">
        <f>IF(K1212&lt;&gt;"",IF(J1212=$F$4,H1212,(K1212-H1212)),"")</f>
        <v/>
      </c>
      <c r="M1212" s="88" t="n"/>
      <c r="N1212" s="88" t="n"/>
      <c r="O1212" s="76" t="n"/>
    </row>
    <row r="1213">
      <c r="B1213" s="94" t="n"/>
      <c r="C1213" s="81" t="n"/>
      <c r="D1213" s="97" t="n"/>
      <c r="E1213" s="84" t="n"/>
      <c r="F1213" s="84" t="n"/>
      <c r="G1213" s="97" t="n"/>
      <c r="H1213" s="33" t="n"/>
      <c r="I1213" s="60" t="n"/>
      <c r="J1213" s="34" t="n"/>
      <c r="K1213" s="35">
        <f>IF(J1213&lt;&gt;"",IF(J1213=$O$5,H1213*I1213,IF(J1213=$O$6,((((H1213*I1213)-H1213)/2)+H1213),IF(J1213=$O$7,H1213,IF(J1213=$O$8,0,IF(J1213=$O$9,H1213/2,IF(J1213=$O$10,0,H1213)))))),"")</f>
        <v/>
      </c>
      <c r="L1213" s="98">
        <f>IF(K1213&lt;&gt;"",IF(J1213=$F$4,H1213,(K1213-H1213)),"")</f>
        <v/>
      </c>
      <c r="M1213" s="88" t="n"/>
      <c r="N1213" s="88" t="n"/>
      <c r="O1213" s="76" t="n"/>
    </row>
    <row r="1214">
      <c r="B1214" s="100">
        <f>IF(D1214&lt;&gt;"",B1211+1,"")</f>
        <v/>
      </c>
      <c r="C1214" s="101" t="n"/>
      <c r="D1214" s="103" t="n"/>
      <c r="E1214" s="102" t="n"/>
      <c r="F1214" s="103" t="n"/>
      <c r="G1214" s="103" t="n"/>
      <c r="H1214" s="42" t="n"/>
      <c r="I1214" s="63" t="n"/>
      <c r="J1214" s="43" t="n"/>
      <c r="K1214" s="44">
        <f>IF(J1214&lt;&gt;"",IF(J1214=$O$5,H1214*I1214,IF(J1214=$O$6,((((H1214*I1214)-H1214)/2)+H1214),IF(J1214=$O$7,H1214,IF(J1214=$O$8,0,IF(J1214=$O$9,H1214/2,IF(J1214=$O$10,0,H1214)))))),"")</f>
        <v/>
      </c>
      <c r="L1214" s="104">
        <f>IF(K1214&lt;&gt;"",IF(J1214=$F$4,H1214,(K1214-H1214)),"")</f>
        <v/>
      </c>
      <c r="M1214" s="104">
        <f>IF(L1214&lt;&gt;"",IF(J1214=$E$4,0,IF(J1214=$F$4,0,SUM(L1214:L1216))),"")</f>
        <v/>
      </c>
      <c r="N1214" s="105">
        <f>IF(M1214&lt;&gt;"",M1214/(H1214+H1215+H1216),"")</f>
        <v/>
      </c>
      <c r="O1214" s="106">
        <f>IFERROR(IF(N1214&lt;&gt;"",M1214/K1202,""),0)</f>
        <v/>
      </c>
    </row>
    <row r="1215">
      <c r="B1215" s="94" t="n"/>
      <c r="C1215" s="81" t="n"/>
      <c r="D1215" s="103" t="n"/>
      <c r="E1215" s="84" t="n"/>
      <c r="F1215" s="84" t="n"/>
      <c r="G1215" s="103" t="n"/>
      <c r="H1215" s="42" t="n"/>
      <c r="I1215" s="63" t="n"/>
      <c r="J1215" s="43" t="n"/>
      <c r="K1215" s="44">
        <f>IF(J1215&lt;&gt;"",IF(J1215=$O$5,H1215*I1215,IF(J1215=$O$6,((((H1215*I1215)-H1215)/2)+H1215),IF(J1215=$O$7,H1215,IF(J1215=$O$8,0,IF(J1215=$O$9,H1215/2,IF(J1215=$O$10,0,H1215)))))),"")</f>
        <v/>
      </c>
      <c r="L1215" s="104">
        <f>IF(K1215&lt;&gt;"",IF(J1215=$F$4,H1215,(K1215-H1215)),"")</f>
        <v/>
      </c>
      <c r="M1215" s="88" t="n"/>
      <c r="N1215" s="88" t="n"/>
      <c r="O1215" s="76" t="n"/>
    </row>
    <row r="1216">
      <c r="B1216" s="94" t="n"/>
      <c r="C1216" s="81" t="n"/>
      <c r="D1216" s="103" t="n"/>
      <c r="E1216" s="84" t="n"/>
      <c r="F1216" s="84" t="n"/>
      <c r="G1216" s="103" t="n"/>
      <c r="H1216" s="42" t="n"/>
      <c r="I1216" s="63" t="n"/>
      <c r="J1216" s="43" t="n"/>
      <c r="K1216" s="44">
        <f>IF(J1216&lt;&gt;"",IF(J1216=$O$5,H1216*I1216,IF(J1216=$O$6,((((H1216*I1216)-H1216)/2)+H1216),IF(J1216=$O$7,H1216,IF(J1216=$O$8,0,IF(J1216=$O$9,H1216/2,IF(J1216=$O$10,0,H1216)))))),"")</f>
        <v/>
      </c>
      <c r="L1216" s="104">
        <f>IF(K1216&lt;&gt;"",IF(J1216=$F$4,H1216,(K1216-H1216)),"")</f>
        <v/>
      </c>
      <c r="M1216" s="88" t="n"/>
      <c r="N1216" s="88" t="n"/>
      <c r="O1216" s="76" t="n"/>
    </row>
    <row r="1217">
      <c r="B1217" s="93">
        <f>IF(D1217&lt;&gt;"",B1214+1,"")</f>
        <v/>
      </c>
      <c r="C1217" s="95" t="n"/>
      <c r="D1217" s="97" t="n"/>
      <c r="E1217" s="96" t="n"/>
      <c r="F1217" s="97" t="n"/>
      <c r="G1217" s="97" t="n"/>
      <c r="H1217" s="33" t="n"/>
      <c r="I1217" s="60" t="n"/>
      <c r="J1217" s="34" t="n"/>
      <c r="K1217" s="35">
        <f>IF(J1217&lt;&gt;"",IF(J1217=$O$5,H1217*I1217,IF(J1217=$O$6,((((H1217*I1217)-H1217)/2)+H1217),IF(J1217=$O$7,H1217,IF(J1217=$O$8,0,IF(J1217=$O$9,H1217/2,IF(J1217=$O$10,0,H1217)))))),"")</f>
        <v/>
      </c>
      <c r="L1217" s="98">
        <f>IF(K1217&lt;&gt;"",IF(J1217=$F$4,H1217,(K1217-H1217)),"")</f>
        <v/>
      </c>
      <c r="M1217" s="98">
        <f>IF(L1217&lt;&gt;"",IF(J1217=$E$4,0,IF(J1217=$F$4,0,SUM(L1217:L1219))),"")</f>
        <v/>
      </c>
      <c r="N1217" s="99">
        <f>IF(M1217&lt;&gt;"",M1217/(H1217+H1218+H1219),"")</f>
        <v/>
      </c>
      <c r="O1217" s="75">
        <f>IFERROR(IF(N1217&lt;&gt;"",M1217/K1205,""),0)</f>
        <v/>
      </c>
    </row>
    <row r="1218">
      <c r="B1218" s="94" t="n"/>
      <c r="C1218" s="81" t="n"/>
      <c r="D1218" s="97" t="n"/>
      <c r="E1218" s="84" t="n"/>
      <c r="F1218" s="84" t="n"/>
      <c r="G1218" s="97" t="n"/>
      <c r="H1218" s="33" t="n"/>
      <c r="I1218" s="60" t="n"/>
      <c r="J1218" s="34" t="n"/>
      <c r="K1218" s="35">
        <f>IF(J1218&lt;&gt;"",IF(J1218=$O$5,H1218*I1218,IF(J1218=$O$6,((((H1218*I1218)-H1218)/2)+H1218),IF(J1218=$O$7,H1218,IF(J1218=$O$8,0,IF(J1218=$O$9,H1218/2,IF(J1218=$O$10,0,H1218)))))),"")</f>
        <v/>
      </c>
      <c r="L1218" s="98">
        <f>IF(K1218&lt;&gt;"",IF(J1218=$F$4,H1218,(K1218-H1218)),"")</f>
        <v/>
      </c>
      <c r="M1218" s="88" t="n"/>
      <c r="N1218" s="88" t="n"/>
      <c r="O1218" s="76" t="n"/>
    </row>
    <row r="1219">
      <c r="B1219" s="94" t="n"/>
      <c r="C1219" s="81" t="n"/>
      <c r="D1219" s="97" t="n"/>
      <c r="E1219" s="84" t="n"/>
      <c r="F1219" s="84" t="n"/>
      <c r="G1219" s="97" t="n"/>
      <c r="H1219" s="33" t="n"/>
      <c r="I1219" s="60" t="n"/>
      <c r="J1219" s="34" t="n"/>
      <c r="K1219" s="35">
        <f>IF(J1219&lt;&gt;"",IF(J1219=$O$5,H1219*I1219,IF(J1219=$O$6,((((H1219*I1219)-H1219)/2)+H1219),IF(J1219=$O$7,H1219,IF(J1219=$O$8,0,IF(J1219=$O$9,H1219/2,IF(J1219=$O$10,0,H1219)))))),"")</f>
        <v/>
      </c>
      <c r="L1219" s="98">
        <f>IF(K1219&lt;&gt;"",IF(J1219=$F$4,H1219,(K1219-H1219)),"")</f>
        <v/>
      </c>
      <c r="M1219" s="88" t="n"/>
      <c r="N1219" s="88" t="n"/>
      <c r="O1219" s="76" t="n"/>
    </row>
    <row r="1220">
      <c r="B1220" s="100">
        <f>IF(D1220&lt;&gt;"",B1217+1,"")</f>
        <v/>
      </c>
      <c r="C1220" s="101" t="n"/>
      <c r="D1220" s="103" t="n"/>
      <c r="E1220" s="102" t="n"/>
      <c r="F1220" s="103" t="n"/>
      <c r="G1220" s="103" t="n"/>
      <c r="H1220" s="42" t="n"/>
      <c r="I1220" s="63" t="n"/>
      <c r="J1220" s="43" t="n"/>
      <c r="K1220" s="44">
        <f>IF(J1220&lt;&gt;"",IF(J1220=$O$5,H1220*I1220,IF(J1220=$O$6,((((H1220*I1220)-H1220)/2)+H1220),IF(J1220=$O$7,H1220,IF(J1220=$O$8,0,IF(J1220=$O$9,H1220/2,IF(J1220=$O$10,0,H1220)))))),"")</f>
        <v/>
      </c>
      <c r="L1220" s="104">
        <f>IF(K1220&lt;&gt;"",IF(J1220=$F$4,H1220,(K1220-H1220)),"")</f>
        <v/>
      </c>
      <c r="M1220" s="104">
        <f>IF(L1220&lt;&gt;"",IF(J1220=$E$4,0,IF(J1220=$F$4,0,SUM(L1220:L1222))),"")</f>
        <v/>
      </c>
      <c r="N1220" s="105">
        <f>IF(M1220&lt;&gt;"",M1220/(H1220+H1221+H1222),"")</f>
        <v/>
      </c>
      <c r="O1220" s="106">
        <f>IFERROR(IF(N1220&lt;&gt;"",M1220/K1208,""),0)</f>
        <v/>
      </c>
    </row>
    <row r="1221">
      <c r="B1221" s="94" t="n"/>
      <c r="C1221" s="81" t="n"/>
      <c r="D1221" s="103" t="n"/>
      <c r="E1221" s="84" t="n"/>
      <c r="F1221" s="84" t="n"/>
      <c r="G1221" s="103" t="n"/>
      <c r="H1221" s="42" t="n"/>
      <c r="I1221" s="63" t="n"/>
      <c r="J1221" s="43" t="n"/>
      <c r="K1221" s="44">
        <f>IF(J1221&lt;&gt;"",IF(J1221=$O$5,H1221*I1221,IF(J1221=$O$6,((((H1221*I1221)-H1221)/2)+H1221),IF(J1221=$O$7,H1221,IF(J1221=$O$8,0,IF(J1221=$O$9,H1221/2,IF(J1221=$O$10,0,H1221)))))),"")</f>
        <v/>
      </c>
      <c r="L1221" s="104">
        <f>IF(K1221&lt;&gt;"",IF(J1221=$F$4,H1221,(K1221-H1221)),"")</f>
        <v/>
      </c>
      <c r="M1221" s="88" t="n"/>
      <c r="N1221" s="88" t="n"/>
      <c r="O1221" s="76" t="n"/>
    </row>
    <row r="1222">
      <c r="B1222" s="94" t="n"/>
      <c r="C1222" s="81" t="n"/>
      <c r="D1222" s="103" t="n"/>
      <c r="E1222" s="84" t="n"/>
      <c r="F1222" s="84" t="n"/>
      <c r="G1222" s="103" t="n"/>
      <c r="H1222" s="42" t="n"/>
      <c r="I1222" s="63" t="n"/>
      <c r="J1222" s="43" t="n"/>
      <c r="K1222" s="44">
        <f>IF(J1222&lt;&gt;"",IF(J1222=$O$5,H1222*I1222,IF(J1222=$O$6,((((H1222*I1222)-H1222)/2)+H1222),IF(J1222=$O$7,H1222,IF(J1222=$O$8,0,IF(J1222=$O$9,H1222/2,IF(J1222=$O$10,0,H1222)))))),"")</f>
        <v/>
      </c>
      <c r="L1222" s="104">
        <f>IF(K1222&lt;&gt;"",IF(J1222=$F$4,H1222,(K1222-H1222)),"")</f>
        <v/>
      </c>
      <c r="M1222" s="88" t="n"/>
      <c r="N1222" s="88" t="n"/>
      <c r="O1222" s="76" t="n"/>
    </row>
    <row r="1223">
      <c r="B1223" s="93">
        <f>IF(D1223&lt;&gt;"",B1220+1,"")</f>
        <v/>
      </c>
      <c r="C1223" s="95" t="n"/>
      <c r="D1223" s="97" t="n"/>
      <c r="E1223" s="96" t="n"/>
      <c r="F1223" s="97" t="n"/>
      <c r="G1223" s="97" t="n"/>
      <c r="H1223" s="33" t="n"/>
      <c r="I1223" s="60" t="n"/>
      <c r="J1223" s="34" t="n"/>
      <c r="K1223" s="35">
        <f>IF(J1223&lt;&gt;"",IF(J1223=$O$5,H1223*I1223,IF(J1223=$O$6,((((H1223*I1223)-H1223)/2)+H1223),IF(J1223=$O$7,H1223,IF(J1223=$O$8,0,IF(J1223=$O$9,H1223/2,IF(J1223=$O$10,0,H1223)))))),"")</f>
        <v/>
      </c>
      <c r="L1223" s="98">
        <f>IF(K1223&lt;&gt;"",IF(J1223=$F$4,H1223,(K1223-H1223)),"")</f>
        <v/>
      </c>
      <c r="M1223" s="98">
        <f>IF(L1223&lt;&gt;"",IF(J1223=$E$4,0,IF(J1223=$F$4,0,SUM(L1223:L1225))),"")</f>
        <v/>
      </c>
      <c r="N1223" s="99">
        <f>IF(M1223&lt;&gt;"",M1223/(H1223+H1224+H1225),"")</f>
        <v/>
      </c>
      <c r="O1223" s="75">
        <f>IFERROR(IF(N1223&lt;&gt;"",M1223/K1211,""),0)</f>
        <v/>
      </c>
    </row>
    <row r="1224">
      <c r="B1224" s="94" t="n"/>
      <c r="C1224" s="81" t="n"/>
      <c r="D1224" s="97" t="n"/>
      <c r="E1224" s="84" t="n"/>
      <c r="F1224" s="84" t="n"/>
      <c r="G1224" s="97" t="n"/>
      <c r="H1224" s="33" t="n"/>
      <c r="I1224" s="60" t="n"/>
      <c r="J1224" s="34" t="n"/>
      <c r="K1224" s="35">
        <f>IF(J1224&lt;&gt;"",IF(J1224=$O$5,H1224*I1224,IF(J1224=$O$6,((((H1224*I1224)-H1224)/2)+H1224),IF(J1224=$O$7,H1224,IF(J1224=$O$8,0,IF(J1224=$O$9,H1224/2,IF(J1224=$O$10,0,H1224)))))),"")</f>
        <v/>
      </c>
      <c r="L1224" s="98">
        <f>IF(K1224&lt;&gt;"",IF(J1224=$F$4,H1224,(K1224-H1224)),"")</f>
        <v/>
      </c>
      <c r="M1224" s="88" t="n"/>
      <c r="N1224" s="88" t="n"/>
      <c r="O1224" s="76" t="n"/>
    </row>
    <row r="1225">
      <c r="B1225" s="94" t="n"/>
      <c r="C1225" s="81" t="n"/>
      <c r="D1225" s="97" t="n"/>
      <c r="E1225" s="84" t="n"/>
      <c r="F1225" s="84" t="n"/>
      <c r="G1225" s="97" t="n"/>
      <c r="H1225" s="33" t="n"/>
      <c r="I1225" s="60" t="n"/>
      <c r="J1225" s="34" t="n"/>
      <c r="K1225" s="35">
        <f>IF(J1225&lt;&gt;"",IF(J1225=$O$5,H1225*I1225,IF(J1225=$O$6,((((H1225*I1225)-H1225)/2)+H1225),IF(J1225=$O$7,H1225,IF(J1225=$O$8,0,IF(J1225=$O$9,H1225/2,IF(J1225=$O$10,0,H1225)))))),"")</f>
        <v/>
      </c>
      <c r="L1225" s="98">
        <f>IF(K1225&lt;&gt;"",IF(J1225=$F$4,H1225,(K1225-H1225)),"")</f>
        <v/>
      </c>
      <c r="M1225" s="88" t="n"/>
      <c r="N1225" s="88" t="n"/>
      <c r="O1225" s="76" t="n"/>
    </row>
    <row r="1226">
      <c r="B1226" s="100">
        <f>IF(D1226&lt;&gt;"",B1223+1,"")</f>
        <v/>
      </c>
      <c r="C1226" s="101" t="n"/>
      <c r="D1226" s="103" t="n"/>
      <c r="E1226" s="102" t="n"/>
      <c r="F1226" s="103" t="n"/>
      <c r="G1226" s="103" t="n"/>
      <c r="H1226" s="42" t="n"/>
      <c r="I1226" s="63" t="n"/>
      <c r="J1226" s="43" t="n"/>
      <c r="K1226" s="44">
        <f>IF(J1226&lt;&gt;"",IF(J1226=$O$5,H1226*I1226,IF(J1226=$O$6,((((H1226*I1226)-H1226)/2)+H1226),IF(J1226=$O$7,H1226,IF(J1226=$O$8,0,IF(J1226=$O$9,H1226/2,IF(J1226=$O$10,0,H1226)))))),"")</f>
        <v/>
      </c>
      <c r="L1226" s="104">
        <f>IF(K1226&lt;&gt;"",IF(J1226=$F$4,H1226,(K1226-H1226)),"")</f>
        <v/>
      </c>
      <c r="M1226" s="104">
        <f>IF(L1226&lt;&gt;"",IF(J1226=$E$4,0,IF(J1226=$F$4,0,SUM(L1226:L1228))),"")</f>
        <v/>
      </c>
      <c r="N1226" s="105">
        <f>IF(M1226&lt;&gt;"",M1226/(H1226+H1227+H1228),"")</f>
        <v/>
      </c>
      <c r="O1226" s="106">
        <f>IFERROR(IF(N1226&lt;&gt;"",M1226/K1214,""),0)</f>
        <v/>
      </c>
    </row>
    <row r="1227">
      <c r="B1227" s="94" t="n"/>
      <c r="C1227" s="81" t="n"/>
      <c r="D1227" s="103" t="n"/>
      <c r="E1227" s="84" t="n"/>
      <c r="F1227" s="84" t="n"/>
      <c r="G1227" s="103" t="n"/>
      <c r="H1227" s="42" t="n"/>
      <c r="I1227" s="63" t="n"/>
      <c r="J1227" s="43" t="n"/>
      <c r="K1227" s="44">
        <f>IF(J1227&lt;&gt;"",IF(J1227=$O$5,H1227*I1227,IF(J1227=$O$6,((((H1227*I1227)-H1227)/2)+H1227),IF(J1227=$O$7,H1227,IF(J1227=$O$8,0,IF(J1227=$O$9,H1227/2,IF(J1227=$O$10,0,H1227)))))),"")</f>
        <v/>
      </c>
      <c r="L1227" s="104">
        <f>IF(K1227&lt;&gt;"",IF(J1227=$F$4,H1227,(K1227-H1227)),"")</f>
        <v/>
      </c>
      <c r="M1227" s="88" t="n"/>
      <c r="N1227" s="88" t="n"/>
      <c r="O1227" s="76" t="n"/>
    </row>
    <row r="1228">
      <c r="B1228" s="94" t="n"/>
      <c r="C1228" s="81" t="n"/>
      <c r="D1228" s="103" t="n"/>
      <c r="E1228" s="84" t="n"/>
      <c r="F1228" s="84" t="n"/>
      <c r="G1228" s="103" t="n"/>
      <c r="H1228" s="42" t="n"/>
      <c r="I1228" s="63" t="n"/>
      <c r="J1228" s="43" t="n"/>
      <c r="K1228" s="44">
        <f>IF(J1228&lt;&gt;"",IF(J1228=$O$5,H1228*I1228,IF(J1228=$O$6,((((H1228*I1228)-H1228)/2)+H1228),IF(J1228=$O$7,H1228,IF(J1228=$O$8,0,IF(J1228=$O$9,H1228/2,IF(J1228=$O$10,0,H1228)))))),"")</f>
        <v/>
      </c>
      <c r="L1228" s="104">
        <f>IF(K1228&lt;&gt;"",IF(J1228=$F$4,H1228,(K1228-H1228)),"")</f>
        <v/>
      </c>
      <c r="M1228" s="88" t="n"/>
      <c r="N1228" s="88" t="n"/>
      <c r="O1228" s="76" t="n"/>
    </row>
    <row r="1229">
      <c r="B1229" s="93">
        <f>IF(D1229&lt;&gt;"",B1226+1,"")</f>
        <v/>
      </c>
      <c r="C1229" s="95" t="n"/>
      <c r="D1229" s="97" t="n"/>
      <c r="E1229" s="96" t="n"/>
      <c r="F1229" s="97" t="n"/>
      <c r="G1229" s="97" t="n"/>
      <c r="H1229" s="33" t="n"/>
      <c r="I1229" s="60" t="n"/>
      <c r="J1229" s="34" t="n"/>
      <c r="K1229" s="35">
        <f>IF(J1229&lt;&gt;"",IF(J1229=$O$5,H1229*I1229,IF(J1229=$O$6,((((H1229*I1229)-H1229)/2)+H1229),IF(J1229=$O$7,H1229,IF(J1229=$O$8,0,IF(J1229=$O$9,H1229/2,IF(J1229=$O$10,0,H1229)))))),"")</f>
        <v/>
      </c>
      <c r="L1229" s="98">
        <f>IF(K1229&lt;&gt;"",IF(J1229=$F$4,H1229,(K1229-H1229)),"")</f>
        <v/>
      </c>
      <c r="M1229" s="98">
        <f>IF(L1229&lt;&gt;"",IF(J1229=$E$4,0,IF(J1229=$F$4,0,SUM(L1229:L1231))),"")</f>
        <v/>
      </c>
      <c r="N1229" s="99">
        <f>IF(M1229&lt;&gt;"",M1229/(H1229+H1230+H1231),"")</f>
        <v/>
      </c>
      <c r="O1229" s="75">
        <f>IFERROR(IF(N1229&lt;&gt;"",M1229/K1217,""),0)</f>
        <v/>
      </c>
    </row>
    <row r="1230">
      <c r="B1230" s="94" t="n"/>
      <c r="C1230" s="81" t="n"/>
      <c r="D1230" s="97" t="n"/>
      <c r="E1230" s="84" t="n"/>
      <c r="F1230" s="84" t="n"/>
      <c r="G1230" s="97" t="n"/>
      <c r="H1230" s="33" t="n"/>
      <c r="I1230" s="60" t="n"/>
      <c r="J1230" s="34" t="n"/>
      <c r="K1230" s="35">
        <f>IF(J1230&lt;&gt;"",IF(J1230=$O$5,H1230*I1230,IF(J1230=$O$6,((((H1230*I1230)-H1230)/2)+H1230),IF(J1230=$O$7,H1230,IF(J1230=$O$8,0,IF(J1230=$O$9,H1230/2,IF(J1230=$O$10,0,H1230)))))),"")</f>
        <v/>
      </c>
      <c r="L1230" s="98">
        <f>IF(K1230&lt;&gt;"",IF(J1230=$F$4,H1230,(K1230-H1230)),"")</f>
        <v/>
      </c>
      <c r="M1230" s="88" t="n"/>
      <c r="N1230" s="88" t="n"/>
      <c r="O1230" s="76" t="n"/>
    </row>
    <row r="1231">
      <c r="B1231" s="94" t="n"/>
      <c r="C1231" s="81" t="n"/>
      <c r="D1231" s="97" t="n"/>
      <c r="E1231" s="84" t="n"/>
      <c r="F1231" s="84" t="n"/>
      <c r="G1231" s="97" t="n"/>
      <c r="H1231" s="33" t="n"/>
      <c r="I1231" s="60" t="n"/>
      <c r="J1231" s="34" t="n"/>
      <c r="K1231" s="35">
        <f>IF(J1231&lt;&gt;"",IF(J1231=$O$5,H1231*I1231,IF(J1231=$O$6,((((H1231*I1231)-H1231)/2)+H1231),IF(J1231=$O$7,H1231,IF(J1231=$O$8,0,IF(J1231=$O$9,H1231/2,IF(J1231=$O$10,0,H1231)))))),"")</f>
        <v/>
      </c>
      <c r="L1231" s="98">
        <f>IF(K1231&lt;&gt;"",IF(J1231=$F$4,H1231,(K1231-H1231)),"")</f>
        <v/>
      </c>
      <c r="M1231" s="88" t="n"/>
      <c r="N1231" s="88" t="n"/>
      <c r="O1231" s="76" t="n"/>
    </row>
    <row r="1232">
      <c r="B1232" s="100">
        <f>IF(D1232&lt;&gt;"",B1229+1,"")</f>
        <v/>
      </c>
      <c r="C1232" s="101" t="n"/>
      <c r="D1232" s="103" t="n"/>
      <c r="E1232" s="102" t="n"/>
      <c r="F1232" s="103" t="n"/>
      <c r="G1232" s="103" t="n"/>
      <c r="H1232" s="42" t="n"/>
      <c r="I1232" s="63" t="n"/>
      <c r="J1232" s="43" t="n"/>
      <c r="K1232" s="44">
        <f>IF(J1232&lt;&gt;"",IF(J1232=$O$5,H1232*I1232,IF(J1232=$O$6,((((H1232*I1232)-H1232)/2)+H1232),IF(J1232=$O$7,H1232,IF(J1232=$O$8,0,IF(J1232=$O$9,H1232/2,IF(J1232=$O$10,0,H1232)))))),"")</f>
        <v/>
      </c>
      <c r="L1232" s="104">
        <f>IF(K1232&lt;&gt;"",IF(J1232=$F$4,H1232,(K1232-H1232)),"")</f>
        <v/>
      </c>
      <c r="M1232" s="104">
        <f>IF(L1232&lt;&gt;"",IF(J1232=$E$4,0,IF(J1232=$F$4,0,SUM(L1232:L1234))),"")</f>
        <v/>
      </c>
      <c r="N1232" s="105">
        <f>IF(M1232&lt;&gt;"",M1232/(H1232+H1233+H1234),"")</f>
        <v/>
      </c>
      <c r="O1232" s="106">
        <f>IFERROR(IF(N1232&lt;&gt;"",M1232/K1220,""),0)</f>
        <v/>
      </c>
    </row>
    <row r="1233">
      <c r="B1233" s="94" t="n"/>
      <c r="C1233" s="81" t="n"/>
      <c r="D1233" s="103" t="n"/>
      <c r="E1233" s="84" t="n"/>
      <c r="F1233" s="84" t="n"/>
      <c r="G1233" s="103" t="n"/>
      <c r="H1233" s="42" t="n"/>
      <c r="I1233" s="63" t="n"/>
      <c r="J1233" s="43" t="n"/>
      <c r="K1233" s="44">
        <f>IF(J1233&lt;&gt;"",IF(J1233=$O$5,H1233*I1233,IF(J1233=$O$6,((((H1233*I1233)-H1233)/2)+H1233),IF(J1233=$O$7,H1233,IF(J1233=$O$8,0,IF(J1233=$O$9,H1233/2,IF(J1233=$O$10,0,H1233)))))),"")</f>
        <v/>
      </c>
      <c r="L1233" s="104">
        <f>IF(K1233&lt;&gt;"",IF(J1233=$F$4,H1233,(K1233-H1233)),"")</f>
        <v/>
      </c>
      <c r="M1233" s="88" t="n"/>
      <c r="N1233" s="88" t="n"/>
      <c r="O1233" s="76" t="n"/>
    </row>
    <row r="1234">
      <c r="B1234" s="94" t="n"/>
      <c r="C1234" s="81" t="n"/>
      <c r="D1234" s="103" t="n"/>
      <c r="E1234" s="84" t="n"/>
      <c r="F1234" s="84" t="n"/>
      <c r="G1234" s="103" t="n"/>
      <c r="H1234" s="42" t="n"/>
      <c r="I1234" s="63" t="n"/>
      <c r="J1234" s="43" t="n"/>
      <c r="K1234" s="44">
        <f>IF(J1234&lt;&gt;"",IF(J1234=$O$5,H1234*I1234,IF(J1234=$O$6,((((H1234*I1234)-H1234)/2)+H1234),IF(J1234=$O$7,H1234,IF(J1234=$O$8,0,IF(J1234=$O$9,H1234/2,IF(J1234=$O$10,0,H1234)))))),"")</f>
        <v/>
      </c>
      <c r="L1234" s="104">
        <f>IF(K1234&lt;&gt;"",IF(J1234=$F$4,H1234,(K1234-H1234)),"")</f>
        <v/>
      </c>
      <c r="M1234" s="88" t="n"/>
      <c r="N1234" s="88" t="n"/>
      <c r="O1234" s="76" t="n"/>
    </row>
    <row r="1235">
      <c r="B1235" s="93">
        <f>IF(D1235&lt;&gt;"",B1232+1,"")</f>
        <v/>
      </c>
      <c r="C1235" s="95" t="n"/>
      <c r="D1235" s="97" t="n"/>
      <c r="E1235" s="96" t="n"/>
      <c r="F1235" s="97" t="n"/>
      <c r="G1235" s="97" t="n"/>
      <c r="H1235" s="33" t="n"/>
      <c r="I1235" s="60" t="n"/>
      <c r="J1235" s="34" t="n"/>
      <c r="K1235" s="35">
        <f>IF(J1235&lt;&gt;"",IF(J1235=$O$5,H1235*I1235,IF(J1235=$O$6,((((H1235*I1235)-H1235)/2)+H1235),IF(J1235=$O$7,H1235,IF(J1235=$O$8,0,IF(J1235=$O$9,H1235/2,IF(J1235=$O$10,0,H1235)))))),"")</f>
        <v/>
      </c>
      <c r="L1235" s="98">
        <f>IF(K1235&lt;&gt;"",IF(J1235=$F$4,H1235,(K1235-H1235)),"")</f>
        <v/>
      </c>
      <c r="M1235" s="98">
        <f>IF(L1235&lt;&gt;"",IF(J1235=$E$4,0,IF(J1235=$F$4,0,SUM(L1235:L1237))),"")</f>
        <v/>
      </c>
      <c r="N1235" s="99">
        <f>IF(M1235&lt;&gt;"",M1235/(H1235+H1236+H1237),"")</f>
        <v/>
      </c>
      <c r="O1235" s="75">
        <f>IFERROR(IF(N1235&lt;&gt;"",M1235/K1223,""),0)</f>
        <v/>
      </c>
    </row>
    <row r="1236">
      <c r="B1236" s="94" t="n"/>
      <c r="C1236" s="81" t="n"/>
      <c r="D1236" s="97" t="n"/>
      <c r="E1236" s="84" t="n"/>
      <c r="F1236" s="84" t="n"/>
      <c r="G1236" s="97" t="n"/>
      <c r="H1236" s="33" t="n"/>
      <c r="I1236" s="60" t="n"/>
      <c r="J1236" s="34" t="n"/>
      <c r="K1236" s="35">
        <f>IF(J1236&lt;&gt;"",IF(J1236=$O$5,H1236*I1236,IF(J1236=$O$6,((((H1236*I1236)-H1236)/2)+H1236),IF(J1236=$O$7,H1236,IF(J1236=$O$8,0,IF(J1236=$O$9,H1236/2,IF(J1236=$O$10,0,H1236)))))),"")</f>
        <v/>
      </c>
      <c r="L1236" s="98">
        <f>IF(K1236&lt;&gt;"",IF(J1236=$F$4,H1236,(K1236-H1236)),"")</f>
        <v/>
      </c>
      <c r="M1236" s="88" t="n"/>
      <c r="N1236" s="88" t="n"/>
      <c r="O1236" s="76" t="n"/>
    </row>
    <row r="1237">
      <c r="B1237" s="94" t="n"/>
      <c r="C1237" s="81" t="n"/>
      <c r="D1237" s="97" t="n"/>
      <c r="E1237" s="84" t="n"/>
      <c r="F1237" s="84" t="n"/>
      <c r="G1237" s="97" t="n"/>
      <c r="H1237" s="33" t="n"/>
      <c r="I1237" s="60" t="n"/>
      <c r="J1237" s="34" t="n"/>
      <c r="K1237" s="35">
        <f>IF(J1237&lt;&gt;"",IF(J1237=$O$5,H1237*I1237,IF(J1237=$O$6,((((H1237*I1237)-H1237)/2)+H1237),IF(J1237=$O$7,H1237,IF(J1237=$O$8,0,IF(J1237=$O$9,H1237/2,IF(J1237=$O$10,0,H1237)))))),"")</f>
        <v/>
      </c>
      <c r="L1237" s="98">
        <f>IF(K1237&lt;&gt;"",IF(J1237=$F$4,H1237,(K1237-H1237)),"")</f>
        <v/>
      </c>
      <c r="M1237" s="88" t="n"/>
      <c r="N1237" s="88" t="n"/>
      <c r="O1237" s="76" t="n"/>
    </row>
    <row r="1238">
      <c r="B1238" s="100">
        <f>IF(D1238&lt;&gt;"",B1235+1,"")</f>
        <v/>
      </c>
      <c r="C1238" s="101" t="n"/>
      <c r="D1238" s="103" t="n"/>
      <c r="E1238" s="102" t="n"/>
      <c r="F1238" s="103" t="n"/>
      <c r="G1238" s="103" t="n"/>
      <c r="H1238" s="42" t="n"/>
      <c r="I1238" s="63" t="n"/>
      <c r="J1238" s="43" t="n"/>
      <c r="K1238" s="44">
        <f>IF(J1238&lt;&gt;"",IF(J1238=$O$5,H1238*I1238,IF(J1238=$O$6,((((H1238*I1238)-H1238)/2)+H1238),IF(J1238=$O$7,H1238,IF(J1238=$O$8,0,IF(J1238=$O$9,H1238/2,IF(J1238=$O$10,0,H1238)))))),"")</f>
        <v/>
      </c>
      <c r="L1238" s="104">
        <f>IF(K1238&lt;&gt;"",IF(J1238=$F$4,H1238,(K1238-H1238)),"")</f>
        <v/>
      </c>
      <c r="M1238" s="104">
        <f>IF(L1238&lt;&gt;"",IF(J1238=$E$4,0,IF(J1238=$F$4,0,SUM(L1238:L1240))),"")</f>
        <v/>
      </c>
      <c r="N1238" s="105">
        <f>IF(M1238&lt;&gt;"",M1238/(H1238+H1239+H1240),"")</f>
        <v/>
      </c>
      <c r="O1238" s="106">
        <f>IFERROR(IF(N1238&lt;&gt;"",M1238/K1226,""),0)</f>
        <v/>
      </c>
    </row>
    <row r="1239">
      <c r="B1239" s="94" t="n"/>
      <c r="C1239" s="81" t="n"/>
      <c r="D1239" s="103" t="n"/>
      <c r="E1239" s="84" t="n"/>
      <c r="F1239" s="84" t="n"/>
      <c r="G1239" s="103" t="n"/>
      <c r="H1239" s="42" t="n"/>
      <c r="I1239" s="63" t="n"/>
      <c r="J1239" s="43" t="n"/>
      <c r="K1239" s="44">
        <f>IF(J1239&lt;&gt;"",IF(J1239=$O$5,H1239*I1239,IF(J1239=$O$6,((((H1239*I1239)-H1239)/2)+H1239),IF(J1239=$O$7,H1239,IF(J1239=$O$8,0,IF(J1239=$O$9,H1239/2,IF(J1239=$O$10,0,H1239)))))),"")</f>
        <v/>
      </c>
      <c r="L1239" s="104">
        <f>IF(K1239&lt;&gt;"",IF(J1239=$F$4,H1239,(K1239-H1239)),"")</f>
        <v/>
      </c>
      <c r="M1239" s="88" t="n"/>
      <c r="N1239" s="88" t="n"/>
      <c r="O1239" s="76" t="n"/>
    </row>
    <row r="1240">
      <c r="B1240" s="94" t="n"/>
      <c r="C1240" s="81" t="n"/>
      <c r="D1240" s="103" t="n"/>
      <c r="E1240" s="84" t="n"/>
      <c r="F1240" s="84" t="n"/>
      <c r="G1240" s="103" t="n"/>
      <c r="H1240" s="42" t="n"/>
      <c r="I1240" s="63" t="n"/>
      <c r="J1240" s="43" t="n"/>
      <c r="K1240" s="44">
        <f>IF(J1240&lt;&gt;"",IF(J1240=$O$5,H1240*I1240,IF(J1240=$O$6,((((H1240*I1240)-H1240)/2)+H1240),IF(J1240=$O$7,H1240,IF(J1240=$O$8,0,IF(J1240=$O$9,H1240/2,IF(J1240=$O$10,0,H1240)))))),"")</f>
        <v/>
      </c>
      <c r="L1240" s="104">
        <f>IF(K1240&lt;&gt;"",IF(J1240=$F$4,H1240,(K1240-H1240)),"")</f>
        <v/>
      </c>
      <c r="M1240" s="88" t="n"/>
      <c r="N1240" s="88" t="n"/>
      <c r="O1240" s="76" t="n"/>
    </row>
    <row r="1241">
      <c r="B1241" s="93">
        <f>IF(D1241&lt;&gt;"",B1238+1,"")</f>
        <v/>
      </c>
      <c r="C1241" s="95" t="n"/>
      <c r="D1241" s="97" t="n"/>
      <c r="E1241" s="96" t="n"/>
      <c r="F1241" s="97" t="n"/>
      <c r="G1241" s="97" t="n"/>
      <c r="H1241" s="33" t="n"/>
      <c r="I1241" s="60" t="n"/>
      <c r="J1241" s="34" t="n"/>
      <c r="K1241" s="35">
        <f>IF(J1241&lt;&gt;"",IF(J1241=$O$5,H1241*I1241,IF(J1241=$O$6,((((H1241*I1241)-H1241)/2)+H1241),IF(J1241=$O$7,H1241,IF(J1241=$O$8,0,IF(J1241=$O$9,H1241/2,IF(J1241=$O$10,0,H1241)))))),"")</f>
        <v/>
      </c>
      <c r="L1241" s="98">
        <f>IF(K1241&lt;&gt;"",IF(J1241=$F$4,H1241,(K1241-H1241)),"")</f>
        <v/>
      </c>
      <c r="M1241" s="98">
        <f>IF(L1241&lt;&gt;"",IF(J1241=$E$4,0,IF(J1241=$F$4,0,SUM(L1241:L1243))),"")</f>
        <v/>
      </c>
      <c r="N1241" s="99">
        <f>IF(M1241&lt;&gt;"",M1241/(H1241+H1242+H1243),"")</f>
        <v/>
      </c>
      <c r="O1241" s="75">
        <f>IFERROR(IF(N1241&lt;&gt;"",M1241/K1229,""),0)</f>
        <v/>
      </c>
    </row>
    <row r="1242">
      <c r="B1242" s="94" t="n"/>
      <c r="C1242" s="81" t="n"/>
      <c r="D1242" s="97" t="n"/>
      <c r="E1242" s="84" t="n"/>
      <c r="F1242" s="84" t="n"/>
      <c r="G1242" s="97" t="n"/>
      <c r="H1242" s="33" t="n"/>
      <c r="I1242" s="60" t="n"/>
      <c r="J1242" s="34" t="n"/>
      <c r="K1242" s="35">
        <f>IF(J1242&lt;&gt;"",IF(J1242=$O$5,H1242*I1242,IF(J1242=$O$6,((((H1242*I1242)-H1242)/2)+H1242),IF(J1242=$O$7,H1242,IF(J1242=$O$8,0,IF(J1242=$O$9,H1242/2,IF(J1242=$O$10,0,H1242)))))),"")</f>
        <v/>
      </c>
      <c r="L1242" s="98">
        <f>IF(K1242&lt;&gt;"",IF(J1242=$F$4,H1242,(K1242-H1242)),"")</f>
        <v/>
      </c>
      <c r="M1242" s="88" t="n"/>
      <c r="N1242" s="88" t="n"/>
      <c r="O1242" s="76" t="n"/>
    </row>
    <row r="1243">
      <c r="B1243" s="94" t="n"/>
      <c r="C1243" s="81" t="n"/>
      <c r="D1243" s="97" t="n"/>
      <c r="E1243" s="84" t="n"/>
      <c r="F1243" s="84" t="n"/>
      <c r="G1243" s="97" t="n"/>
      <c r="H1243" s="33" t="n"/>
      <c r="I1243" s="60" t="n"/>
      <c r="J1243" s="34" t="n"/>
      <c r="K1243" s="35">
        <f>IF(J1243&lt;&gt;"",IF(J1243=$O$5,H1243*I1243,IF(J1243=$O$6,((((H1243*I1243)-H1243)/2)+H1243),IF(J1243=$O$7,H1243,IF(J1243=$O$8,0,IF(J1243=$O$9,H1243/2,IF(J1243=$O$10,0,H1243)))))),"")</f>
        <v/>
      </c>
      <c r="L1243" s="98">
        <f>IF(K1243&lt;&gt;"",IF(J1243=$F$4,H1243,(K1243-H1243)),"")</f>
        <v/>
      </c>
      <c r="M1243" s="88" t="n"/>
      <c r="N1243" s="88" t="n"/>
      <c r="O1243" s="76" t="n"/>
    </row>
    <row r="1244">
      <c r="B1244" s="100">
        <f>IF(D1244&lt;&gt;"",B1241+1,"")</f>
        <v/>
      </c>
      <c r="C1244" s="101" t="n"/>
      <c r="D1244" s="103" t="n"/>
      <c r="E1244" s="102" t="n"/>
      <c r="F1244" s="103" t="n"/>
      <c r="G1244" s="103" t="n"/>
      <c r="H1244" s="42" t="n"/>
      <c r="I1244" s="63" t="n"/>
      <c r="J1244" s="43" t="n"/>
      <c r="K1244" s="44">
        <f>IF(J1244&lt;&gt;"",IF(J1244=$O$5,H1244*I1244,IF(J1244=$O$6,((((H1244*I1244)-H1244)/2)+H1244),IF(J1244=$O$7,H1244,IF(J1244=$O$8,0,IF(J1244=$O$9,H1244/2,IF(J1244=$O$10,0,H1244)))))),"")</f>
        <v/>
      </c>
      <c r="L1244" s="104">
        <f>IF(K1244&lt;&gt;"",IF(J1244=$F$4,H1244,(K1244-H1244)),"")</f>
        <v/>
      </c>
      <c r="M1244" s="104">
        <f>IF(L1244&lt;&gt;"",IF(J1244=$E$4,0,IF(J1244=$F$4,0,SUM(L1244:L1246))),"")</f>
        <v/>
      </c>
      <c r="N1244" s="105">
        <f>IF(M1244&lt;&gt;"",M1244/(H1244+H1245+H1246),"")</f>
        <v/>
      </c>
      <c r="O1244" s="106">
        <f>IFERROR(IF(N1244&lt;&gt;"",M1244/K1232,""),0)</f>
        <v/>
      </c>
    </row>
    <row r="1245">
      <c r="B1245" s="94" t="n"/>
      <c r="C1245" s="81" t="n"/>
      <c r="D1245" s="103" t="n"/>
      <c r="E1245" s="84" t="n"/>
      <c r="F1245" s="84" t="n"/>
      <c r="G1245" s="103" t="n"/>
      <c r="H1245" s="42" t="n"/>
      <c r="I1245" s="63" t="n"/>
      <c r="J1245" s="43" t="n"/>
      <c r="K1245" s="44">
        <f>IF(J1245&lt;&gt;"",IF(J1245=$O$5,H1245*I1245,IF(J1245=$O$6,((((H1245*I1245)-H1245)/2)+H1245),IF(J1245=$O$7,H1245,IF(J1245=$O$8,0,IF(J1245=$O$9,H1245/2,IF(J1245=$O$10,0,H1245)))))),"")</f>
        <v/>
      </c>
      <c r="L1245" s="104">
        <f>IF(K1245&lt;&gt;"",IF(J1245=$F$4,H1245,(K1245-H1245)),"")</f>
        <v/>
      </c>
      <c r="M1245" s="88" t="n"/>
      <c r="N1245" s="88" t="n"/>
      <c r="O1245" s="76" t="n"/>
    </row>
    <row r="1246">
      <c r="B1246" s="94" t="n"/>
      <c r="C1246" s="81" t="n"/>
      <c r="D1246" s="103" t="n"/>
      <c r="E1246" s="84" t="n"/>
      <c r="F1246" s="84" t="n"/>
      <c r="G1246" s="103" t="n"/>
      <c r="H1246" s="42" t="n"/>
      <c r="I1246" s="63" t="n"/>
      <c r="J1246" s="43" t="n"/>
      <c r="K1246" s="44">
        <f>IF(J1246&lt;&gt;"",IF(J1246=$O$5,H1246*I1246,IF(J1246=$O$6,((((H1246*I1246)-H1246)/2)+H1246),IF(J1246=$O$7,H1246,IF(J1246=$O$8,0,IF(J1246=$O$9,H1246/2,IF(J1246=$O$10,0,H1246)))))),"")</f>
        <v/>
      </c>
      <c r="L1246" s="104">
        <f>IF(K1246&lt;&gt;"",IF(J1246=$F$4,H1246,(K1246-H1246)),"")</f>
        <v/>
      </c>
      <c r="M1246" s="88" t="n"/>
      <c r="N1246" s="88" t="n"/>
      <c r="O1246" s="76" t="n"/>
    </row>
    <row r="1247">
      <c r="B1247" s="93">
        <f>IF(D1247&lt;&gt;"",B1244+1,"")</f>
        <v/>
      </c>
      <c r="C1247" s="95" t="n"/>
      <c r="D1247" s="97" t="n"/>
      <c r="E1247" s="96" t="n"/>
      <c r="F1247" s="97" t="n"/>
      <c r="G1247" s="97" t="n"/>
      <c r="H1247" s="33" t="n"/>
      <c r="I1247" s="60" t="n"/>
      <c r="J1247" s="34" t="n"/>
      <c r="K1247" s="35">
        <f>IF(J1247&lt;&gt;"",IF(J1247=$O$5,H1247*I1247,IF(J1247=$O$6,((((H1247*I1247)-H1247)/2)+H1247),IF(J1247=$O$7,H1247,IF(J1247=$O$8,0,IF(J1247=$O$9,H1247/2,IF(J1247=$O$10,0,H1247)))))),"")</f>
        <v/>
      </c>
      <c r="L1247" s="98">
        <f>IF(K1247&lt;&gt;"",IF(J1247=$F$4,H1247,(K1247-H1247)),"")</f>
        <v/>
      </c>
      <c r="M1247" s="98">
        <f>IF(L1247&lt;&gt;"",IF(J1247=$E$4,0,IF(J1247=$F$4,0,SUM(L1247:L1249))),"")</f>
        <v/>
      </c>
      <c r="N1247" s="99">
        <f>IF(M1247&lt;&gt;"",M1247/(H1247+H1248+H1249),"")</f>
        <v/>
      </c>
      <c r="O1247" s="75">
        <f>IFERROR(IF(N1247&lt;&gt;"",M1247/K1235,""),0)</f>
        <v/>
      </c>
    </row>
    <row r="1248">
      <c r="B1248" s="94" t="n"/>
      <c r="C1248" s="81" t="n"/>
      <c r="D1248" s="97" t="n"/>
      <c r="E1248" s="84" t="n"/>
      <c r="F1248" s="84" t="n"/>
      <c r="G1248" s="97" t="n"/>
      <c r="H1248" s="33" t="n"/>
      <c r="I1248" s="60" t="n"/>
      <c r="J1248" s="34" t="n"/>
      <c r="K1248" s="35">
        <f>IF(J1248&lt;&gt;"",IF(J1248=$O$5,H1248*I1248,IF(J1248=$O$6,((((H1248*I1248)-H1248)/2)+H1248),IF(J1248=$O$7,H1248,IF(J1248=$O$8,0,IF(J1248=$O$9,H1248/2,IF(J1248=$O$10,0,H1248)))))),"")</f>
        <v/>
      </c>
      <c r="L1248" s="98">
        <f>IF(K1248&lt;&gt;"",IF(J1248=$F$4,H1248,(K1248-H1248)),"")</f>
        <v/>
      </c>
      <c r="M1248" s="88" t="n"/>
      <c r="N1248" s="88" t="n"/>
      <c r="O1248" s="76" t="n"/>
    </row>
    <row r="1249">
      <c r="B1249" s="94" t="n"/>
      <c r="C1249" s="81" t="n"/>
      <c r="D1249" s="97" t="n"/>
      <c r="E1249" s="84" t="n"/>
      <c r="F1249" s="84" t="n"/>
      <c r="G1249" s="97" t="n"/>
      <c r="H1249" s="33" t="n"/>
      <c r="I1249" s="60" t="n"/>
      <c r="J1249" s="34" t="n"/>
      <c r="K1249" s="35">
        <f>IF(J1249&lt;&gt;"",IF(J1249=$O$5,H1249*I1249,IF(J1249=$O$6,((((H1249*I1249)-H1249)/2)+H1249),IF(J1249=$O$7,H1249,IF(J1249=$O$8,0,IF(J1249=$O$9,H1249/2,IF(J1249=$O$10,0,H1249)))))),"")</f>
        <v/>
      </c>
      <c r="L1249" s="98">
        <f>IF(K1249&lt;&gt;"",IF(J1249=$F$4,H1249,(K1249-H1249)),"")</f>
        <v/>
      </c>
      <c r="M1249" s="88" t="n"/>
      <c r="N1249" s="88" t="n"/>
      <c r="O1249" s="76" t="n"/>
    </row>
    <row r="1250">
      <c r="B1250" s="100">
        <f>IF(D1250&lt;&gt;"",B1247+1,"")</f>
        <v/>
      </c>
      <c r="C1250" s="101" t="n"/>
      <c r="D1250" s="103" t="n"/>
      <c r="E1250" s="102" t="n"/>
      <c r="F1250" s="103" t="n"/>
      <c r="G1250" s="103" t="n"/>
      <c r="H1250" s="42" t="n"/>
      <c r="I1250" s="63" t="n"/>
      <c r="J1250" s="43" t="n"/>
      <c r="K1250" s="44">
        <f>IF(J1250&lt;&gt;"",IF(J1250=$O$5,H1250*I1250,IF(J1250=$O$6,((((H1250*I1250)-H1250)/2)+H1250),IF(J1250=$O$7,H1250,IF(J1250=$O$8,0,IF(J1250=$O$9,H1250/2,IF(J1250=$O$10,0,H1250)))))),"")</f>
        <v/>
      </c>
      <c r="L1250" s="104">
        <f>IF(K1250&lt;&gt;"",IF(J1250=$F$4,H1250,(K1250-H1250)),"")</f>
        <v/>
      </c>
      <c r="M1250" s="104">
        <f>IF(L1250&lt;&gt;"",IF(J1250=$E$4,0,IF(J1250=$F$4,0,SUM(L1250:L1252))),"")</f>
        <v/>
      </c>
      <c r="N1250" s="105">
        <f>IF(M1250&lt;&gt;"",M1250/(H1250+H1251+H1252),"")</f>
        <v/>
      </c>
      <c r="O1250" s="106">
        <f>IFERROR(IF(N1250&lt;&gt;"",M1250/K1238,""),0)</f>
        <v/>
      </c>
    </row>
    <row r="1251">
      <c r="B1251" s="94" t="n"/>
      <c r="C1251" s="81" t="n"/>
      <c r="D1251" s="103" t="n"/>
      <c r="E1251" s="84" t="n"/>
      <c r="F1251" s="84" t="n"/>
      <c r="G1251" s="103" t="n"/>
      <c r="H1251" s="42" t="n"/>
      <c r="I1251" s="63" t="n"/>
      <c r="J1251" s="43" t="n"/>
      <c r="K1251" s="44">
        <f>IF(J1251&lt;&gt;"",IF(J1251=$O$5,H1251*I1251,IF(J1251=$O$6,((((H1251*I1251)-H1251)/2)+H1251),IF(J1251=$O$7,H1251,IF(J1251=$O$8,0,IF(J1251=$O$9,H1251/2,IF(J1251=$O$10,0,H1251)))))),"")</f>
        <v/>
      </c>
      <c r="L1251" s="104">
        <f>IF(K1251&lt;&gt;"",IF(J1251=$F$4,H1251,(K1251-H1251)),"")</f>
        <v/>
      </c>
      <c r="M1251" s="88" t="n"/>
      <c r="N1251" s="88" t="n"/>
      <c r="O1251" s="76" t="n"/>
    </row>
    <row r="1252">
      <c r="B1252" s="94" t="n"/>
      <c r="C1252" s="81" t="n"/>
      <c r="D1252" s="103" t="n"/>
      <c r="E1252" s="84" t="n"/>
      <c r="F1252" s="84" t="n"/>
      <c r="G1252" s="103" t="n"/>
      <c r="H1252" s="42" t="n"/>
      <c r="I1252" s="63" t="n"/>
      <c r="J1252" s="43" t="n"/>
      <c r="K1252" s="44">
        <f>IF(J1252&lt;&gt;"",IF(J1252=$O$5,H1252*I1252,IF(J1252=$O$6,((((H1252*I1252)-H1252)/2)+H1252),IF(J1252=$O$7,H1252,IF(J1252=$O$8,0,IF(J1252=$O$9,H1252/2,IF(J1252=$O$10,0,H1252)))))),"")</f>
        <v/>
      </c>
      <c r="L1252" s="104">
        <f>IF(K1252&lt;&gt;"",IF(J1252=$F$4,H1252,(K1252-H1252)),"")</f>
        <v/>
      </c>
      <c r="M1252" s="88" t="n"/>
      <c r="N1252" s="88" t="n"/>
      <c r="O1252" s="76" t="n"/>
    </row>
    <row r="1253">
      <c r="B1253" s="93">
        <f>IF(D1253&lt;&gt;"",B1250+1,"")</f>
        <v/>
      </c>
      <c r="C1253" s="95" t="n"/>
      <c r="D1253" s="97" t="n"/>
      <c r="E1253" s="96" t="n"/>
      <c r="F1253" s="97" t="n"/>
      <c r="G1253" s="97" t="n"/>
      <c r="H1253" s="33" t="n"/>
      <c r="I1253" s="60" t="n"/>
      <c r="J1253" s="34" t="n"/>
      <c r="K1253" s="35">
        <f>IF(J1253&lt;&gt;"",IF(J1253=$O$5,H1253*I1253,IF(J1253=$O$6,((((H1253*I1253)-H1253)/2)+H1253),IF(J1253=$O$7,H1253,IF(J1253=$O$8,0,IF(J1253=$O$9,H1253/2,IF(J1253=$O$10,0,H1253)))))),"")</f>
        <v/>
      </c>
      <c r="L1253" s="98">
        <f>IF(K1253&lt;&gt;"",IF(J1253=$F$4,H1253,(K1253-H1253)),"")</f>
        <v/>
      </c>
      <c r="M1253" s="98">
        <f>IF(L1253&lt;&gt;"",IF(J1253=$E$4,0,IF(J1253=$F$4,0,SUM(L1253:L1255))),"")</f>
        <v/>
      </c>
      <c r="N1253" s="99">
        <f>IF(M1253&lt;&gt;"",M1253/(H1253+H1254+H1255),"")</f>
        <v/>
      </c>
      <c r="O1253" s="75">
        <f>IFERROR(IF(N1253&lt;&gt;"",M1253/K1241,""),0)</f>
        <v/>
      </c>
    </row>
    <row r="1254">
      <c r="B1254" s="94" t="n"/>
      <c r="C1254" s="81" t="n"/>
      <c r="D1254" s="97" t="n"/>
      <c r="E1254" s="84" t="n"/>
      <c r="F1254" s="84" t="n"/>
      <c r="G1254" s="97" t="n"/>
      <c r="H1254" s="33" t="n"/>
      <c r="I1254" s="60" t="n"/>
      <c r="J1254" s="34" t="n"/>
      <c r="K1254" s="35">
        <f>IF(J1254&lt;&gt;"",IF(J1254=$O$5,H1254*I1254,IF(J1254=$O$6,((((H1254*I1254)-H1254)/2)+H1254),IF(J1254=$O$7,H1254,IF(J1254=$O$8,0,IF(J1254=$O$9,H1254/2,IF(J1254=$O$10,0,H1254)))))),"")</f>
        <v/>
      </c>
      <c r="L1254" s="98">
        <f>IF(K1254&lt;&gt;"",IF(J1254=$F$4,H1254,(K1254-H1254)),"")</f>
        <v/>
      </c>
      <c r="M1254" s="88" t="n"/>
      <c r="N1254" s="88" t="n"/>
      <c r="O1254" s="76" t="n"/>
    </row>
    <row r="1255">
      <c r="B1255" s="94" t="n"/>
      <c r="C1255" s="81" t="n"/>
      <c r="D1255" s="97" t="n"/>
      <c r="E1255" s="84" t="n"/>
      <c r="F1255" s="84" t="n"/>
      <c r="G1255" s="97" t="n"/>
      <c r="H1255" s="33" t="n"/>
      <c r="I1255" s="60" t="n"/>
      <c r="J1255" s="34" t="n"/>
      <c r="K1255" s="35">
        <f>IF(J1255&lt;&gt;"",IF(J1255=$O$5,H1255*I1255,IF(J1255=$O$6,((((H1255*I1255)-H1255)/2)+H1255),IF(J1255=$O$7,H1255,IF(J1255=$O$8,0,IF(J1255=$O$9,H1255/2,IF(J1255=$O$10,0,H1255)))))),"")</f>
        <v/>
      </c>
      <c r="L1255" s="98">
        <f>IF(K1255&lt;&gt;"",IF(J1255=$F$4,H1255,(K1255-H1255)),"")</f>
        <v/>
      </c>
      <c r="M1255" s="88" t="n"/>
      <c r="N1255" s="88" t="n"/>
      <c r="O1255" s="76" t="n"/>
    </row>
    <row r="1256">
      <c r="B1256" s="100">
        <f>IF(D1256&lt;&gt;"",B1253+1,"")</f>
        <v/>
      </c>
      <c r="C1256" s="101" t="n"/>
      <c r="D1256" s="103" t="n"/>
      <c r="E1256" s="102" t="n"/>
      <c r="F1256" s="103" t="n"/>
      <c r="G1256" s="103" t="n"/>
      <c r="H1256" s="42" t="n"/>
      <c r="I1256" s="63" t="n"/>
      <c r="J1256" s="43" t="n"/>
      <c r="K1256" s="44">
        <f>IF(J1256&lt;&gt;"",IF(J1256=$O$5,H1256*I1256,IF(J1256=$O$6,((((H1256*I1256)-H1256)/2)+H1256),IF(J1256=$O$7,H1256,IF(J1256=$O$8,0,IF(J1256=$O$9,H1256/2,IF(J1256=$O$10,0,H1256)))))),"")</f>
        <v/>
      </c>
      <c r="L1256" s="104">
        <f>IF(K1256&lt;&gt;"",IF(J1256=$F$4,H1256,(K1256-H1256)),"")</f>
        <v/>
      </c>
      <c r="M1256" s="104">
        <f>IF(L1256&lt;&gt;"",IF(J1256=$E$4,0,IF(J1256=$F$4,0,SUM(L1256:L1258))),"")</f>
        <v/>
      </c>
      <c r="N1256" s="105">
        <f>IF(M1256&lt;&gt;"",M1256/(H1256+H1257+H1258),"")</f>
        <v/>
      </c>
      <c r="O1256" s="106">
        <f>IFERROR(IF(N1256&lt;&gt;"",M1256/K1244,""),0)</f>
        <v/>
      </c>
    </row>
    <row r="1257">
      <c r="B1257" s="94" t="n"/>
      <c r="C1257" s="81" t="n"/>
      <c r="D1257" s="103" t="n"/>
      <c r="E1257" s="84" t="n"/>
      <c r="F1257" s="84" t="n"/>
      <c r="G1257" s="103" t="n"/>
      <c r="H1257" s="42" t="n"/>
      <c r="I1257" s="63" t="n"/>
      <c r="J1257" s="43" t="n"/>
      <c r="K1257" s="44">
        <f>IF(J1257&lt;&gt;"",IF(J1257=$O$5,H1257*I1257,IF(J1257=$O$6,((((H1257*I1257)-H1257)/2)+H1257),IF(J1257=$O$7,H1257,IF(J1257=$O$8,0,IF(J1257=$O$9,H1257/2,IF(J1257=$O$10,0,H1257)))))),"")</f>
        <v/>
      </c>
      <c r="L1257" s="104">
        <f>IF(K1257&lt;&gt;"",IF(J1257=$F$4,H1257,(K1257-H1257)),"")</f>
        <v/>
      </c>
      <c r="M1257" s="88" t="n"/>
      <c r="N1257" s="88" t="n"/>
      <c r="O1257" s="76" t="n"/>
    </row>
    <row r="1258">
      <c r="B1258" s="94" t="n"/>
      <c r="C1258" s="81" t="n"/>
      <c r="D1258" s="103" t="n"/>
      <c r="E1258" s="84" t="n"/>
      <c r="F1258" s="84" t="n"/>
      <c r="G1258" s="103" t="n"/>
      <c r="H1258" s="42" t="n"/>
      <c r="I1258" s="63" t="n"/>
      <c r="J1258" s="43" t="n"/>
      <c r="K1258" s="44">
        <f>IF(J1258&lt;&gt;"",IF(J1258=$O$5,H1258*I1258,IF(J1258=$O$6,((((H1258*I1258)-H1258)/2)+H1258),IF(J1258=$O$7,H1258,IF(J1258=$O$8,0,IF(J1258=$O$9,H1258/2,IF(J1258=$O$10,0,H1258)))))),"")</f>
        <v/>
      </c>
      <c r="L1258" s="104">
        <f>IF(K1258&lt;&gt;"",IF(J1258=$F$4,H1258,(K1258-H1258)),"")</f>
        <v/>
      </c>
      <c r="M1258" s="88" t="n"/>
      <c r="N1258" s="88" t="n"/>
      <c r="O1258" s="76" t="n"/>
    </row>
    <row r="1259">
      <c r="B1259" s="93">
        <f>IF(D1259&lt;&gt;"",B1256+1,"")</f>
        <v/>
      </c>
      <c r="C1259" s="95" t="n"/>
      <c r="D1259" s="97" t="n"/>
      <c r="E1259" s="96" t="n"/>
      <c r="F1259" s="97" t="n"/>
      <c r="G1259" s="97" t="n"/>
      <c r="H1259" s="33" t="n"/>
      <c r="I1259" s="60" t="n"/>
      <c r="J1259" s="34" t="n"/>
      <c r="K1259" s="35">
        <f>IF(J1259&lt;&gt;"",IF(J1259=$O$5,H1259*I1259,IF(J1259=$O$6,((((H1259*I1259)-H1259)/2)+H1259),IF(J1259=$O$7,H1259,IF(J1259=$O$8,0,IF(J1259=$O$9,H1259/2,IF(J1259=$O$10,0,H1259)))))),"")</f>
        <v/>
      </c>
      <c r="L1259" s="98">
        <f>IF(K1259&lt;&gt;"",IF(J1259=$F$4,H1259,(K1259-H1259)),"")</f>
        <v/>
      </c>
      <c r="M1259" s="98">
        <f>IF(L1259&lt;&gt;"",IF(J1259=$E$4,0,IF(J1259=$F$4,0,SUM(L1259:L1261))),"")</f>
        <v/>
      </c>
      <c r="N1259" s="99">
        <f>IF(M1259&lt;&gt;"",M1259/(H1259+H1260+H1261),"")</f>
        <v/>
      </c>
      <c r="O1259" s="75">
        <f>IFERROR(IF(N1259&lt;&gt;"",M1259/K1247,""),0)</f>
        <v/>
      </c>
    </row>
    <row r="1260">
      <c r="B1260" s="94" t="n"/>
      <c r="C1260" s="81" t="n"/>
      <c r="D1260" s="97" t="n"/>
      <c r="E1260" s="84" t="n"/>
      <c r="F1260" s="84" t="n"/>
      <c r="G1260" s="97" t="n"/>
      <c r="H1260" s="33" t="n"/>
      <c r="I1260" s="60" t="n"/>
      <c r="J1260" s="34" t="n"/>
      <c r="K1260" s="35">
        <f>IF(J1260&lt;&gt;"",IF(J1260=$O$5,H1260*I1260,IF(J1260=$O$6,((((H1260*I1260)-H1260)/2)+H1260),IF(J1260=$O$7,H1260,IF(J1260=$O$8,0,IF(J1260=$O$9,H1260/2,IF(J1260=$O$10,0,H1260)))))),"")</f>
        <v/>
      </c>
      <c r="L1260" s="98">
        <f>IF(K1260&lt;&gt;"",IF(J1260=$F$4,H1260,(K1260-H1260)),"")</f>
        <v/>
      </c>
      <c r="M1260" s="88" t="n"/>
      <c r="N1260" s="88" t="n"/>
      <c r="O1260" s="76" t="n"/>
    </row>
    <row r="1261">
      <c r="B1261" s="94" t="n"/>
      <c r="C1261" s="81" t="n"/>
      <c r="D1261" s="97" t="n"/>
      <c r="E1261" s="84" t="n"/>
      <c r="F1261" s="84" t="n"/>
      <c r="G1261" s="97" t="n"/>
      <c r="H1261" s="33" t="n"/>
      <c r="I1261" s="60" t="n"/>
      <c r="J1261" s="34" t="n"/>
      <c r="K1261" s="35">
        <f>IF(J1261&lt;&gt;"",IF(J1261=$O$5,H1261*I1261,IF(J1261=$O$6,((((H1261*I1261)-H1261)/2)+H1261),IF(J1261=$O$7,H1261,IF(J1261=$O$8,0,IF(J1261=$O$9,H1261/2,IF(J1261=$O$10,0,H1261)))))),"")</f>
        <v/>
      </c>
      <c r="L1261" s="98">
        <f>IF(K1261&lt;&gt;"",IF(J1261=$F$4,H1261,(K1261-H1261)),"")</f>
        <v/>
      </c>
      <c r="M1261" s="88" t="n"/>
      <c r="N1261" s="88" t="n"/>
      <c r="O1261" s="76" t="n"/>
    </row>
    <row r="1262">
      <c r="B1262" s="100">
        <f>IF(D1262&lt;&gt;"",B1259+1,"")</f>
        <v/>
      </c>
      <c r="C1262" s="101" t="n"/>
      <c r="D1262" s="103" t="n"/>
      <c r="E1262" s="102" t="n"/>
      <c r="F1262" s="103" t="n"/>
      <c r="G1262" s="103" t="n"/>
      <c r="H1262" s="42" t="n"/>
      <c r="I1262" s="63" t="n"/>
      <c r="J1262" s="43" t="n"/>
      <c r="K1262" s="44">
        <f>IF(J1262&lt;&gt;"",IF(J1262=$O$5,H1262*I1262,IF(J1262=$O$6,((((H1262*I1262)-H1262)/2)+H1262),IF(J1262=$O$7,H1262,IF(J1262=$O$8,0,IF(J1262=$O$9,H1262/2,IF(J1262=$O$10,0,H1262)))))),"")</f>
        <v/>
      </c>
      <c r="L1262" s="104">
        <f>IF(K1262&lt;&gt;"",IF(J1262=$F$4,H1262,(K1262-H1262)),"")</f>
        <v/>
      </c>
      <c r="M1262" s="104">
        <f>IF(L1262&lt;&gt;"",IF(J1262=$E$4,0,IF(J1262=$F$4,0,SUM(L1262:L1264))),"")</f>
        <v/>
      </c>
      <c r="N1262" s="105">
        <f>IF(M1262&lt;&gt;"",M1262/(H1262+H1263+H1264),"")</f>
        <v/>
      </c>
      <c r="O1262" s="106">
        <f>IFERROR(IF(N1262&lt;&gt;"",M1262/K1250,""),0)</f>
        <v/>
      </c>
    </row>
    <row r="1263">
      <c r="B1263" s="94" t="n"/>
      <c r="C1263" s="81" t="n"/>
      <c r="D1263" s="103" t="n"/>
      <c r="E1263" s="84" t="n"/>
      <c r="F1263" s="84" t="n"/>
      <c r="G1263" s="103" t="n"/>
      <c r="H1263" s="42" t="n"/>
      <c r="I1263" s="63" t="n"/>
      <c r="J1263" s="43" t="n"/>
      <c r="K1263" s="44">
        <f>IF(J1263&lt;&gt;"",IF(J1263=$O$5,H1263*I1263,IF(J1263=$O$6,((((H1263*I1263)-H1263)/2)+H1263),IF(J1263=$O$7,H1263,IF(J1263=$O$8,0,IF(J1263=$O$9,H1263/2,IF(J1263=$O$10,0,H1263)))))),"")</f>
        <v/>
      </c>
      <c r="L1263" s="104">
        <f>IF(K1263&lt;&gt;"",IF(J1263=$F$4,H1263,(K1263-H1263)),"")</f>
        <v/>
      </c>
      <c r="M1263" s="88" t="n"/>
      <c r="N1263" s="88" t="n"/>
      <c r="O1263" s="76" t="n"/>
    </row>
    <row r="1264">
      <c r="B1264" s="94" t="n"/>
      <c r="C1264" s="81" t="n"/>
      <c r="D1264" s="103" t="n"/>
      <c r="E1264" s="84" t="n"/>
      <c r="F1264" s="84" t="n"/>
      <c r="G1264" s="103" t="n"/>
      <c r="H1264" s="42" t="n"/>
      <c r="I1264" s="63" t="n"/>
      <c r="J1264" s="43" t="n"/>
      <c r="K1264" s="44">
        <f>IF(J1264&lt;&gt;"",IF(J1264=$O$5,H1264*I1264,IF(J1264=$O$6,((((H1264*I1264)-H1264)/2)+H1264),IF(J1264=$O$7,H1264,IF(J1264=$O$8,0,IF(J1264=$O$9,H1264/2,IF(J1264=$O$10,0,H1264)))))),"")</f>
        <v/>
      </c>
      <c r="L1264" s="104">
        <f>IF(K1264&lt;&gt;"",IF(J1264=$F$4,H1264,(K1264-H1264)),"")</f>
        <v/>
      </c>
      <c r="M1264" s="88" t="n"/>
      <c r="N1264" s="88" t="n"/>
      <c r="O1264" s="76" t="n"/>
    </row>
    <row r="1265">
      <c r="B1265" s="93">
        <f>IF(D1265&lt;&gt;"",B1262+1,"")</f>
        <v/>
      </c>
      <c r="C1265" s="95" t="n"/>
      <c r="D1265" s="97" t="n"/>
      <c r="E1265" s="96" t="n"/>
      <c r="F1265" s="97" t="n"/>
      <c r="G1265" s="97" t="n"/>
      <c r="H1265" s="33" t="n"/>
      <c r="I1265" s="60" t="n"/>
      <c r="J1265" s="34" t="n"/>
      <c r="K1265" s="35">
        <f>IF(J1265&lt;&gt;"",IF(J1265=$O$5,H1265*I1265,IF(J1265=$O$6,((((H1265*I1265)-H1265)/2)+H1265),IF(J1265=$O$7,H1265,IF(J1265=$O$8,0,IF(J1265=$O$9,H1265/2,IF(J1265=$O$10,0,H1265)))))),"")</f>
        <v/>
      </c>
      <c r="L1265" s="98">
        <f>IF(K1265&lt;&gt;"",IF(J1265=$F$4,H1265,(K1265-H1265)),"")</f>
        <v/>
      </c>
      <c r="M1265" s="98">
        <f>IF(L1265&lt;&gt;"",IF(J1265=$E$4,0,IF(J1265=$F$4,0,SUM(L1265:L1267))),"")</f>
        <v/>
      </c>
      <c r="N1265" s="99">
        <f>IF(M1265&lt;&gt;"",M1265/(H1265+H1266+H1267),"")</f>
        <v/>
      </c>
      <c r="O1265" s="75">
        <f>IFERROR(IF(N1265&lt;&gt;"",M1265/K1253,""),0)</f>
        <v/>
      </c>
    </row>
    <row r="1266">
      <c r="B1266" s="94" t="n"/>
      <c r="C1266" s="81" t="n"/>
      <c r="D1266" s="97" t="n"/>
      <c r="E1266" s="84" t="n"/>
      <c r="F1266" s="84" t="n"/>
      <c r="G1266" s="97" t="n"/>
      <c r="H1266" s="33" t="n"/>
      <c r="I1266" s="60" t="n"/>
      <c r="J1266" s="34" t="n"/>
      <c r="K1266" s="35">
        <f>IF(J1266&lt;&gt;"",IF(J1266=$O$5,H1266*I1266,IF(J1266=$O$6,((((H1266*I1266)-H1266)/2)+H1266),IF(J1266=$O$7,H1266,IF(J1266=$O$8,0,IF(J1266=$O$9,H1266/2,IF(J1266=$O$10,0,H1266)))))),"")</f>
        <v/>
      </c>
      <c r="L1266" s="98">
        <f>IF(K1266&lt;&gt;"",IF(J1266=$F$4,H1266,(K1266-H1266)),"")</f>
        <v/>
      </c>
      <c r="M1266" s="88" t="n"/>
      <c r="N1266" s="88" t="n"/>
      <c r="O1266" s="76" t="n"/>
    </row>
    <row r="1267">
      <c r="B1267" s="94" t="n"/>
      <c r="C1267" s="81" t="n"/>
      <c r="D1267" s="97" t="n"/>
      <c r="E1267" s="84" t="n"/>
      <c r="F1267" s="84" t="n"/>
      <c r="G1267" s="97" t="n"/>
      <c r="H1267" s="33" t="n"/>
      <c r="I1267" s="60" t="n"/>
      <c r="J1267" s="34" t="n"/>
      <c r="K1267" s="35">
        <f>IF(J1267&lt;&gt;"",IF(J1267=$O$5,H1267*I1267,IF(J1267=$O$6,((((H1267*I1267)-H1267)/2)+H1267),IF(J1267=$O$7,H1267,IF(J1267=$O$8,0,IF(J1267=$O$9,H1267/2,IF(J1267=$O$10,0,H1267)))))),"")</f>
        <v/>
      </c>
      <c r="L1267" s="98">
        <f>IF(K1267&lt;&gt;"",IF(J1267=$F$4,H1267,(K1267-H1267)),"")</f>
        <v/>
      </c>
      <c r="M1267" s="88" t="n"/>
      <c r="N1267" s="88" t="n"/>
      <c r="O1267" s="76" t="n"/>
    </row>
    <row r="1268">
      <c r="B1268" s="100">
        <f>IF(D1268&lt;&gt;"",B1265+1,"")</f>
        <v/>
      </c>
      <c r="C1268" s="101" t="n"/>
      <c r="D1268" s="103" t="n"/>
      <c r="E1268" s="102" t="n"/>
      <c r="F1268" s="103" t="n"/>
      <c r="G1268" s="103" t="n"/>
      <c r="H1268" s="42" t="n"/>
      <c r="I1268" s="63" t="n"/>
      <c r="J1268" s="43" t="n"/>
      <c r="K1268" s="44">
        <f>IF(J1268&lt;&gt;"",IF(J1268=$O$5,H1268*I1268,IF(J1268=$O$6,((((H1268*I1268)-H1268)/2)+H1268),IF(J1268=$O$7,H1268,IF(J1268=$O$8,0,IF(J1268=$O$9,H1268/2,IF(J1268=$O$10,0,H1268)))))),"")</f>
        <v/>
      </c>
      <c r="L1268" s="104">
        <f>IF(K1268&lt;&gt;"",IF(J1268=$F$4,H1268,(K1268-H1268)),"")</f>
        <v/>
      </c>
      <c r="M1268" s="104">
        <f>IF(L1268&lt;&gt;"",IF(J1268=$E$4,0,IF(J1268=$F$4,0,SUM(L1268:L1270))),"")</f>
        <v/>
      </c>
      <c r="N1268" s="105">
        <f>IF(M1268&lt;&gt;"",M1268/(H1268+H1269+H1270),"")</f>
        <v/>
      </c>
      <c r="O1268" s="106">
        <f>IFERROR(IF(N1268&lt;&gt;"",M1268/K1256,""),0)</f>
        <v/>
      </c>
    </row>
    <row r="1269">
      <c r="B1269" s="94" t="n"/>
      <c r="C1269" s="81" t="n"/>
      <c r="D1269" s="103" t="n"/>
      <c r="E1269" s="84" t="n"/>
      <c r="F1269" s="84" t="n"/>
      <c r="G1269" s="103" t="n"/>
      <c r="H1269" s="42" t="n"/>
      <c r="I1269" s="63" t="n"/>
      <c r="J1269" s="43" t="n"/>
      <c r="K1269" s="44">
        <f>IF(J1269&lt;&gt;"",IF(J1269=$O$5,H1269*I1269,IF(J1269=$O$6,((((H1269*I1269)-H1269)/2)+H1269),IF(J1269=$O$7,H1269,IF(J1269=$O$8,0,IF(J1269=$O$9,H1269/2,IF(J1269=$O$10,0,H1269)))))),"")</f>
        <v/>
      </c>
      <c r="L1269" s="104">
        <f>IF(K1269&lt;&gt;"",IF(J1269=$F$4,H1269,(K1269-H1269)),"")</f>
        <v/>
      </c>
      <c r="M1269" s="88" t="n"/>
      <c r="N1269" s="88" t="n"/>
      <c r="O1269" s="76" t="n"/>
    </row>
    <row r="1270">
      <c r="B1270" s="94" t="n"/>
      <c r="C1270" s="81" t="n"/>
      <c r="D1270" s="103" t="n"/>
      <c r="E1270" s="84" t="n"/>
      <c r="F1270" s="84" t="n"/>
      <c r="G1270" s="103" t="n"/>
      <c r="H1270" s="42" t="n"/>
      <c r="I1270" s="63" t="n"/>
      <c r="J1270" s="43" t="n"/>
      <c r="K1270" s="44">
        <f>IF(J1270&lt;&gt;"",IF(J1270=$O$5,H1270*I1270,IF(J1270=$O$6,((((H1270*I1270)-H1270)/2)+H1270),IF(J1270=$O$7,H1270,IF(J1270=$O$8,0,IF(J1270=$O$9,H1270/2,IF(J1270=$O$10,0,H1270)))))),"")</f>
        <v/>
      </c>
      <c r="L1270" s="104">
        <f>IF(K1270&lt;&gt;"",IF(J1270=$F$4,H1270,(K1270-H1270)),"")</f>
        <v/>
      </c>
      <c r="M1270" s="88" t="n"/>
      <c r="N1270" s="88" t="n"/>
      <c r="O1270" s="76" t="n"/>
    </row>
    <row r="1271">
      <c r="B1271" s="93">
        <f>IF(D1271&lt;&gt;"",B1268+1,"")</f>
        <v/>
      </c>
      <c r="C1271" s="95" t="n"/>
      <c r="D1271" s="97" t="n"/>
      <c r="E1271" s="96" t="n"/>
      <c r="F1271" s="97" t="n"/>
      <c r="G1271" s="97" t="n"/>
      <c r="H1271" s="33" t="n"/>
      <c r="I1271" s="60" t="n"/>
      <c r="J1271" s="34" t="n"/>
      <c r="K1271" s="35">
        <f>IF(J1271&lt;&gt;"",IF(J1271=$O$5,H1271*I1271,IF(J1271=$O$6,((((H1271*I1271)-H1271)/2)+H1271),IF(J1271=$O$7,H1271,IF(J1271=$O$8,0,IF(J1271=$O$9,H1271/2,IF(J1271=$O$10,0,H1271)))))),"")</f>
        <v/>
      </c>
      <c r="L1271" s="98">
        <f>IF(K1271&lt;&gt;"",IF(J1271=$F$4,H1271,(K1271-H1271)),"")</f>
        <v/>
      </c>
      <c r="M1271" s="98">
        <f>IF(L1271&lt;&gt;"",IF(J1271=$E$4,0,IF(J1271=$F$4,0,SUM(L1271:L1273))),"")</f>
        <v/>
      </c>
      <c r="N1271" s="99">
        <f>IF(M1271&lt;&gt;"",M1271/(H1271+H1272+H1273),"")</f>
        <v/>
      </c>
      <c r="O1271" s="75">
        <f>IFERROR(IF(N1271&lt;&gt;"",M1271/K1259,""),0)</f>
        <v/>
      </c>
    </row>
    <row r="1272">
      <c r="B1272" s="94" t="n"/>
      <c r="C1272" s="81" t="n"/>
      <c r="D1272" s="97" t="n"/>
      <c r="E1272" s="84" t="n"/>
      <c r="F1272" s="84" t="n"/>
      <c r="G1272" s="97" t="n"/>
      <c r="H1272" s="33" t="n"/>
      <c r="I1272" s="60" t="n"/>
      <c r="J1272" s="34" t="n"/>
      <c r="K1272" s="35">
        <f>IF(J1272&lt;&gt;"",IF(J1272=$O$5,H1272*I1272,IF(J1272=$O$6,((((H1272*I1272)-H1272)/2)+H1272),IF(J1272=$O$7,H1272,IF(J1272=$O$8,0,IF(J1272=$O$9,H1272/2,IF(J1272=$O$10,0,H1272)))))),"")</f>
        <v/>
      </c>
      <c r="L1272" s="98">
        <f>IF(K1272&lt;&gt;"",IF(J1272=$F$4,H1272,(K1272-H1272)),"")</f>
        <v/>
      </c>
      <c r="M1272" s="88" t="n"/>
      <c r="N1272" s="88" t="n"/>
      <c r="O1272" s="76" t="n"/>
    </row>
    <row r="1273">
      <c r="B1273" s="94" t="n"/>
      <c r="C1273" s="81" t="n"/>
      <c r="D1273" s="97" t="n"/>
      <c r="E1273" s="84" t="n"/>
      <c r="F1273" s="84" t="n"/>
      <c r="G1273" s="97" t="n"/>
      <c r="H1273" s="33" t="n"/>
      <c r="I1273" s="60" t="n"/>
      <c r="J1273" s="34" t="n"/>
      <c r="K1273" s="35">
        <f>IF(J1273&lt;&gt;"",IF(J1273=$O$5,H1273*I1273,IF(J1273=$O$6,((((H1273*I1273)-H1273)/2)+H1273),IF(J1273=$O$7,H1273,IF(J1273=$O$8,0,IF(J1273=$O$9,H1273/2,IF(J1273=$O$10,0,H1273)))))),"")</f>
        <v/>
      </c>
      <c r="L1273" s="98">
        <f>IF(K1273&lt;&gt;"",IF(J1273=$F$4,H1273,(K1273-H1273)),"")</f>
        <v/>
      </c>
      <c r="M1273" s="88" t="n"/>
      <c r="N1273" s="88" t="n"/>
      <c r="O1273" s="76" t="n"/>
    </row>
    <row r="1274">
      <c r="B1274" s="100">
        <f>IF(D1274&lt;&gt;"",B1271+1,"")</f>
        <v/>
      </c>
      <c r="C1274" s="101" t="n"/>
      <c r="D1274" s="103" t="n"/>
      <c r="E1274" s="102" t="n"/>
      <c r="F1274" s="103" t="n"/>
      <c r="G1274" s="103" t="n"/>
      <c r="H1274" s="42" t="n"/>
      <c r="I1274" s="63" t="n"/>
      <c r="J1274" s="43" t="n"/>
      <c r="K1274" s="44">
        <f>IF(J1274&lt;&gt;"",IF(J1274=$O$5,H1274*I1274,IF(J1274=$O$6,((((H1274*I1274)-H1274)/2)+H1274),IF(J1274=$O$7,H1274,IF(J1274=$O$8,0,IF(J1274=$O$9,H1274/2,IF(J1274=$O$10,0,H1274)))))),"")</f>
        <v/>
      </c>
      <c r="L1274" s="104">
        <f>IF(K1274&lt;&gt;"",IF(J1274=$F$4,H1274,(K1274-H1274)),"")</f>
        <v/>
      </c>
      <c r="M1274" s="104">
        <f>IF(L1274&lt;&gt;"",IF(J1274=$E$4,0,IF(J1274=$F$4,0,SUM(L1274:L1276))),"")</f>
        <v/>
      </c>
      <c r="N1274" s="105">
        <f>IF(M1274&lt;&gt;"",M1274/(H1274+H1275+H1276),"")</f>
        <v/>
      </c>
      <c r="O1274" s="106">
        <f>IFERROR(IF(N1274&lt;&gt;"",M1274/K1262,""),0)</f>
        <v/>
      </c>
    </row>
    <row r="1275">
      <c r="B1275" s="94" t="n"/>
      <c r="C1275" s="81" t="n"/>
      <c r="D1275" s="103" t="n"/>
      <c r="E1275" s="84" t="n"/>
      <c r="F1275" s="84" t="n"/>
      <c r="G1275" s="103" t="n"/>
      <c r="H1275" s="42" t="n"/>
      <c r="I1275" s="63" t="n"/>
      <c r="J1275" s="43" t="n"/>
      <c r="K1275" s="44">
        <f>IF(J1275&lt;&gt;"",IF(J1275=$O$5,H1275*I1275,IF(J1275=$O$6,((((H1275*I1275)-H1275)/2)+H1275),IF(J1275=$O$7,H1275,IF(J1275=$O$8,0,IF(J1275=$O$9,H1275/2,IF(J1275=$O$10,0,H1275)))))),"")</f>
        <v/>
      </c>
      <c r="L1275" s="104">
        <f>IF(K1275&lt;&gt;"",IF(J1275=$F$4,H1275,(K1275-H1275)),"")</f>
        <v/>
      </c>
      <c r="M1275" s="88" t="n"/>
      <c r="N1275" s="88" t="n"/>
      <c r="O1275" s="76" t="n"/>
    </row>
    <row r="1276">
      <c r="B1276" s="94" t="n"/>
      <c r="C1276" s="81" t="n"/>
      <c r="D1276" s="103" t="n"/>
      <c r="E1276" s="84" t="n"/>
      <c r="F1276" s="84" t="n"/>
      <c r="G1276" s="103" t="n"/>
      <c r="H1276" s="42" t="n"/>
      <c r="I1276" s="63" t="n"/>
      <c r="J1276" s="43" t="n"/>
      <c r="K1276" s="44">
        <f>IF(J1276&lt;&gt;"",IF(J1276=$O$5,H1276*I1276,IF(J1276=$O$6,((((H1276*I1276)-H1276)/2)+H1276),IF(J1276=$O$7,H1276,IF(J1276=$O$8,0,IF(J1276=$O$9,H1276/2,IF(J1276=$O$10,0,H1276)))))),"")</f>
        <v/>
      </c>
      <c r="L1276" s="104">
        <f>IF(K1276&lt;&gt;"",IF(J1276=$F$4,H1276,(K1276-H1276)),"")</f>
        <v/>
      </c>
      <c r="M1276" s="88" t="n"/>
      <c r="N1276" s="88" t="n"/>
      <c r="O1276" s="76" t="n"/>
    </row>
    <row r="1277">
      <c r="B1277" s="93">
        <f>IF(D1277&lt;&gt;"",B1274+1,"")</f>
        <v/>
      </c>
      <c r="C1277" s="95" t="n"/>
      <c r="D1277" s="97" t="n"/>
      <c r="E1277" s="96" t="n"/>
      <c r="F1277" s="97" t="n"/>
      <c r="G1277" s="97" t="n"/>
      <c r="H1277" s="33" t="n"/>
      <c r="I1277" s="60" t="n"/>
      <c r="J1277" s="34" t="n"/>
      <c r="K1277" s="35">
        <f>IF(J1277&lt;&gt;"",IF(J1277=$O$5,H1277*I1277,IF(J1277=$O$6,((((H1277*I1277)-H1277)/2)+H1277),IF(J1277=$O$7,H1277,IF(J1277=$O$8,0,IF(J1277=$O$9,H1277/2,IF(J1277=$O$10,0,H1277)))))),"")</f>
        <v/>
      </c>
      <c r="L1277" s="98">
        <f>IF(K1277&lt;&gt;"",IF(J1277=$F$4,H1277,(K1277-H1277)),"")</f>
        <v/>
      </c>
      <c r="M1277" s="98">
        <f>IF(L1277&lt;&gt;"",IF(J1277=$E$4,0,IF(J1277=$F$4,0,SUM(L1277:L1279))),"")</f>
        <v/>
      </c>
      <c r="N1277" s="99">
        <f>IF(M1277&lt;&gt;"",M1277/(H1277+H1278+H1279),"")</f>
        <v/>
      </c>
      <c r="O1277" s="75">
        <f>IFERROR(IF(N1277&lt;&gt;"",M1277/K1265,""),0)</f>
        <v/>
      </c>
    </row>
    <row r="1278">
      <c r="B1278" s="94" t="n"/>
      <c r="C1278" s="81" t="n"/>
      <c r="D1278" s="97" t="n"/>
      <c r="E1278" s="84" t="n"/>
      <c r="F1278" s="84" t="n"/>
      <c r="G1278" s="97" t="n"/>
      <c r="H1278" s="33" t="n"/>
      <c r="I1278" s="60" t="n"/>
      <c r="J1278" s="34" t="n"/>
      <c r="K1278" s="35">
        <f>IF(J1278&lt;&gt;"",IF(J1278=$O$5,H1278*I1278,IF(J1278=$O$6,((((H1278*I1278)-H1278)/2)+H1278),IF(J1278=$O$7,H1278,IF(J1278=$O$8,0,IF(J1278=$O$9,H1278/2,IF(J1278=$O$10,0,H1278)))))),"")</f>
        <v/>
      </c>
      <c r="L1278" s="98">
        <f>IF(K1278&lt;&gt;"",IF(J1278=$F$4,H1278,(K1278-H1278)),"")</f>
        <v/>
      </c>
      <c r="M1278" s="88" t="n"/>
      <c r="N1278" s="88" t="n"/>
      <c r="O1278" s="76" t="n"/>
    </row>
    <row r="1279">
      <c r="B1279" s="94" t="n"/>
      <c r="C1279" s="81" t="n"/>
      <c r="D1279" s="97" t="n"/>
      <c r="E1279" s="84" t="n"/>
      <c r="F1279" s="84" t="n"/>
      <c r="G1279" s="97" t="n"/>
      <c r="H1279" s="33" t="n"/>
      <c r="I1279" s="60" t="n"/>
      <c r="J1279" s="34" t="n"/>
      <c r="K1279" s="35">
        <f>IF(J1279&lt;&gt;"",IF(J1279=$O$5,H1279*I1279,IF(J1279=$O$6,((((H1279*I1279)-H1279)/2)+H1279),IF(J1279=$O$7,H1279,IF(J1279=$O$8,0,IF(J1279=$O$9,H1279/2,IF(J1279=$O$10,0,H1279)))))),"")</f>
        <v/>
      </c>
      <c r="L1279" s="98">
        <f>IF(K1279&lt;&gt;"",IF(J1279=$F$4,H1279,(K1279-H1279)),"")</f>
        <v/>
      </c>
      <c r="M1279" s="88" t="n"/>
      <c r="N1279" s="88" t="n"/>
      <c r="O1279" s="76" t="n"/>
    </row>
    <row r="1280">
      <c r="B1280" s="100">
        <f>IF(D1280&lt;&gt;"",B1277+1,"")</f>
        <v/>
      </c>
      <c r="C1280" s="101" t="n"/>
      <c r="D1280" s="103" t="n"/>
      <c r="E1280" s="102" t="n"/>
      <c r="F1280" s="103" t="n"/>
      <c r="G1280" s="103" t="n"/>
      <c r="H1280" s="42" t="n"/>
      <c r="I1280" s="63" t="n"/>
      <c r="J1280" s="43" t="n"/>
      <c r="K1280" s="44">
        <f>IF(J1280&lt;&gt;"",IF(J1280=$O$5,H1280*I1280,IF(J1280=$O$6,((((H1280*I1280)-H1280)/2)+H1280),IF(J1280=$O$7,H1280,IF(J1280=$O$8,0,IF(J1280=$O$9,H1280/2,IF(J1280=$O$10,0,H1280)))))),"")</f>
        <v/>
      </c>
      <c r="L1280" s="104">
        <f>IF(K1280&lt;&gt;"",IF(J1280=$F$4,H1280,(K1280-H1280)),"")</f>
        <v/>
      </c>
      <c r="M1280" s="104">
        <f>IF(L1280&lt;&gt;"",IF(J1280=$E$4,0,IF(J1280=$F$4,0,SUM(L1280:L1282))),"")</f>
        <v/>
      </c>
      <c r="N1280" s="105">
        <f>IF(M1280&lt;&gt;"",M1280/(H1280+H1281+H1282),"")</f>
        <v/>
      </c>
      <c r="O1280" s="106">
        <f>IFERROR(IF(N1280&lt;&gt;"",M1280/K1268,""),0)</f>
        <v/>
      </c>
    </row>
    <row r="1281">
      <c r="B1281" s="94" t="n"/>
      <c r="C1281" s="81" t="n"/>
      <c r="D1281" s="103" t="n"/>
      <c r="E1281" s="84" t="n"/>
      <c r="F1281" s="84" t="n"/>
      <c r="G1281" s="103" t="n"/>
      <c r="H1281" s="42" t="n"/>
      <c r="I1281" s="63" t="n"/>
      <c r="J1281" s="43" t="n"/>
      <c r="K1281" s="44">
        <f>IF(J1281&lt;&gt;"",IF(J1281=$O$5,H1281*I1281,IF(J1281=$O$6,((((H1281*I1281)-H1281)/2)+H1281),IF(J1281=$O$7,H1281,IF(J1281=$O$8,0,IF(J1281=$O$9,H1281/2,IF(J1281=$O$10,0,H1281)))))),"")</f>
        <v/>
      </c>
      <c r="L1281" s="104">
        <f>IF(K1281&lt;&gt;"",IF(J1281=$F$4,H1281,(K1281-H1281)),"")</f>
        <v/>
      </c>
      <c r="M1281" s="88" t="n"/>
      <c r="N1281" s="88" t="n"/>
      <c r="O1281" s="76" t="n"/>
    </row>
    <row r="1282">
      <c r="B1282" s="94" t="n"/>
      <c r="C1282" s="81" t="n"/>
      <c r="D1282" s="103" t="n"/>
      <c r="E1282" s="84" t="n"/>
      <c r="F1282" s="84" t="n"/>
      <c r="G1282" s="103" t="n"/>
      <c r="H1282" s="42" t="n"/>
      <c r="I1282" s="63" t="n"/>
      <c r="J1282" s="43" t="n"/>
      <c r="K1282" s="44">
        <f>IF(J1282&lt;&gt;"",IF(J1282=$O$5,H1282*I1282,IF(J1282=$O$6,((((H1282*I1282)-H1282)/2)+H1282),IF(J1282=$O$7,H1282,IF(J1282=$O$8,0,IF(J1282=$O$9,H1282/2,IF(J1282=$O$10,0,H1282)))))),"")</f>
        <v/>
      </c>
      <c r="L1282" s="104">
        <f>IF(K1282&lt;&gt;"",IF(J1282=$F$4,H1282,(K1282-H1282)),"")</f>
        <v/>
      </c>
      <c r="M1282" s="88" t="n"/>
      <c r="N1282" s="88" t="n"/>
      <c r="O1282" s="76" t="n"/>
    </row>
    <row r="1283">
      <c r="B1283" s="93">
        <f>IF(D1283&lt;&gt;"",B1280+1,"")</f>
        <v/>
      </c>
      <c r="C1283" s="95" t="n"/>
      <c r="D1283" s="97" t="n"/>
      <c r="E1283" s="96" t="n"/>
      <c r="F1283" s="97" t="n"/>
      <c r="G1283" s="97" t="n"/>
      <c r="H1283" s="33" t="n"/>
      <c r="I1283" s="60" t="n"/>
      <c r="J1283" s="34" t="n"/>
      <c r="K1283" s="35">
        <f>IF(J1283&lt;&gt;"",IF(J1283=$O$5,H1283*I1283,IF(J1283=$O$6,((((H1283*I1283)-H1283)/2)+H1283),IF(J1283=$O$7,H1283,IF(J1283=$O$8,0,IF(J1283=$O$9,H1283/2,IF(J1283=$O$10,0,H1283)))))),"")</f>
        <v/>
      </c>
      <c r="L1283" s="98">
        <f>IF(K1283&lt;&gt;"",IF(J1283=$F$4,H1283,(K1283-H1283)),"")</f>
        <v/>
      </c>
      <c r="M1283" s="98">
        <f>IF(L1283&lt;&gt;"",IF(J1283=$E$4,0,IF(J1283=$F$4,0,SUM(L1283:L1285))),"")</f>
        <v/>
      </c>
      <c r="N1283" s="99">
        <f>IF(M1283&lt;&gt;"",M1283/(H1283+H1284+H1285),"")</f>
        <v/>
      </c>
      <c r="O1283" s="75">
        <f>IFERROR(IF(N1283&lt;&gt;"",M1283/K1271,""),0)</f>
        <v/>
      </c>
    </row>
    <row r="1284">
      <c r="B1284" s="94" t="n"/>
      <c r="C1284" s="81" t="n"/>
      <c r="D1284" s="97" t="n"/>
      <c r="E1284" s="84" t="n"/>
      <c r="F1284" s="84" t="n"/>
      <c r="G1284" s="97" t="n"/>
      <c r="H1284" s="33" t="n"/>
      <c r="I1284" s="60" t="n"/>
      <c r="J1284" s="34" t="n"/>
      <c r="K1284" s="35">
        <f>IF(J1284&lt;&gt;"",IF(J1284=$O$5,H1284*I1284,IF(J1284=$O$6,((((H1284*I1284)-H1284)/2)+H1284),IF(J1284=$O$7,H1284,IF(J1284=$O$8,0,IF(J1284=$O$9,H1284/2,IF(J1284=$O$10,0,H1284)))))),"")</f>
        <v/>
      </c>
      <c r="L1284" s="98">
        <f>IF(K1284&lt;&gt;"",IF(J1284=$F$4,H1284,(K1284-H1284)),"")</f>
        <v/>
      </c>
      <c r="M1284" s="88" t="n"/>
      <c r="N1284" s="88" t="n"/>
      <c r="O1284" s="76" t="n"/>
    </row>
    <row r="1285">
      <c r="B1285" s="94" t="n"/>
      <c r="C1285" s="81" t="n"/>
      <c r="D1285" s="97" t="n"/>
      <c r="E1285" s="84" t="n"/>
      <c r="F1285" s="84" t="n"/>
      <c r="G1285" s="97" t="n"/>
      <c r="H1285" s="33" t="n"/>
      <c r="I1285" s="60" t="n"/>
      <c r="J1285" s="34" t="n"/>
      <c r="K1285" s="35">
        <f>IF(J1285&lt;&gt;"",IF(J1285=$O$5,H1285*I1285,IF(J1285=$O$6,((((H1285*I1285)-H1285)/2)+H1285),IF(J1285=$O$7,H1285,IF(J1285=$O$8,0,IF(J1285=$O$9,H1285/2,IF(J1285=$O$10,0,H1285)))))),"")</f>
        <v/>
      </c>
      <c r="L1285" s="98">
        <f>IF(K1285&lt;&gt;"",IF(J1285=$F$4,H1285,(K1285-H1285)),"")</f>
        <v/>
      </c>
      <c r="M1285" s="88" t="n"/>
      <c r="N1285" s="88" t="n"/>
      <c r="O1285" s="76" t="n"/>
    </row>
    <row r="1286">
      <c r="B1286" s="100">
        <f>IF(D1286&lt;&gt;"",B1283+1,"")</f>
        <v/>
      </c>
      <c r="C1286" s="101" t="n"/>
      <c r="D1286" s="103" t="n"/>
      <c r="E1286" s="102" t="n"/>
      <c r="F1286" s="103" t="n"/>
      <c r="G1286" s="103" t="n"/>
      <c r="H1286" s="42" t="n"/>
      <c r="I1286" s="63" t="n"/>
      <c r="J1286" s="43" t="n"/>
      <c r="K1286" s="44">
        <f>IF(J1286&lt;&gt;"",IF(J1286=$O$5,H1286*I1286,IF(J1286=$O$6,((((H1286*I1286)-H1286)/2)+H1286),IF(J1286=$O$7,H1286,IF(J1286=$O$8,0,IF(J1286=$O$9,H1286/2,IF(J1286=$O$10,0,H1286)))))),"")</f>
        <v/>
      </c>
      <c r="L1286" s="104">
        <f>IF(K1286&lt;&gt;"",IF(J1286=$F$4,H1286,(K1286-H1286)),"")</f>
        <v/>
      </c>
      <c r="M1286" s="104">
        <f>IF(L1286&lt;&gt;"",IF(J1286=$E$4,0,IF(J1286=$F$4,0,SUM(L1286:L1288))),"")</f>
        <v/>
      </c>
      <c r="N1286" s="105">
        <f>IF(M1286&lt;&gt;"",M1286/(H1286+H1287+H1288),"")</f>
        <v/>
      </c>
      <c r="O1286" s="106">
        <f>IFERROR(IF(N1286&lt;&gt;"",M1286/K1274,""),0)</f>
        <v/>
      </c>
    </row>
    <row r="1287">
      <c r="B1287" s="94" t="n"/>
      <c r="C1287" s="81" t="n"/>
      <c r="D1287" s="103" t="n"/>
      <c r="E1287" s="84" t="n"/>
      <c r="F1287" s="84" t="n"/>
      <c r="G1287" s="103" t="n"/>
      <c r="H1287" s="42" t="n"/>
      <c r="I1287" s="63" t="n"/>
      <c r="J1287" s="43" t="n"/>
      <c r="K1287" s="44">
        <f>IF(J1287&lt;&gt;"",IF(J1287=$O$5,H1287*I1287,IF(J1287=$O$6,((((H1287*I1287)-H1287)/2)+H1287),IF(J1287=$O$7,H1287,IF(J1287=$O$8,0,IF(J1287=$O$9,H1287/2,IF(J1287=$O$10,0,H1287)))))),"")</f>
        <v/>
      </c>
      <c r="L1287" s="104">
        <f>IF(K1287&lt;&gt;"",IF(J1287=$F$4,H1287,(K1287-H1287)),"")</f>
        <v/>
      </c>
      <c r="M1287" s="88" t="n"/>
      <c r="N1287" s="88" t="n"/>
      <c r="O1287" s="76" t="n"/>
    </row>
    <row r="1288">
      <c r="B1288" s="94" t="n"/>
      <c r="C1288" s="81" t="n"/>
      <c r="D1288" s="103" t="n"/>
      <c r="E1288" s="84" t="n"/>
      <c r="F1288" s="84" t="n"/>
      <c r="G1288" s="103" t="n"/>
      <c r="H1288" s="42" t="n"/>
      <c r="I1288" s="63" t="n"/>
      <c r="J1288" s="43" t="n"/>
      <c r="K1288" s="44">
        <f>IF(J1288&lt;&gt;"",IF(J1288=$O$5,H1288*I1288,IF(J1288=$O$6,((((H1288*I1288)-H1288)/2)+H1288),IF(J1288=$O$7,H1288,IF(J1288=$O$8,0,IF(J1288=$O$9,H1288/2,IF(J1288=$O$10,0,H1288)))))),"")</f>
        <v/>
      </c>
      <c r="L1288" s="104">
        <f>IF(K1288&lt;&gt;"",IF(J1288=$F$4,H1288,(K1288-H1288)),"")</f>
        <v/>
      </c>
      <c r="M1288" s="88" t="n"/>
      <c r="N1288" s="88" t="n"/>
      <c r="O1288" s="76" t="n"/>
    </row>
    <row r="1289">
      <c r="B1289" s="93">
        <f>IF(D1289&lt;&gt;"",B1286+1,"")</f>
        <v/>
      </c>
      <c r="C1289" s="95" t="n"/>
      <c r="D1289" s="97" t="n"/>
      <c r="E1289" s="96" t="n"/>
      <c r="F1289" s="97" t="n"/>
      <c r="G1289" s="97" t="n"/>
      <c r="H1289" s="33" t="n"/>
      <c r="I1289" s="60" t="n"/>
      <c r="J1289" s="34" t="n"/>
      <c r="K1289" s="35">
        <f>IF(J1289&lt;&gt;"",IF(J1289=$O$5,H1289*I1289,IF(J1289=$O$6,((((H1289*I1289)-H1289)/2)+H1289),IF(J1289=$O$7,H1289,IF(J1289=$O$8,0,IF(J1289=$O$9,H1289/2,IF(J1289=$O$10,0,H1289)))))),"")</f>
        <v/>
      </c>
      <c r="L1289" s="98">
        <f>IF(K1289&lt;&gt;"",IF(J1289=$F$4,H1289,(K1289-H1289)),"")</f>
        <v/>
      </c>
      <c r="M1289" s="98">
        <f>IF(L1289&lt;&gt;"",IF(J1289=$E$4,0,IF(J1289=$F$4,0,SUM(L1289:L1291))),"")</f>
        <v/>
      </c>
      <c r="N1289" s="99">
        <f>IF(M1289&lt;&gt;"",M1289/(H1289+H1290+H1291),"")</f>
        <v/>
      </c>
      <c r="O1289" s="75">
        <f>IFERROR(IF(N1289&lt;&gt;"",M1289/K1277,""),0)</f>
        <v/>
      </c>
    </row>
    <row r="1290">
      <c r="B1290" s="94" t="n"/>
      <c r="C1290" s="81" t="n"/>
      <c r="D1290" s="97" t="n"/>
      <c r="E1290" s="84" t="n"/>
      <c r="F1290" s="84" t="n"/>
      <c r="G1290" s="97" t="n"/>
      <c r="H1290" s="33" t="n"/>
      <c r="I1290" s="60" t="n"/>
      <c r="J1290" s="34" t="n"/>
      <c r="K1290" s="35">
        <f>IF(J1290&lt;&gt;"",IF(J1290=$O$5,H1290*I1290,IF(J1290=$O$6,((((H1290*I1290)-H1290)/2)+H1290),IF(J1290=$O$7,H1290,IF(J1290=$O$8,0,IF(J1290=$O$9,H1290/2,IF(J1290=$O$10,0,H1290)))))),"")</f>
        <v/>
      </c>
      <c r="L1290" s="98">
        <f>IF(K1290&lt;&gt;"",IF(J1290=$F$4,H1290,(K1290-H1290)),"")</f>
        <v/>
      </c>
      <c r="M1290" s="88" t="n"/>
      <c r="N1290" s="88" t="n"/>
      <c r="O1290" s="76" t="n"/>
    </row>
    <row r="1291">
      <c r="B1291" s="94" t="n"/>
      <c r="C1291" s="81" t="n"/>
      <c r="D1291" s="97" t="n"/>
      <c r="E1291" s="84" t="n"/>
      <c r="F1291" s="84" t="n"/>
      <c r="G1291" s="97" t="n"/>
      <c r="H1291" s="33" t="n"/>
      <c r="I1291" s="60" t="n"/>
      <c r="J1291" s="34" t="n"/>
      <c r="K1291" s="35">
        <f>IF(J1291&lt;&gt;"",IF(J1291=$O$5,H1291*I1291,IF(J1291=$O$6,((((H1291*I1291)-H1291)/2)+H1291),IF(J1291=$O$7,H1291,IF(J1291=$O$8,0,IF(J1291=$O$9,H1291/2,IF(J1291=$O$10,0,H1291)))))),"")</f>
        <v/>
      </c>
      <c r="L1291" s="98">
        <f>IF(K1291&lt;&gt;"",IF(J1291=$F$4,H1291,(K1291-H1291)),"")</f>
        <v/>
      </c>
      <c r="M1291" s="88" t="n"/>
      <c r="N1291" s="88" t="n"/>
      <c r="O1291" s="76" t="n"/>
    </row>
    <row r="1292">
      <c r="B1292" s="100">
        <f>IF(D1292&lt;&gt;"",B1289+1,"")</f>
        <v/>
      </c>
      <c r="C1292" s="101" t="n"/>
      <c r="D1292" s="103" t="n"/>
      <c r="E1292" s="102" t="n"/>
      <c r="F1292" s="103" t="n"/>
      <c r="G1292" s="103" t="n"/>
      <c r="H1292" s="42" t="n"/>
      <c r="I1292" s="63" t="n"/>
      <c r="J1292" s="43" t="n"/>
      <c r="K1292" s="44">
        <f>IF(J1292&lt;&gt;"",IF(J1292=$O$5,H1292*I1292,IF(J1292=$O$6,((((H1292*I1292)-H1292)/2)+H1292),IF(J1292=$O$7,H1292,IF(J1292=$O$8,0,IF(J1292=$O$9,H1292/2,IF(J1292=$O$10,0,H1292)))))),"")</f>
        <v/>
      </c>
      <c r="L1292" s="104">
        <f>IF(K1292&lt;&gt;"",IF(J1292=$F$4,H1292,(K1292-H1292)),"")</f>
        <v/>
      </c>
      <c r="M1292" s="104">
        <f>IF(L1292&lt;&gt;"",IF(J1292=$E$4,0,IF(J1292=$F$4,0,SUM(L1292:L1294))),"")</f>
        <v/>
      </c>
      <c r="N1292" s="105">
        <f>IF(M1292&lt;&gt;"",M1292/(H1292+H1293+H1294),"")</f>
        <v/>
      </c>
      <c r="O1292" s="106">
        <f>IFERROR(IF(N1292&lt;&gt;"",M1292/K1280,""),0)</f>
        <v/>
      </c>
    </row>
    <row r="1293">
      <c r="B1293" s="94" t="n"/>
      <c r="C1293" s="81" t="n"/>
      <c r="D1293" s="103" t="n"/>
      <c r="E1293" s="84" t="n"/>
      <c r="F1293" s="84" t="n"/>
      <c r="G1293" s="103" t="n"/>
      <c r="H1293" s="42" t="n"/>
      <c r="I1293" s="63" t="n"/>
      <c r="J1293" s="43" t="n"/>
      <c r="K1293" s="44">
        <f>IF(J1293&lt;&gt;"",IF(J1293=$O$5,H1293*I1293,IF(J1293=$O$6,((((H1293*I1293)-H1293)/2)+H1293),IF(J1293=$O$7,H1293,IF(J1293=$O$8,0,IF(J1293=$O$9,H1293/2,IF(J1293=$O$10,0,H1293)))))),"")</f>
        <v/>
      </c>
      <c r="L1293" s="104">
        <f>IF(K1293&lt;&gt;"",IF(J1293=$F$4,H1293,(K1293-H1293)),"")</f>
        <v/>
      </c>
      <c r="M1293" s="88" t="n"/>
      <c r="N1293" s="88" t="n"/>
      <c r="O1293" s="76" t="n"/>
    </row>
    <row r="1294">
      <c r="B1294" s="94" t="n"/>
      <c r="C1294" s="81" t="n"/>
      <c r="D1294" s="103" t="n"/>
      <c r="E1294" s="84" t="n"/>
      <c r="F1294" s="84" t="n"/>
      <c r="G1294" s="103" t="n"/>
      <c r="H1294" s="42" t="n"/>
      <c r="I1294" s="63" t="n"/>
      <c r="J1294" s="43" t="n"/>
      <c r="K1294" s="44">
        <f>IF(J1294&lt;&gt;"",IF(J1294=$O$5,H1294*I1294,IF(J1294=$O$6,((((H1294*I1294)-H1294)/2)+H1294),IF(J1294=$O$7,H1294,IF(J1294=$O$8,0,IF(J1294=$O$9,H1294/2,IF(J1294=$O$10,0,H1294)))))),"")</f>
        <v/>
      </c>
      <c r="L1294" s="104">
        <f>IF(K1294&lt;&gt;"",IF(J1294=$F$4,H1294,(K1294-H1294)),"")</f>
        <v/>
      </c>
      <c r="M1294" s="88" t="n"/>
      <c r="N1294" s="88" t="n"/>
      <c r="O1294" s="76" t="n"/>
    </row>
    <row r="1295">
      <c r="B1295" s="93">
        <f>IF(D1295&lt;&gt;"",B1292+1,"")</f>
        <v/>
      </c>
      <c r="C1295" s="95" t="n"/>
      <c r="D1295" s="97" t="n"/>
      <c r="E1295" s="96" t="n"/>
      <c r="F1295" s="97" t="n"/>
      <c r="G1295" s="97" t="n"/>
      <c r="H1295" s="33" t="n"/>
      <c r="I1295" s="60" t="n"/>
      <c r="J1295" s="34" t="n"/>
      <c r="K1295" s="35">
        <f>IF(J1295&lt;&gt;"",IF(J1295=$O$5,H1295*I1295,IF(J1295=$O$6,((((H1295*I1295)-H1295)/2)+H1295),IF(J1295=$O$7,H1295,IF(J1295=$O$8,0,IF(J1295=$O$9,H1295/2,IF(J1295=$O$10,0,H1295)))))),"")</f>
        <v/>
      </c>
      <c r="L1295" s="98">
        <f>IF(K1295&lt;&gt;"",IF(J1295=$F$4,H1295,(K1295-H1295)),"")</f>
        <v/>
      </c>
      <c r="M1295" s="98">
        <f>IF(L1295&lt;&gt;"",IF(J1295=$E$4,0,IF(J1295=$F$4,0,SUM(L1295:L1297))),"")</f>
        <v/>
      </c>
      <c r="N1295" s="99">
        <f>IF(M1295&lt;&gt;"",M1295/(H1295+H1296+H1297),"")</f>
        <v/>
      </c>
      <c r="O1295" s="75">
        <f>IFERROR(IF(N1295&lt;&gt;"",M1295/K1283,""),0)</f>
        <v/>
      </c>
    </row>
    <row r="1296">
      <c r="B1296" s="94" t="n"/>
      <c r="C1296" s="81" t="n"/>
      <c r="D1296" s="97" t="n"/>
      <c r="E1296" s="84" t="n"/>
      <c r="F1296" s="84" t="n"/>
      <c r="G1296" s="97" t="n"/>
      <c r="H1296" s="33" t="n"/>
      <c r="I1296" s="60" t="n"/>
      <c r="J1296" s="34" t="n"/>
      <c r="K1296" s="35">
        <f>IF(J1296&lt;&gt;"",IF(J1296=$O$5,H1296*I1296,IF(J1296=$O$6,((((H1296*I1296)-H1296)/2)+H1296),IF(J1296=$O$7,H1296,IF(J1296=$O$8,0,IF(J1296=$O$9,H1296/2,IF(J1296=$O$10,0,H1296)))))),"")</f>
        <v/>
      </c>
      <c r="L1296" s="98">
        <f>IF(K1296&lt;&gt;"",IF(J1296=$F$4,H1296,(K1296-H1296)),"")</f>
        <v/>
      </c>
      <c r="M1296" s="88" t="n"/>
      <c r="N1296" s="88" t="n"/>
      <c r="O1296" s="76" t="n"/>
    </row>
    <row r="1297">
      <c r="B1297" s="94" t="n"/>
      <c r="C1297" s="81" t="n"/>
      <c r="D1297" s="97" t="n"/>
      <c r="E1297" s="84" t="n"/>
      <c r="F1297" s="84" t="n"/>
      <c r="G1297" s="97" t="n"/>
      <c r="H1297" s="33" t="n"/>
      <c r="I1297" s="60" t="n"/>
      <c r="J1297" s="34" t="n"/>
      <c r="K1297" s="35">
        <f>IF(J1297&lt;&gt;"",IF(J1297=$O$5,H1297*I1297,IF(J1297=$O$6,((((H1297*I1297)-H1297)/2)+H1297),IF(J1297=$O$7,H1297,IF(J1297=$O$8,0,IF(J1297=$O$9,H1297/2,IF(J1297=$O$10,0,H1297)))))),"")</f>
        <v/>
      </c>
      <c r="L1297" s="98">
        <f>IF(K1297&lt;&gt;"",IF(J1297=$F$4,H1297,(K1297-H1297)),"")</f>
        <v/>
      </c>
      <c r="M1297" s="88" t="n"/>
      <c r="N1297" s="88" t="n"/>
      <c r="O1297" s="76" t="n"/>
    </row>
    <row r="1298">
      <c r="B1298" s="100">
        <f>IF(D1298&lt;&gt;"",B1295+1,"")</f>
        <v/>
      </c>
      <c r="C1298" s="101" t="n"/>
      <c r="D1298" s="103" t="n"/>
      <c r="E1298" s="102" t="n"/>
      <c r="F1298" s="103" t="n"/>
      <c r="G1298" s="103" t="n"/>
      <c r="H1298" s="42" t="n"/>
      <c r="I1298" s="63" t="n"/>
      <c r="J1298" s="43" t="n"/>
      <c r="K1298" s="44">
        <f>IF(J1298&lt;&gt;"",IF(J1298=$O$5,H1298*I1298,IF(J1298=$O$6,((((H1298*I1298)-H1298)/2)+H1298),IF(J1298=$O$7,H1298,IF(J1298=$O$8,0,IF(J1298=$O$9,H1298/2,IF(J1298=$O$10,0,H1298)))))),"")</f>
        <v/>
      </c>
      <c r="L1298" s="104">
        <f>IF(K1298&lt;&gt;"",IF(J1298=$F$4,H1298,(K1298-H1298)),"")</f>
        <v/>
      </c>
      <c r="M1298" s="104">
        <f>IF(L1298&lt;&gt;"",IF(J1298=$E$4,0,IF(J1298=$F$4,0,SUM(L1298:L1300))),"")</f>
        <v/>
      </c>
      <c r="N1298" s="105">
        <f>IF(M1298&lt;&gt;"",M1298/(H1298+H1299+H1300),"")</f>
        <v/>
      </c>
      <c r="O1298" s="106">
        <f>IFERROR(IF(N1298&lt;&gt;"",M1298/K1286,""),0)</f>
        <v/>
      </c>
    </row>
    <row r="1299">
      <c r="B1299" s="94" t="n"/>
      <c r="C1299" s="81" t="n"/>
      <c r="D1299" s="103" t="n"/>
      <c r="E1299" s="84" t="n"/>
      <c r="F1299" s="84" t="n"/>
      <c r="G1299" s="103" t="n"/>
      <c r="H1299" s="42" t="n"/>
      <c r="I1299" s="63" t="n"/>
      <c r="J1299" s="43" t="n"/>
      <c r="K1299" s="44">
        <f>IF(J1299&lt;&gt;"",IF(J1299=$O$5,H1299*I1299,IF(J1299=$O$6,((((H1299*I1299)-H1299)/2)+H1299),IF(J1299=$O$7,H1299,IF(J1299=$O$8,0,IF(J1299=$O$9,H1299/2,IF(J1299=$O$10,0,H1299)))))),"")</f>
        <v/>
      </c>
      <c r="L1299" s="104">
        <f>IF(K1299&lt;&gt;"",IF(J1299=$F$4,H1299,(K1299-H1299)),"")</f>
        <v/>
      </c>
      <c r="M1299" s="88" t="n"/>
      <c r="N1299" s="88" t="n"/>
      <c r="O1299" s="76" t="n"/>
    </row>
    <row r="1300">
      <c r="B1300" s="94" t="n"/>
      <c r="C1300" s="81" t="n"/>
      <c r="D1300" s="103" t="n"/>
      <c r="E1300" s="84" t="n"/>
      <c r="F1300" s="84" t="n"/>
      <c r="G1300" s="103" t="n"/>
      <c r="H1300" s="42" t="n"/>
      <c r="I1300" s="63" t="n"/>
      <c r="J1300" s="43" t="n"/>
      <c r="K1300" s="44">
        <f>IF(J1300&lt;&gt;"",IF(J1300=$O$5,H1300*I1300,IF(J1300=$O$6,((((H1300*I1300)-H1300)/2)+H1300),IF(J1300=$O$7,H1300,IF(J1300=$O$8,0,IF(J1300=$O$9,H1300/2,IF(J1300=$O$10,0,H1300)))))),"")</f>
        <v/>
      </c>
      <c r="L1300" s="104">
        <f>IF(K1300&lt;&gt;"",IF(J1300=$F$4,H1300,(K1300-H1300)),"")</f>
        <v/>
      </c>
      <c r="M1300" s="88" t="n"/>
      <c r="N1300" s="88" t="n"/>
      <c r="O1300" s="76" t="n"/>
    </row>
    <row r="1301">
      <c r="B1301" s="93">
        <f>IF(D1301&lt;&gt;"",B1298+1,"")</f>
        <v/>
      </c>
      <c r="C1301" s="95" t="n"/>
      <c r="D1301" s="97" t="n"/>
      <c r="E1301" s="96" t="n"/>
      <c r="F1301" s="97" t="n"/>
      <c r="G1301" s="97" t="n"/>
      <c r="H1301" s="33" t="n"/>
      <c r="I1301" s="60" t="n"/>
      <c r="J1301" s="34" t="n"/>
      <c r="K1301" s="35">
        <f>IF(J1301&lt;&gt;"",IF(J1301=$O$5,H1301*I1301,IF(J1301=$O$6,((((H1301*I1301)-H1301)/2)+H1301),IF(J1301=$O$7,H1301,IF(J1301=$O$8,0,IF(J1301=$O$9,H1301/2,IF(J1301=$O$10,0,H1301)))))),"")</f>
        <v/>
      </c>
      <c r="L1301" s="98">
        <f>IF(K1301&lt;&gt;"",IF(J1301=$F$4,H1301,(K1301-H1301)),"")</f>
        <v/>
      </c>
      <c r="M1301" s="98">
        <f>IF(L1301&lt;&gt;"",IF(J1301=$E$4,0,IF(J1301=$F$4,0,SUM(L1301:L1303))),"")</f>
        <v/>
      </c>
      <c r="N1301" s="99">
        <f>IF(M1301&lt;&gt;"",M1301/(H1301+H1302+H1303),"")</f>
        <v/>
      </c>
      <c r="O1301" s="75">
        <f>IFERROR(IF(N1301&lt;&gt;"",M1301/K1289,""),0)</f>
        <v/>
      </c>
    </row>
    <row r="1302">
      <c r="B1302" s="94" t="n"/>
      <c r="C1302" s="81" t="n"/>
      <c r="D1302" s="97" t="n"/>
      <c r="E1302" s="84" t="n"/>
      <c r="F1302" s="84" t="n"/>
      <c r="G1302" s="97" t="n"/>
      <c r="H1302" s="33" t="n"/>
      <c r="I1302" s="60" t="n"/>
      <c r="J1302" s="34" t="n"/>
      <c r="K1302" s="35">
        <f>IF(J1302&lt;&gt;"",IF(J1302=$O$5,H1302*I1302,IF(J1302=$O$6,((((H1302*I1302)-H1302)/2)+H1302),IF(J1302=$O$7,H1302,IF(J1302=$O$8,0,IF(J1302=$O$9,H1302/2,IF(J1302=$O$10,0,H1302)))))),"")</f>
        <v/>
      </c>
      <c r="L1302" s="98">
        <f>IF(K1302&lt;&gt;"",IF(J1302=$F$4,H1302,(K1302-H1302)),"")</f>
        <v/>
      </c>
      <c r="M1302" s="88" t="n"/>
      <c r="N1302" s="88" t="n"/>
      <c r="O1302" s="76" t="n"/>
    </row>
    <row r="1303">
      <c r="B1303" s="94" t="n"/>
      <c r="C1303" s="81" t="n"/>
      <c r="D1303" s="97" t="n"/>
      <c r="E1303" s="84" t="n"/>
      <c r="F1303" s="84" t="n"/>
      <c r="G1303" s="97" t="n"/>
      <c r="H1303" s="33" t="n"/>
      <c r="I1303" s="60" t="n"/>
      <c r="J1303" s="34" t="n"/>
      <c r="K1303" s="35">
        <f>IF(J1303&lt;&gt;"",IF(J1303=$O$5,H1303*I1303,IF(J1303=$O$6,((((H1303*I1303)-H1303)/2)+H1303),IF(J1303=$O$7,H1303,IF(J1303=$O$8,0,IF(J1303=$O$9,H1303/2,IF(J1303=$O$10,0,H1303)))))),"")</f>
        <v/>
      </c>
      <c r="L1303" s="98">
        <f>IF(K1303&lt;&gt;"",IF(J1303=$F$4,H1303,(K1303-H1303)),"")</f>
        <v/>
      </c>
      <c r="M1303" s="88" t="n"/>
      <c r="N1303" s="88" t="n"/>
      <c r="O1303" s="76" t="n"/>
    </row>
    <row r="1304">
      <c r="B1304" s="100">
        <f>IF(D1304&lt;&gt;"",B1301+1,"")</f>
        <v/>
      </c>
      <c r="C1304" s="101" t="n"/>
      <c r="D1304" s="103" t="n"/>
      <c r="E1304" s="102" t="n"/>
      <c r="F1304" s="103" t="n"/>
      <c r="G1304" s="103" t="n"/>
      <c r="H1304" s="42" t="n"/>
      <c r="I1304" s="63" t="n"/>
      <c r="J1304" s="43" t="n"/>
      <c r="K1304" s="44">
        <f>IF(J1304&lt;&gt;"",IF(J1304=$O$5,H1304*I1304,IF(J1304=$O$6,((((H1304*I1304)-H1304)/2)+H1304),IF(J1304=$O$7,H1304,IF(J1304=$O$8,0,IF(J1304=$O$9,H1304/2,IF(J1304=$O$10,0,H1304)))))),"")</f>
        <v/>
      </c>
      <c r="L1304" s="104">
        <f>IF(K1304&lt;&gt;"",IF(J1304=$F$4,H1304,(K1304-H1304)),"")</f>
        <v/>
      </c>
      <c r="M1304" s="104">
        <f>IF(L1304&lt;&gt;"",IF(J1304=$E$4,0,IF(J1304=$F$4,0,SUM(L1304:L1306))),"")</f>
        <v/>
      </c>
      <c r="N1304" s="105">
        <f>IF(M1304&lt;&gt;"",M1304/(H1304+H1305+H1306),"")</f>
        <v/>
      </c>
      <c r="O1304" s="106">
        <f>IFERROR(IF(N1304&lt;&gt;"",M1304/K1292,""),0)</f>
        <v/>
      </c>
    </row>
    <row r="1305">
      <c r="B1305" s="94" t="n"/>
      <c r="C1305" s="81" t="n"/>
      <c r="D1305" s="103" t="n"/>
      <c r="E1305" s="84" t="n"/>
      <c r="F1305" s="84" t="n"/>
      <c r="G1305" s="103" t="n"/>
      <c r="H1305" s="42" t="n"/>
      <c r="I1305" s="63" t="n"/>
      <c r="J1305" s="43" t="n"/>
      <c r="K1305" s="44">
        <f>IF(J1305&lt;&gt;"",IF(J1305=$O$5,H1305*I1305,IF(J1305=$O$6,((((H1305*I1305)-H1305)/2)+H1305),IF(J1305=$O$7,H1305,IF(J1305=$O$8,0,IF(J1305=$O$9,H1305/2,IF(J1305=$O$10,0,H1305)))))),"")</f>
        <v/>
      </c>
      <c r="L1305" s="104">
        <f>IF(K1305&lt;&gt;"",IF(J1305=$F$4,H1305,(K1305-H1305)),"")</f>
        <v/>
      </c>
      <c r="M1305" s="88" t="n"/>
      <c r="N1305" s="88" t="n"/>
      <c r="O1305" s="76" t="n"/>
    </row>
    <row r="1306">
      <c r="B1306" s="94" t="n"/>
      <c r="C1306" s="81" t="n"/>
      <c r="D1306" s="103" t="n"/>
      <c r="E1306" s="84" t="n"/>
      <c r="F1306" s="84" t="n"/>
      <c r="G1306" s="103" t="n"/>
      <c r="H1306" s="42" t="n"/>
      <c r="I1306" s="63" t="n"/>
      <c r="J1306" s="43" t="n"/>
      <c r="K1306" s="44">
        <f>IF(J1306&lt;&gt;"",IF(J1306=$O$5,H1306*I1306,IF(J1306=$O$6,((((H1306*I1306)-H1306)/2)+H1306),IF(J1306=$O$7,H1306,IF(J1306=$O$8,0,IF(J1306=$O$9,H1306/2,IF(J1306=$O$10,0,H1306)))))),"")</f>
        <v/>
      </c>
      <c r="L1306" s="104">
        <f>IF(K1306&lt;&gt;"",IF(J1306=$F$4,H1306,(K1306-H1306)),"")</f>
        <v/>
      </c>
      <c r="M1306" s="88" t="n"/>
      <c r="N1306" s="88" t="n"/>
      <c r="O1306" s="76" t="n"/>
    </row>
    <row r="1307">
      <c r="B1307" s="93">
        <f>IF(D1307&lt;&gt;"",B1304+1,"")</f>
        <v/>
      </c>
      <c r="C1307" s="95" t="n"/>
      <c r="D1307" s="97" t="n"/>
      <c r="E1307" s="96" t="n"/>
      <c r="F1307" s="97" t="n"/>
      <c r="G1307" s="97" t="n"/>
      <c r="H1307" s="33" t="n"/>
      <c r="I1307" s="60" t="n"/>
      <c r="J1307" s="34" t="n"/>
      <c r="K1307" s="35">
        <f>IF(J1307&lt;&gt;"",IF(J1307=$O$5,H1307*I1307,IF(J1307=$O$6,((((H1307*I1307)-H1307)/2)+H1307),IF(J1307=$O$7,H1307,IF(J1307=$O$8,0,IF(J1307=$O$9,H1307/2,IF(J1307=$O$10,0,H1307)))))),"")</f>
        <v/>
      </c>
      <c r="L1307" s="98">
        <f>IF(K1307&lt;&gt;"",IF(J1307=$F$4,H1307,(K1307-H1307)),"")</f>
        <v/>
      </c>
      <c r="M1307" s="98">
        <f>IF(L1307&lt;&gt;"",IF(J1307=$E$4,0,IF(J1307=$F$4,0,SUM(L1307:L1309))),"")</f>
        <v/>
      </c>
      <c r="N1307" s="99">
        <f>IF(M1307&lt;&gt;"",M1307/(H1307+H1308+H1309),"")</f>
        <v/>
      </c>
      <c r="O1307" s="75">
        <f>IFERROR(IF(N1307&lt;&gt;"",M1307/K1295,""),0)</f>
        <v/>
      </c>
    </row>
    <row r="1308">
      <c r="B1308" s="94" t="n"/>
      <c r="C1308" s="81" t="n"/>
      <c r="D1308" s="97" t="n"/>
      <c r="E1308" s="84" t="n"/>
      <c r="F1308" s="84" t="n"/>
      <c r="G1308" s="97" t="n"/>
      <c r="H1308" s="33" t="n"/>
      <c r="I1308" s="60" t="n"/>
      <c r="J1308" s="34" t="n"/>
      <c r="K1308" s="35">
        <f>IF(J1308&lt;&gt;"",IF(J1308=$O$5,H1308*I1308,IF(J1308=$O$6,((((H1308*I1308)-H1308)/2)+H1308),IF(J1308=$O$7,H1308,IF(J1308=$O$8,0,IF(J1308=$O$9,H1308/2,IF(J1308=$O$10,0,H1308)))))),"")</f>
        <v/>
      </c>
      <c r="L1308" s="98">
        <f>IF(K1308&lt;&gt;"",IF(J1308=$F$4,H1308,(K1308-H1308)),"")</f>
        <v/>
      </c>
      <c r="M1308" s="88" t="n"/>
      <c r="N1308" s="88" t="n"/>
      <c r="O1308" s="76" t="n"/>
    </row>
    <row r="1309">
      <c r="B1309" s="94" t="n"/>
      <c r="C1309" s="81" t="n"/>
      <c r="D1309" s="97" t="n"/>
      <c r="E1309" s="84" t="n"/>
      <c r="F1309" s="84" t="n"/>
      <c r="G1309" s="97" t="n"/>
      <c r="H1309" s="33" t="n"/>
      <c r="I1309" s="60" t="n"/>
      <c r="J1309" s="34" t="n"/>
      <c r="K1309" s="35">
        <f>IF(J1309&lt;&gt;"",IF(J1309=$O$5,H1309*I1309,IF(J1309=$O$6,((((H1309*I1309)-H1309)/2)+H1309),IF(J1309=$O$7,H1309,IF(J1309=$O$8,0,IF(J1309=$O$9,H1309/2,IF(J1309=$O$10,0,H1309)))))),"")</f>
        <v/>
      </c>
      <c r="L1309" s="98">
        <f>IF(K1309&lt;&gt;"",IF(J1309=$F$4,H1309,(K1309-H1309)),"")</f>
        <v/>
      </c>
      <c r="M1309" s="88" t="n"/>
      <c r="N1309" s="88" t="n"/>
      <c r="O1309" s="76" t="n"/>
    </row>
    <row r="1310">
      <c r="B1310" s="100">
        <f>IF(D1310&lt;&gt;"",B1307+1,"")</f>
        <v/>
      </c>
      <c r="C1310" s="101" t="n"/>
      <c r="D1310" s="103" t="n"/>
      <c r="E1310" s="102" t="n"/>
      <c r="F1310" s="103" t="n"/>
      <c r="G1310" s="103" t="n"/>
      <c r="H1310" s="42" t="n"/>
      <c r="I1310" s="63" t="n"/>
      <c r="J1310" s="43" t="n"/>
      <c r="K1310" s="44">
        <f>IF(J1310&lt;&gt;"",IF(J1310=$O$5,H1310*I1310,IF(J1310=$O$6,((((H1310*I1310)-H1310)/2)+H1310),IF(J1310=$O$7,H1310,IF(J1310=$O$8,0,IF(J1310=$O$9,H1310/2,IF(J1310=$O$10,0,H1310)))))),"")</f>
        <v/>
      </c>
      <c r="L1310" s="104">
        <f>IF(K1310&lt;&gt;"",IF(J1310=$F$4,H1310,(K1310-H1310)),"")</f>
        <v/>
      </c>
      <c r="M1310" s="104">
        <f>IF(L1310&lt;&gt;"",IF(J1310=$E$4,0,IF(J1310=$F$4,0,SUM(L1310:L1312))),"")</f>
        <v/>
      </c>
      <c r="N1310" s="105">
        <f>IF(M1310&lt;&gt;"",M1310/(H1310+H1311+H1312),"")</f>
        <v/>
      </c>
      <c r="O1310" s="106">
        <f>IFERROR(IF(N1310&lt;&gt;"",M1310/K1298,""),0)</f>
        <v/>
      </c>
    </row>
    <row r="1311">
      <c r="B1311" s="94" t="n"/>
      <c r="C1311" s="81" t="n"/>
      <c r="D1311" s="103" t="n"/>
      <c r="E1311" s="84" t="n"/>
      <c r="F1311" s="84" t="n"/>
      <c r="G1311" s="103" t="n"/>
      <c r="H1311" s="42" t="n"/>
      <c r="I1311" s="63" t="n"/>
      <c r="J1311" s="43" t="n"/>
      <c r="K1311" s="44">
        <f>IF(J1311&lt;&gt;"",IF(J1311=$O$5,H1311*I1311,IF(J1311=$O$6,((((H1311*I1311)-H1311)/2)+H1311),IF(J1311=$O$7,H1311,IF(J1311=$O$8,0,IF(J1311=$O$9,H1311/2,IF(J1311=$O$10,0,H1311)))))),"")</f>
        <v/>
      </c>
      <c r="L1311" s="104">
        <f>IF(K1311&lt;&gt;"",IF(J1311=$F$4,H1311,(K1311-H1311)),"")</f>
        <v/>
      </c>
      <c r="M1311" s="88" t="n"/>
      <c r="N1311" s="88" t="n"/>
      <c r="O1311" s="76" t="n"/>
    </row>
    <row r="1312">
      <c r="B1312" s="94" t="n"/>
      <c r="C1312" s="81" t="n"/>
      <c r="D1312" s="103" t="n"/>
      <c r="E1312" s="84" t="n"/>
      <c r="F1312" s="84" t="n"/>
      <c r="G1312" s="103" t="n"/>
      <c r="H1312" s="42" t="n"/>
      <c r="I1312" s="63" t="n"/>
      <c r="J1312" s="43" t="n"/>
      <c r="K1312" s="44">
        <f>IF(J1312&lt;&gt;"",IF(J1312=$O$5,H1312*I1312,IF(J1312=$O$6,((((H1312*I1312)-H1312)/2)+H1312),IF(J1312=$O$7,H1312,IF(J1312=$O$8,0,IF(J1312=$O$9,H1312/2,IF(J1312=$O$10,0,H1312)))))),"")</f>
        <v/>
      </c>
      <c r="L1312" s="104">
        <f>IF(K1312&lt;&gt;"",IF(J1312=$F$4,H1312,(K1312-H1312)),"")</f>
        <v/>
      </c>
      <c r="M1312" s="88" t="n"/>
      <c r="N1312" s="88" t="n"/>
      <c r="O1312" s="76" t="n"/>
    </row>
    <row r="1313">
      <c r="B1313" s="93">
        <f>IF(D1313&lt;&gt;"",B1310+1,"")</f>
        <v/>
      </c>
      <c r="C1313" s="95" t="n"/>
      <c r="D1313" s="97" t="n"/>
      <c r="E1313" s="96" t="n"/>
      <c r="F1313" s="97" t="n"/>
      <c r="G1313" s="97" t="n"/>
      <c r="H1313" s="33" t="n"/>
      <c r="I1313" s="60" t="n"/>
      <c r="J1313" s="34" t="n"/>
      <c r="K1313" s="35">
        <f>IF(J1313&lt;&gt;"",IF(J1313=$O$5,H1313*I1313,IF(J1313=$O$6,((((H1313*I1313)-H1313)/2)+H1313),IF(J1313=$O$7,H1313,IF(J1313=$O$8,0,IF(J1313=$O$9,H1313/2,IF(J1313=$O$10,0,H1313)))))),"")</f>
        <v/>
      </c>
      <c r="L1313" s="98">
        <f>IF(K1313&lt;&gt;"",IF(J1313=$F$4,H1313,(K1313-H1313)),"")</f>
        <v/>
      </c>
      <c r="M1313" s="98">
        <f>IF(L1313&lt;&gt;"",IF(J1313=$E$4,0,IF(J1313=$F$4,0,SUM(L1313:L1315))),"")</f>
        <v/>
      </c>
      <c r="N1313" s="99">
        <f>IF(M1313&lt;&gt;"",M1313/(H1313+H1314+H1315),"")</f>
        <v/>
      </c>
      <c r="O1313" s="75">
        <f>IFERROR(IF(N1313&lt;&gt;"",M1313/K1301,""),0)</f>
        <v/>
      </c>
    </row>
    <row r="1314">
      <c r="B1314" s="94" t="n"/>
      <c r="C1314" s="81" t="n"/>
      <c r="D1314" s="97" t="n"/>
      <c r="E1314" s="84" t="n"/>
      <c r="F1314" s="84" t="n"/>
      <c r="G1314" s="97" t="n"/>
      <c r="H1314" s="33" t="n"/>
      <c r="I1314" s="60" t="n"/>
      <c r="J1314" s="34" t="n"/>
      <c r="K1314" s="35">
        <f>IF(J1314&lt;&gt;"",IF(J1314=$O$5,H1314*I1314,IF(J1314=$O$6,((((H1314*I1314)-H1314)/2)+H1314),IF(J1314=$O$7,H1314,IF(J1314=$O$8,0,IF(J1314=$O$9,H1314/2,IF(J1314=$O$10,0,H1314)))))),"")</f>
        <v/>
      </c>
      <c r="L1314" s="98">
        <f>IF(K1314&lt;&gt;"",IF(J1314=$F$4,H1314,(K1314-H1314)),"")</f>
        <v/>
      </c>
      <c r="M1314" s="88" t="n"/>
      <c r="N1314" s="88" t="n"/>
      <c r="O1314" s="76" t="n"/>
    </row>
    <row r="1315">
      <c r="B1315" s="94" t="n"/>
      <c r="C1315" s="81" t="n"/>
      <c r="D1315" s="97" t="n"/>
      <c r="E1315" s="84" t="n"/>
      <c r="F1315" s="84" t="n"/>
      <c r="G1315" s="97" t="n"/>
      <c r="H1315" s="33" t="n"/>
      <c r="I1315" s="60" t="n"/>
      <c r="J1315" s="34" t="n"/>
      <c r="K1315" s="35">
        <f>IF(J1315&lt;&gt;"",IF(J1315=$O$5,H1315*I1315,IF(J1315=$O$6,((((H1315*I1315)-H1315)/2)+H1315),IF(J1315=$O$7,H1315,IF(J1315=$O$8,0,IF(J1315=$O$9,H1315/2,IF(J1315=$O$10,0,H1315)))))),"")</f>
        <v/>
      </c>
      <c r="L1315" s="98">
        <f>IF(K1315&lt;&gt;"",IF(J1315=$F$4,H1315,(K1315-H1315)),"")</f>
        <v/>
      </c>
      <c r="M1315" s="88" t="n"/>
      <c r="N1315" s="88" t="n"/>
      <c r="O1315" s="76" t="n"/>
    </row>
    <row r="1316">
      <c r="B1316" s="100">
        <f>IF(D1316&lt;&gt;"",B1313+1,"")</f>
        <v/>
      </c>
      <c r="C1316" s="101" t="n"/>
      <c r="D1316" s="103" t="n"/>
      <c r="E1316" s="102" t="n"/>
      <c r="F1316" s="103" t="n"/>
      <c r="G1316" s="103" t="n"/>
      <c r="H1316" s="42" t="n"/>
      <c r="I1316" s="63" t="n"/>
      <c r="J1316" s="43" t="n"/>
      <c r="K1316" s="44">
        <f>IF(J1316&lt;&gt;"",IF(J1316=$O$5,H1316*I1316,IF(J1316=$O$6,((((H1316*I1316)-H1316)/2)+H1316),IF(J1316=$O$7,H1316,IF(J1316=$O$8,0,IF(J1316=$O$9,H1316/2,IF(J1316=$O$10,0,H1316)))))),"")</f>
        <v/>
      </c>
      <c r="L1316" s="104">
        <f>IF(K1316&lt;&gt;"",IF(J1316=$F$4,H1316,(K1316-H1316)),"")</f>
        <v/>
      </c>
      <c r="M1316" s="104">
        <f>IF(L1316&lt;&gt;"",IF(J1316=$E$4,0,IF(J1316=$F$4,0,SUM(L1316:L1318))),"")</f>
        <v/>
      </c>
      <c r="N1316" s="105">
        <f>IF(M1316&lt;&gt;"",M1316/(H1316+H1317+H1318),"")</f>
        <v/>
      </c>
      <c r="O1316" s="106">
        <f>IFERROR(IF(N1316&lt;&gt;"",M1316/K1304,""),0)</f>
        <v/>
      </c>
    </row>
    <row r="1317">
      <c r="B1317" s="94" t="n"/>
      <c r="C1317" s="81" t="n"/>
      <c r="D1317" s="103" t="n"/>
      <c r="E1317" s="84" t="n"/>
      <c r="F1317" s="84" t="n"/>
      <c r="G1317" s="103" t="n"/>
      <c r="H1317" s="42" t="n"/>
      <c r="I1317" s="63" t="n"/>
      <c r="J1317" s="43" t="n"/>
      <c r="K1317" s="44">
        <f>IF(J1317&lt;&gt;"",IF(J1317=$O$5,H1317*I1317,IF(J1317=$O$6,((((H1317*I1317)-H1317)/2)+H1317),IF(J1317=$O$7,H1317,IF(J1317=$O$8,0,IF(J1317=$O$9,H1317/2,IF(J1317=$O$10,0,H1317)))))),"")</f>
        <v/>
      </c>
      <c r="L1317" s="104">
        <f>IF(K1317&lt;&gt;"",IF(J1317=$F$4,H1317,(K1317-H1317)),"")</f>
        <v/>
      </c>
      <c r="M1317" s="88" t="n"/>
      <c r="N1317" s="88" t="n"/>
      <c r="O1317" s="76" t="n"/>
    </row>
    <row r="1318">
      <c r="B1318" s="94" t="n"/>
      <c r="C1318" s="81" t="n"/>
      <c r="D1318" s="103" t="n"/>
      <c r="E1318" s="84" t="n"/>
      <c r="F1318" s="84" t="n"/>
      <c r="G1318" s="103" t="n"/>
      <c r="H1318" s="42" t="n"/>
      <c r="I1318" s="63" t="n"/>
      <c r="J1318" s="43" t="n"/>
      <c r="K1318" s="44">
        <f>IF(J1318&lt;&gt;"",IF(J1318=$O$5,H1318*I1318,IF(J1318=$O$6,((((H1318*I1318)-H1318)/2)+H1318),IF(J1318=$O$7,H1318,IF(J1318=$O$8,0,IF(J1318=$O$9,H1318/2,IF(J1318=$O$10,0,H1318)))))),"")</f>
        <v/>
      </c>
      <c r="L1318" s="104">
        <f>IF(K1318&lt;&gt;"",IF(J1318=$F$4,H1318,(K1318-H1318)),"")</f>
        <v/>
      </c>
      <c r="M1318" s="88" t="n"/>
      <c r="N1318" s="88" t="n"/>
      <c r="O1318" s="76" t="n"/>
    </row>
    <row r="1319">
      <c r="B1319" s="93">
        <f>IF(D1319&lt;&gt;"",B1316+1,"")</f>
        <v/>
      </c>
      <c r="C1319" s="95" t="n"/>
      <c r="D1319" s="97" t="n"/>
      <c r="E1319" s="96" t="n"/>
      <c r="F1319" s="97" t="n"/>
      <c r="G1319" s="97" t="n"/>
      <c r="H1319" s="33" t="n"/>
      <c r="I1319" s="60" t="n"/>
      <c r="J1319" s="34" t="n"/>
      <c r="K1319" s="35">
        <f>IF(J1319&lt;&gt;"",IF(J1319=$O$5,H1319*I1319,IF(J1319=$O$6,((((H1319*I1319)-H1319)/2)+H1319),IF(J1319=$O$7,H1319,IF(J1319=$O$8,0,IF(J1319=$O$9,H1319/2,IF(J1319=$O$10,0,H1319)))))),"")</f>
        <v/>
      </c>
      <c r="L1319" s="98">
        <f>IF(K1319&lt;&gt;"",IF(J1319=$F$4,H1319,(K1319-H1319)),"")</f>
        <v/>
      </c>
      <c r="M1319" s="98">
        <f>IF(L1319&lt;&gt;"",IF(J1319=$E$4,0,IF(J1319=$F$4,0,SUM(L1319:L1321))),"")</f>
        <v/>
      </c>
      <c r="N1319" s="99">
        <f>IF(M1319&lt;&gt;"",M1319/(H1319+H1320+H1321),"")</f>
        <v/>
      </c>
      <c r="O1319" s="75">
        <f>IFERROR(IF(N1319&lt;&gt;"",M1319/K1307,""),0)</f>
        <v/>
      </c>
    </row>
    <row r="1320">
      <c r="B1320" s="94" t="n"/>
      <c r="C1320" s="81" t="n"/>
      <c r="D1320" s="97" t="n"/>
      <c r="E1320" s="84" t="n"/>
      <c r="F1320" s="84" t="n"/>
      <c r="G1320" s="97" t="n"/>
      <c r="H1320" s="33" t="n"/>
      <c r="I1320" s="60" t="n"/>
      <c r="J1320" s="34" t="n"/>
      <c r="K1320" s="35">
        <f>IF(J1320&lt;&gt;"",IF(J1320=$O$5,H1320*I1320,IF(J1320=$O$6,((((H1320*I1320)-H1320)/2)+H1320),IF(J1320=$O$7,H1320,IF(J1320=$O$8,0,IF(J1320=$O$9,H1320/2,IF(J1320=$O$10,0,H1320)))))),"")</f>
        <v/>
      </c>
      <c r="L1320" s="98">
        <f>IF(K1320&lt;&gt;"",IF(J1320=$F$4,H1320,(K1320-H1320)),"")</f>
        <v/>
      </c>
      <c r="M1320" s="88" t="n"/>
      <c r="N1320" s="88" t="n"/>
      <c r="O1320" s="76" t="n"/>
    </row>
    <row r="1321">
      <c r="B1321" s="94" t="n"/>
      <c r="C1321" s="81" t="n"/>
      <c r="D1321" s="97" t="n"/>
      <c r="E1321" s="84" t="n"/>
      <c r="F1321" s="84" t="n"/>
      <c r="G1321" s="97" t="n"/>
      <c r="H1321" s="33" t="n"/>
      <c r="I1321" s="60" t="n"/>
      <c r="J1321" s="34" t="n"/>
      <c r="K1321" s="35">
        <f>IF(J1321&lt;&gt;"",IF(J1321=$O$5,H1321*I1321,IF(J1321=$O$6,((((H1321*I1321)-H1321)/2)+H1321),IF(J1321=$O$7,H1321,IF(J1321=$O$8,0,IF(J1321=$O$9,H1321/2,IF(J1321=$O$10,0,H1321)))))),"")</f>
        <v/>
      </c>
      <c r="L1321" s="98">
        <f>IF(K1321&lt;&gt;"",IF(J1321=$F$4,H1321,(K1321-H1321)),"")</f>
        <v/>
      </c>
      <c r="M1321" s="88" t="n"/>
      <c r="N1321" s="88" t="n"/>
      <c r="O1321" s="76" t="n"/>
    </row>
    <row r="1322">
      <c r="B1322" s="100">
        <f>IF(D1322&lt;&gt;"",B1319+1,"")</f>
        <v/>
      </c>
      <c r="C1322" s="101" t="n"/>
      <c r="D1322" s="103" t="n"/>
      <c r="E1322" s="102" t="n"/>
      <c r="F1322" s="103" t="n"/>
      <c r="G1322" s="103" t="n"/>
      <c r="H1322" s="42" t="n"/>
      <c r="I1322" s="63" t="n"/>
      <c r="J1322" s="43" t="n"/>
      <c r="K1322" s="44">
        <f>IF(J1322&lt;&gt;"",IF(J1322=$O$5,H1322*I1322,IF(J1322=$O$6,((((H1322*I1322)-H1322)/2)+H1322),IF(J1322=$O$7,H1322,IF(J1322=$O$8,0,IF(J1322=$O$9,H1322/2,IF(J1322=$O$10,0,H1322)))))),"")</f>
        <v/>
      </c>
      <c r="L1322" s="104">
        <f>IF(K1322&lt;&gt;"",IF(J1322=$F$4,H1322,(K1322-H1322)),"")</f>
        <v/>
      </c>
      <c r="M1322" s="104">
        <f>IF(L1322&lt;&gt;"",IF(J1322=$E$4,0,IF(J1322=$F$4,0,SUM(L1322:L1324))),"")</f>
        <v/>
      </c>
      <c r="N1322" s="105">
        <f>IF(M1322&lt;&gt;"",M1322/(H1322+H1323+H1324),"")</f>
        <v/>
      </c>
      <c r="O1322" s="106">
        <f>IFERROR(IF(N1322&lt;&gt;"",M1322/K1310,""),0)</f>
        <v/>
      </c>
    </row>
    <row r="1323">
      <c r="B1323" s="94" t="n"/>
      <c r="C1323" s="81" t="n"/>
      <c r="D1323" s="103" t="n"/>
      <c r="E1323" s="84" t="n"/>
      <c r="F1323" s="84" t="n"/>
      <c r="G1323" s="103" t="n"/>
      <c r="H1323" s="42" t="n"/>
      <c r="I1323" s="63" t="n"/>
      <c r="J1323" s="43" t="n"/>
      <c r="K1323" s="44">
        <f>IF(J1323&lt;&gt;"",IF(J1323=$O$5,H1323*I1323,IF(J1323=$O$6,((((H1323*I1323)-H1323)/2)+H1323),IF(J1323=$O$7,H1323,IF(J1323=$O$8,0,IF(J1323=$O$9,H1323/2,IF(J1323=$O$10,0,H1323)))))),"")</f>
        <v/>
      </c>
      <c r="L1323" s="104">
        <f>IF(K1323&lt;&gt;"",IF(J1323=$F$4,H1323,(K1323-H1323)),"")</f>
        <v/>
      </c>
      <c r="M1323" s="88" t="n"/>
      <c r="N1323" s="88" t="n"/>
      <c r="O1323" s="76" t="n"/>
    </row>
    <row r="1324">
      <c r="B1324" s="94" t="n"/>
      <c r="C1324" s="81" t="n"/>
      <c r="D1324" s="103" t="n"/>
      <c r="E1324" s="84" t="n"/>
      <c r="F1324" s="84" t="n"/>
      <c r="G1324" s="103" t="n"/>
      <c r="H1324" s="42" t="n"/>
      <c r="I1324" s="63" t="n"/>
      <c r="J1324" s="43" t="n"/>
      <c r="K1324" s="44">
        <f>IF(J1324&lt;&gt;"",IF(J1324=$O$5,H1324*I1324,IF(J1324=$O$6,((((H1324*I1324)-H1324)/2)+H1324),IF(J1324=$O$7,H1324,IF(J1324=$O$8,0,IF(J1324=$O$9,H1324/2,IF(J1324=$O$10,0,H1324)))))),"")</f>
        <v/>
      </c>
      <c r="L1324" s="104">
        <f>IF(K1324&lt;&gt;"",IF(J1324=$F$4,H1324,(K1324-H1324)),"")</f>
        <v/>
      </c>
      <c r="M1324" s="88" t="n"/>
      <c r="N1324" s="88" t="n"/>
      <c r="O1324" s="76" t="n"/>
    </row>
    <row r="1325">
      <c r="B1325" s="93">
        <f>IF(D1325&lt;&gt;"",B1322+1,"")</f>
        <v/>
      </c>
      <c r="C1325" s="95" t="n"/>
      <c r="D1325" s="97" t="n"/>
      <c r="E1325" s="96" t="n"/>
      <c r="F1325" s="97" t="n"/>
      <c r="G1325" s="97" t="n"/>
      <c r="H1325" s="33" t="n"/>
      <c r="I1325" s="60" t="n"/>
      <c r="J1325" s="34" t="n"/>
      <c r="K1325" s="35">
        <f>IF(J1325&lt;&gt;"",IF(J1325=$O$5,H1325*I1325,IF(J1325=$O$6,((((H1325*I1325)-H1325)/2)+H1325),IF(J1325=$O$7,H1325,IF(J1325=$O$8,0,IF(J1325=$O$9,H1325/2,IF(J1325=$O$10,0,H1325)))))),"")</f>
        <v/>
      </c>
      <c r="L1325" s="98">
        <f>IF(K1325&lt;&gt;"",IF(J1325=$F$4,H1325,(K1325-H1325)),"")</f>
        <v/>
      </c>
      <c r="M1325" s="98">
        <f>IF(L1325&lt;&gt;"",IF(J1325=$E$4,0,IF(J1325=$F$4,0,SUM(L1325:L1327))),"")</f>
        <v/>
      </c>
      <c r="N1325" s="99">
        <f>IF(M1325&lt;&gt;"",M1325/(H1325+H1326+H1327),"")</f>
        <v/>
      </c>
      <c r="O1325" s="75">
        <f>IFERROR(IF(N1325&lt;&gt;"",M1325/K1313,""),0)</f>
        <v/>
      </c>
    </row>
    <row r="1326">
      <c r="B1326" s="94" t="n"/>
      <c r="C1326" s="81" t="n"/>
      <c r="D1326" s="97" t="n"/>
      <c r="E1326" s="84" t="n"/>
      <c r="F1326" s="84" t="n"/>
      <c r="G1326" s="97" t="n"/>
      <c r="H1326" s="33" t="n"/>
      <c r="I1326" s="60" t="n"/>
      <c r="J1326" s="34" t="n"/>
      <c r="K1326" s="35">
        <f>IF(J1326&lt;&gt;"",IF(J1326=$O$5,H1326*I1326,IF(J1326=$O$6,((((H1326*I1326)-H1326)/2)+H1326),IF(J1326=$O$7,H1326,IF(J1326=$O$8,0,IF(J1326=$O$9,H1326/2,IF(J1326=$O$10,0,H1326)))))),"")</f>
        <v/>
      </c>
      <c r="L1326" s="98">
        <f>IF(K1326&lt;&gt;"",IF(J1326=$F$4,H1326,(K1326-H1326)),"")</f>
        <v/>
      </c>
      <c r="M1326" s="88" t="n"/>
      <c r="N1326" s="88" t="n"/>
      <c r="O1326" s="76" t="n"/>
    </row>
    <row r="1327">
      <c r="B1327" s="94" t="n"/>
      <c r="C1327" s="81" t="n"/>
      <c r="D1327" s="97" t="n"/>
      <c r="E1327" s="84" t="n"/>
      <c r="F1327" s="84" t="n"/>
      <c r="G1327" s="97" t="n"/>
      <c r="H1327" s="33" t="n"/>
      <c r="I1327" s="60" t="n"/>
      <c r="J1327" s="34" t="n"/>
      <c r="K1327" s="35">
        <f>IF(J1327&lt;&gt;"",IF(J1327=$O$5,H1327*I1327,IF(J1327=$O$6,((((H1327*I1327)-H1327)/2)+H1327),IF(J1327=$O$7,H1327,IF(J1327=$O$8,0,IF(J1327=$O$9,H1327/2,IF(J1327=$O$10,0,H1327)))))),"")</f>
        <v/>
      </c>
      <c r="L1327" s="98">
        <f>IF(K1327&lt;&gt;"",IF(J1327=$F$4,H1327,(K1327-H1327)),"")</f>
        <v/>
      </c>
      <c r="M1327" s="88" t="n"/>
      <c r="N1327" s="88" t="n"/>
      <c r="O1327" s="76" t="n"/>
    </row>
    <row r="1328">
      <c r="B1328" s="100">
        <f>IF(D1328&lt;&gt;"",B1325+1,"")</f>
        <v/>
      </c>
      <c r="C1328" s="101" t="n"/>
      <c r="D1328" s="103" t="n"/>
      <c r="E1328" s="102" t="n"/>
      <c r="F1328" s="103" t="n"/>
      <c r="G1328" s="103" t="n"/>
      <c r="H1328" s="42" t="n"/>
      <c r="I1328" s="63" t="n"/>
      <c r="J1328" s="43" t="n"/>
      <c r="K1328" s="44">
        <f>IF(J1328&lt;&gt;"",IF(J1328=$O$5,H1328*I1328,IF(J1328=$O$6,((((H1328*I1328)-H1328)/2)+H1328),IF(J1328=$O$7,H1328,IF(J1328=$O$8,0,IF(J1328=$O$9,H1328/2,IF(J1328=$O$10,0,H1328)))))),"")</f>
        <v/>
      </c>
      <c r="L1328" s="104">
        <f>IF(K1328&lt;&gt;"",IF(J1328=$F$4,H1328,(K1328-H1328)),"")</f>
        <v/>
      </c>
      <c r="M1328" s="104">
        <f>IF(L1328&lt;&gt;"",IF(J1328=$E$4,0,IF(J1328=$F$4,0,SUM(L1328:L1330))),"")</f>
        <v/>
      </c>
      <c r="N1328" s="105">
        <f>IF(M1328&lt;&gt;"",M1328/(H1328+H1329+H1330),"")</f>
        <v/>
      </c>
      <c r="O1328" s="106">
        <f>IFERROR(IF(N1328&lt;&gt;"",M1328/K1316,""),0)</f>
        <v/>
      </c>
    </row>
    <row r="1329">
      <c r="B1329" s="94" t="n"/>
      <c r="C1329" s="81" t="n"/>
      <c r="D1329" s="103" t="n"/>
      <c r="E1329" s="84" t="n"/>
      <c r="F1329" s="84" t="n"/>
      <c r="G1329" s="103" t="n"/>
      <c r="H1329" s="42" t="n"/>
      <c r="I1329" s="63" t="n"/>
      <c r="J1329" s="43" t="n"/>
      <c r="K1329" s="44">
        <f>IF(J1329&lt;&gt;"",IF(J1329=$O$5,H1329*I1329,IF(J1329=$O$6,((((H1329*I1329)-H1329)/2)+H1329),IF(J1329=$O$7,H1329,IF(J1329=$O$8,0,IF(J1329=$O$9,H1329/2,IF(J1329=$O$10,0,H1329)))))),"")</f>
        <v/>
      </c>
      <c r="L1329" s="104">
        <f>IF(K1329&lt;&gt;"",IF(J1329=$F$4,H1329,(K1329-H1329)),"")</f>
        <v/>
      </c>
      <c r="M1329" s="88" t="n"/>
      <c r="N1329" s="88" t="n"/>
      <c r="O1329" s="76" t="n"/>
    </row>
    <row r="1330">
      <c r="B1330" s="94" t="n"/>
      <c r="C1330" s="81" t="n"/>
      <c r="D1330" s="103" t="n"/>
      <c r="E1330" s="84" t="n"/>
      <c r="F1330" s="84" t="n"/>
      <c r="G1330" s="103" t="n"/>
      <c r="H1330" s="42" t="n"/>
      <c r="I1330" s="63" t="n"/>
      <c r="J1330" s="43" t="n"/>
      <c r="K1330" s="44">
        <f>IF(J1330&lt;&gt;"",IF(J1330=$O$5,H1330*I1330,IF(J1330=$O$6,((((H1330*I1330)-H1330)/2)+H1330),IF(J1330=$O$7,H1330,IF(J1330=$O$8,0,IF(J1330=$O$9,H1330/2,IF(J1330=$O$10,0,H1330)))))),"")</f>
        <v/>
      </c>
      <c r="L1330" s="104">
        <f>IF(K1330&lt;&gt;"",IF(J1330=$F$4,H1330,(K1330-H1330)),"")</f>
        <v/>
      </c>
      <c r="M1330" s="88" t="n"/>
      <c r="N1330" s="88" t="n"/>
      <c r="O1330" s="76" t="n"/>
    </row>
    <row r="1331">
      <c r="B1331" s="93">
        <f>IF(D1331&lt;&gt;"",B1328+1,"")</f>
        <v/>
      </c>
      <c r="C1331" s="95" t="n"/>
      <c r="D1331" s="97" t="n"/>
      <c r="E1331" s="96" t="n"/>
      <c r="F1331" s="97" t="n"/>
      <c r="G1331" s="97" t="n"/>
      <c r="H1331" s="33" t="n"/>
      <c r="I1331" s="60" t="n"/>
      <c r="J1331" s="34" t="n"/>
      <c r="K1331" s="35">
        <f>IF(J1331&lt;&gt;"",IF(J1331=$O$5,H1331*I1331,IF(J1331=$O$6,((((H1331*I1331)-H1331)/2)+H1331),IF(J1331=$O$7,H1331,IF(J1331=$O$8,0,IF(J1331=$O$9,H1331/2,IF(J1331=$O$10,0,H1331)))))),"")</f>
        <v/>
      </c>
      <c r="L1331" s="98">
        <f>IF(K1331&lt;&gt;"",IF(J1331=$F$4,H1331,(K1331-H1331)),"")</f>
        <v/>
      </c>
      <c r="M1331" s="98">
        <f>IF(L1331&lt;&gt;"",IF(J1331=$E$4,0,IF(J1331=$F$4,0,SUM(L1331:L1333))),"")</f>
        <v/>
      </c>
      <c r="N1331" s="99">
        <f>IF(M1331&lt;&gt;"",M1331/(H1331+H1332+H1333),"")</f>
        <v/>
      </c>
      <c r="O1331" s="75">
        <f>IFERROR(IF(N1331&lt;&gt;"",M1331/K1319,""),0)</f>
        <v/>
      </c>
    </row>
    <row r="1332">
      <c r="B1332" s="94" t="n"/>
      <c r="C1332" s="81" t="n"/>
      <c r="D1332" s="97" t="n"/>
      <c r="E1332" s="84" t="n"/>
      <c r="F1332" s="84" t="n"/>
      <c r="G1332" s="97" t="n"/>
      <c r="H1332" s="33" t="n"/>
      <c r="I1332" s="60" t="n"/>
      <c r="J1332" s="34" t="n"/>
      <c r="K1332" s="35">
        <f>IF(J1332&lt;&gt;"",IF(J1332=$O$5,H1332*I1332,IF(J1332=$O$6,((((H1332*I1332)-H1332)/2)+H1332),IF(J1332=$O$7,H1332,IF(J1332=$O$8,0,IF(J1332=$O$9,H1332/2,IF(J1332=$O$10,0,H1332)))))),"")</f>
        <v/>
      </c>
      <c r="L1332" s="98">
        <f>IF(K1332&lt;&gt;"",IF(J1332=$F$4,H1332,(K1332-H1332)),"")</f>
        <v/>
      </c>
      <c r="M1332" s="88" t="n"/>
      <c r="N1332" s="88" t="n"/>
      <c r="O1332" s="76" t="n"/>
    </row>
    <row r="1333">
      <c r="B1333" s="94" t="n"/>
      <c r="C1333" s="81" t="n"/>
      <c r="D1333" s="97" t="n"/>
      <c r="E1333" s="84" t="n"/>
      <c r="F1333" s="84" t="n"/>
      <c r="G1333" s="97" t="n"/>
      <c r="H1333" s="33" t="n"/>
      <c r="I1333" s="60" t="n"/>
      <c r="J1333" s="34" t="n"/>
      <c r="K1333" s="35">
        <f>IF(J1333&lt;&gt;"",IF(J1333=$O$5,H1333*I1333,IF(J1333=$O$6,((((H1333*I1333)-H1333)/2)+H1333),IF(J1333=$O$7,H1333,IF(J1333=$O$8,0,IF(J1333=$O$9,H1333/2,IF(J1333=$O$10,0,H1333)))))),"")</f>
        <v/>
      </c>
      <c r="L1333" s="98">
        <f>IF(K1333&lt;&gt;"",IF(J1333=$F$4,H1333,(K1333-H1333)),"")</f>
        <v/>
      </c>
      <c r="M1333" s="88" t="n"/>
      <c r="N1333" s="88" t="n"/>
      <c r="O1333" s="76" t="n"/>
    </row>
    <row r="1334">
      <c r="B1334" s="100">
        <f>IF(D1334&lt;&gt;"",B1331+1,"")</f>
        <v/>
      </c>
      <c r="C1334" s="101" t="n"/>
      <c r="D1334" s="103" t="n"/>
      <c r="E1334" s="102" t="n"/>
      <c r="F1334" s="103" t="n"/>
      <c r="G1334" s="103" t="n"/>
      <c r="H1334" s="42" t="n"/>
      <c r="I1334" s="63" t="n"/>
      <c r="J1334" s="43" t="n"/>
      <c r="K1334" s="44">
        <f>IF(J1334&lt;&gt;"",IF(J1334=$O$5,H1334*I1334,IF(J1334=$O$6,((((H1334*I1334)-H1334)/2)+H1334),IF(J1334=$O$7,H1334,IF(J1334=$O$8,0,IF(J1334=$O$9,H1334/2,IF(J1334=$O$10,0,H1334)))))),"")</f>
        <v/>
      </c>
      <c r="L1334" s="104">
        <f>IF(K1334&lt;&gt;"",IF(J1334=$F$4,H1334,(K1334-H1334)),"")</f>
        <v/>
      </c>
      <c r="M1334" s="104">
        <f>IF(L1334&lt;&gt;"",IF(J1334=$E$4,0,IF(J1334=$F$4,0,SUM(L1334:L1336))),"")</f>
        <v/>
      </c>
      <c r="N1334" s="105">
        <f>IF(M1334&lt;&gt;"",M1334/(H1334+H1335+H1336),"")</f>
        <v/>
      </c>
      <c r="O1334" s="106">
        <f>IFERROR(IF(N1334&lt;&gt;"",M1334/K1322,""),0)</f>
        <v/>
      </c>
    </row>
    <row r="1335">
      <c r="B1335" s="94" t="n"/>
      <c r="C1335" s="81" t="n"/>
      <c r="D1335" s="103" t="n"/>
      <c r="E1335" s="84" t="n"/>
      <c r="F1335" s="84" t="n"/>
      <c r="G1335" s="103" t="n"/>
      <c r="H1335" s="42" t="n"/>
      <c r="I1335" s="63" t="n"/>
      <c r="J1335" s="43" t="n"/>
      <c r="K1335" s="44">
        <f>IF(J1335&lt;&gt;"",IF(J1335=$O$5,H1335*I1335,IF(J1335=$O$6,((((H1335*I1335)-H1335)/2)+H1335),IF(J1335=$O$7,H1335,IF(J1335=$O$8,0,IF(J1335=$O$9,H1335/2,IF(J1335=$O$10,0,H1335)))))),"")</f>
        <v/>
      </c>
      <c r="L1335" s="104">
        <f>IF(K1335&lt;&gt;"",IF(J1335=$F$4,H1335,(K1335-H1335)),"")</f>
        <v/>
      </c>
      <c r="M1335" s="88" t="n"/>
      <c r="N1335" s="88" t="n"/>
      <c r="O1335" s="76" t="n"/>
    </row>
    <row r="1336">
      <c r="B1336" s="94" t="n"/>
      <c r="C1336" s="81" t="n"/>
      <c r="D1336" s="103" t="n"/>
      <c r="E1336" s="84" t="n"/>
      <c r="F1336" s="84" t="n"/>
      <c r="G1336" s="103" t="n"/>
      <c r="H1336" s="42" t="n"/>
      <c r="I1336" s="63" t="n"/>
      <c r="J1336" s="43" t="n"/>
      <c r="K1336" s="44">
        <f>IF(J1336&lt;&gt;"",IF(J1336=$O$5,H1336*I1336,IF(J1336=$O$6,((((H1336*I1336)-H1336)/2)+H1336),IF(J1336=$O$7,H1336,IF(J1336=$O$8,0,IF(J1336=$O$9,H1336/2,IF(J1336=$O$10,0,H1336)))))),"")</f>
        <v/>
      </c>
      <c r="L1336" s="104">
        <f>IF(K1336&lt;&gt;"",IF(J1336=$F$4,H1336,(K1336-H1336)),"")</f>
        <v/>
      </c>
      <c r="M1336" s="88" t="n"/>
      <c r="N1336" s="88" t="n"/>
      <c r="O1336" s="76" t="n"/>
    </row>
    <row r="1337">
      <c r="B1337" s="93">
        <f>IF(D1337&lt;&gt;"",B1334+1,"")</f>
        <v/>
      </c>
      <c r="C1337" s="95" t="n"/>
      <c r="D1337" s="97" t="n"/>
      <c r="E1337" s="96" t="n"/>
      <c r="F1337" s="97" t="n"/>
      <c r="G1337" s="97" t="n"/>
      <c r="H1337" s="33" t="n"/>
      <c r="I1337" s="60" t="n"/>
      <c r="J1337" s="34" t="n"/>
      <c r="K1337" s="35">
        <f>IF(J1337&lt;&gt;"",IF(J1337=$O$5,H1337*I1337,IF(J1337=$O$6,((((H1337*I1337)-H1337)/2)+H1337),IF(J1337=$O$7,H1337,IF(J1337=$O$8,0,IF(J1337=$O$9,H1337/2,IF(J1337=$O$10,0,H1337)))))),"")</f>
        <v/>
      </c>
      <c r="L1337" s="98">
        <f>IF(K1337&lt;&gt;"",IF(J1337=$F$4,H1337,(K1337-H1337)),"")</f>
        <v/>
      </c>
      <c r="M1337" s="98">
        <f>IF(L1337&lt;&gt;"",IF(J1337=$E$4,0,IF(J1337=$F$4,0,SUM(L1337:L1339))),"")</f>
        <v/>
      </c>
      <c r="N1337" s="99">
        <f>IF(M1337&lt;&gt;"",M1337/(H1337+H1338+H1339),"")</f>
        <v/>
      </c>
      <c r="O1337" s="75">
        <f>IFERROR(IF(N1337&lt;&gt;"",M1337/K1325,""),0)</f>
        <v/>
      </c>
    </row>
    <row r="1338">
      <c r="B1338" s="94" t="n"/>
      <c r="C1338" s="81" t="n"/>
      <c r="D1338" s="97" t="n"/>
      <c r="E1338" s="84" t="n"/>
      <c r="F1338" s="84" t="n"/>
      <c r="G1338" s="97" t="n"/>
      <c r="H1338" s="33" t="n"/>
      <c r="I1338" s="60" t="n"/>
      <c r="J1338" s="34" t="n"/>
      <c r="K1338" s="35">
        <f>IF(J1338&lt;&gt;"",IF(J1338=$O$5,H1338*I1338,IF(J1338=$O$6,((((H1338*I1338)-H1338)/2)+H1338),IF(J1338=$O$7,H1338,IF(J1338=$O$8,0,IF(J1338=$O$9,H1338/2,IF(J1338=$O$10,0,H1338)))))),"")</f>
        <v/>
      </c>
      <c r="L1338" s="98">
        <f>IF(K1338&lt;&gt;"",IF(J1338=$F$4,H1338,(K1338-H1338)),"")</f>
        <v/>
      </c>
      <c r="M1338" s="88" t="n"/>
      <c r="N1338" s="88" t="n"/>
      <c r="O1338" s="76" t="n"/>
    </row>
    <row r="1339">
      <c r="B1339" s="94" t="n"/>
      <c r="C1339" s="81" t="n"/>
      <c r="D1339" s="97" t="n"/>
      <c r="E1339" s="84" t="n"/>
      <c r="F1339" s="84" t="n"/>
      <c r="G1339" s="97" t="n"/>
      <c r="H1339" s="33" t="n"/>
      <c r="I1339" s="60" t="n"/>
      <c r="J1339" s="34" t="n"/>
      <c r="K1339" s="35">
        <f>IF(J1339&lt;&gt;"",IF(J1339=$O$5,H1339*I1339,IF(J1339=$O$6,((((H1339*I1339)-H1339)/2)+H1339),IF(J1339=$O$7,H1339,IF(J1339=$O$8,0,IF(J1339=$O$9,H1339/2,IF(J1339=$O$10,0,H1339)))))),"")</f>
        <v/>
      </c>
      <c r="L1339" s="98">
        <f>IF(K1339&lt;&gt;"",IF(J1339=$F$4,H1339,(K1339-H1339)),"")</f>
        <v/>
      </c>
      <c r="M1339" s="88" t="n"/>
      <c r="N1339" s="88" t="n"/>
      <c r="O1339" s="76" t="n"/>
    </row>
    <row r="1340">
      <c r="B1340" s="100">
        <f>IF(D1340&lt;&gt;"",B1337+1,"")</f>
        <v/>
      </c>
      <c r="C1340" s="101" t="n"/>
      <c r="D1340" s="103" t="n"/>
      <c r="E1340" s="102" t="n"/>
      <c r="F1340" s="103" t="n"/>
      <c r="G1340" s="103" t="n"/>
      <c r="H1340" s="42" t="n"/>
      <c r="I1340" s="63" t="n"/>
      <c r="J1340" s="43" t="n"/>
      <c r="K1340" s="44">
        <f>IF(J1340&lt;&gt;"",IF(J1340=$O$5,H1340*I1340,IF(J1340=$O$6,((((H1340*I1340)-H1340)/2)+H1340),IF(J1340=$O$7,H1340,IF(J1340=$O$8,0,IF(J1340=$O$9,H1340/2,IF(J1340=$O$10,0,H1340)))))),"")</f>
        <v/>
      </c>
      <c r="L1340" s="104">
        <f>IF(K1340&lt;&gt;"",IF(J1340=$F$4,H1340,(K1340-H1340)),"")</f>
        <v/>
      </c>
      <c r="M1340" s="104">
        <f>IF(L1340&lt;&gt;"",IF(J1340=$E$4,0,IF(J1340=$F$4,0,SUM(L1340:L1342))),"")</f>
        <v/>
      </c>
      <c r="N1340" s="105">
        <f>IF(M1340&lt;&gt;"",M1340/(H1340+H1341+H1342),"")</f>
        <v/>
      </c>
      <c r="O1340" s="106">
        <f>IFERROR(IF(N1340&lt;&gt;"",M1340/K1328,""),0)</f>
        <v/>
      </c>
    </row>
    <row r="1341">
      <c r="B1341" s="94" t="n"/>
      <c r="C1341" s="81" t="n"/>
      <c r="D1341" s="103" t="n"/>
      <c r="E1341" s="84" t="n"/>
      <c r="F1341" s="84" t="n"/>
      <c r="G1341" s="103" t="n"/>
      <c r="H1341" s="42" t="n"/>
      <c r="I1341" s="63" t="n"/>
      <c r="J1341" s="43" t="n"/>
      <c r="K1341" s="44">
        <f>IF(J1341&lt;&gt;"",IF(J1341=$O$5,H1341*I1341,IF(J1341=$O$6,((((H1341*I1341)-H1341)/2)+H1341),IF(J1341=$O$7,H1341,IF(J1341=$O$8,0,IF(J1341=$O$9,H1341/2,IF(J1341=$O$10,0,H1341)))))),"")</f>
        <v/>
      </c>
      <c r="L1341" s="104">
        <f>IF(K1341&lt;&gt;"",IF(J1341=$F$4,H1341,(K1341-H1341)),"")</f>
        <v/>
      </c>
      <c r="M1341" s="88" t="n"/>
      <c r="N1341" s="88" t="n"/>
      <c r="O1341" s="76" t="n"/>
    </row>
    <row r="1342">
      <c r="B1342" s="94" t="n"/>
      <c r="C1342" s="81" t="n"/>
      <c r="D1342" s="103" t="n"/>
      <c r="E1342" s="84" t="n"/>
      <c r="F1342" s="84" t="n"/>
      <c r="G1342" s="103" t="n"/>
      <c r="H1342" s="42" t="n"/>
      <c r="I1342" s="63" t="n"/>
      <c r="J1342" s="43" t="n"/>
      <c r="K1342" s="44">
        <f>IF(J1342&lt;&gt;"",IF(J1342=$O$5,H1342*I1342,IF(J1342=$O$6,((((H1342*I1342)-H1342)/2)+H1342),IF(J1342=$O$7,H1342,IF(J1342=$O$8,0,IF(J1342=$O$9,H1342/2,IF(J1342=$O$10,0,H1342)))))),"")</f>
        <v/>
      </c>
      <c r="L1342" s="104">
        <f>IF(K1342&lt;&gt;"",IF(J1342=$F$4,H1342,(K1342-H1342)),"")</f>
        <v/>
      </c>
      <c r="M1342" s="88" t="n"/>
      <c r="N1342" s="88" t="n"/>
      <c r="O1342" s="76" t="n"/>
    </row>
    <row r="1343">
      <c r="B1343" s="93">
        <f>IF(D1343&lt;&gt;"",B1340+1,"")</f>
        <v/>
      </c>
      <c r="C1343" s="95" t="n"/>
      <c r="D1343" s="97" t="n"/>
      <c r="E1343" s="96" t="n"/>
      <c r="F1343" s="97" t="n"/>
      <c r="G1343" s="97" t="n"/>
      <c r="H1343" s="33" t="n"/>
      <c r="I1343" s="60" t="n"/>
      <c r="J1343" s="34" t="n"/>
      <c r="K1343" s="35">
        <f>IF(J1343&lt;&gt;"",IF(J1343=$O$5,H1343*I1343,IF(J1343=$O$6,((((H1343*I1343)-H1343)/2)+H1343),IF(J1343=$O$7,H1343,IF(J1343=$O$8,0,IF(J1343=$O$9,H1343/2,IF(J1343=$O$10,0,H1343)))))),"")</f>
        <v/>
      </c>
      <c r="L1343" s="98">
        <f>IF(K1343&lt;&gt;"",IF(J1343=$F$4,H1343,(K1343-H1343)),"")</f>
        <v/>
      </c>
      <c r="M1343" s="98">
        <f>IF(L1343&lt;&gt;"",IF(J1343=$E$4,0,IF(J1343=$F$4,0,SUM(L1343:L1345))),"")</f>
        <v/>
      </c>
      <c r="N1343" s="99">
        <f>IF(M1343&lt;&gt;"",M1343/(H1343+H1344+H1345),"")</f>
        <v/>
      </c>
      <c r="O1343" s="75">
        <f>IFERROR(IF(N1343&lt;&gt;"",M1343/K1331,""),0)</f>
        <v/>
      </c>
    </row>
    <row r="1344">
      <c r="B1344" s="94" t="n"/>
      <c r="C1344" s="81" t="n"/>
      <c r="D1344" s="97" t="n"/>
      <c r="E1344" s="84" t="n"/>
      <c r="F1344" s="84" t="n"/>
      <c r="G1344" s="97" t="n"/>
      <c r="H1344" s="33" t="n"/>
      <c r="I1344" s="60" t="n"/>
      <c r="J1344" s="34" t="n"/>
      <c r="K1344" s="35">
        <f>IF(J1344&lt;&gt;"",IF(J1344=$O$5,H1344*I1344,IF(J1344=$O$6,((((H1344*I1344)-H1344)/2)+H1344),IF(J1344=$O$7,H1344,IF(J1344=$O$8,0,IF(J1344=$O$9,H1344/2,IF(J1344=$O$10,0,H1344)))))),"")</f>
        <v/>
      </c>
      <c r="L1344" s="98">
        <f>IF(K1344&lt;&gt;"",IF(J1344=$F$4,H1344,(K1344-H1344)),"")</f>
        <v/>
      </c>
      <c r="M1344" s="88" t="n"/>
      <c r="N1344" s="88" t="n"/>
      <c r="O1344" s="76" t="n"/>
    </row>
    <row r="1345">
      <c r="B1345" s="94" t="n"/>
      <c r="C1345" s="81" t="n"/>
      <c r="D1345" s="97" t="n"/>
      <c r="E1345" s="84" t="n"/>
      <c r="F1345" s="84" t="n"/>
      <c r="G1345" s="97" t="n"/>
      <c r="H1345" s="33" t="n"/>
      <c r="I1345" s="60" t="n"/>
      <c r="J1345" s="34" t="n"/>
      <c r="K1345" s="35">
        <f>IF(J1345&lt;&gt;"",IF(J1345=$O$5,H1345*I1345,IF(J1345=$O$6,((((H1345*I1345)-H1345)/2)+H1345),IF(J1345=$O$7,H1345,IF(J1345=$O$8,0,IF(J1345=$O$9,H1345/2,IF(J1345=$O$10,0,H1345)))))),"")</f>
        <v/>
      </c>
      <c r="L1345" s="98">
        <f>IF(K1345&lt;&gt;"",IF(J1345=$F$4,H1345,(K1345-H1345)),"")</f>
        <v/>
      </c>
      <c r="M1345" s="88" t="n"/>
      <c r="N1345" s="88" t="n"/>
      <c r="O1345" s="76" t="n"/>
    </row>
    <row r="1346">
      <c r="B1346" s="100">
        <f>IF(D1346&lt;&gt;"",B1343+1,"")</f>
        <v/>
      </c>
      <c r="C1346" s="101" t="n"/>
      <c r="D1346" s="103" t="n"/>
      <c r="E1346" s="102" t="n"/>
      <c r="F1346" s="103" t="n"/>
      <c r="G1346" s="103" t="n"/>
      <c r="H1346" s="42" t="n"/>
      <c r="I1346" s="63" t="n"/>
      <c r="J1346" s="43" t="n"/>
      <c r="K1346" s="44">
        <f>IF(J1346&lt;&gt;"",IF(J1346=$O$5,H1346*I1346,IF(J1346=$O$6,((((H1346*I1346)-H1346)/2)+H1346),IF(J1346=$O$7,H1346,IF(J1346=$O$8,0,IF(J1346=$O$9,H1346/2,IF(J1346=$O$10,0,H1346)))))),"")</f>
        <v/>
      </c>
      <c r="L1346" s="104">
        <f>IF(K1346&lt;&gt;"",IF(J1346=$F$4,H1346,(K1346-H1346)),"")</f>
        <v/>
      </c>
      <c r="M1346" s="104">
        <f>IF(L1346&lt;&gt;"",IF(J1346=$E$4,0,IF(J1346=$F$4,0,SUM(L1346:L1348))),"")</f>
        <v/>
      </c>
      <c r="N1346" s="105">
        <f>IF(M1346&lt;&gt;"",M1346/(H1346+H1347+H1348),"")</f>
        <v/>
      </c>
      <c r="O1346" s="106">
        <f>IFERROR(IF(N1346&lt;&gt;"",M1346/K1334,""),0)</f>
        <v/>
      </c>
    </row>
    <row r="1347">
      <c r="B1347" s="94" t="n"/>
      <c r="C1347" s="81" t="n"/>
      <c r="D1347" s="103" t="n"/>
      <c r="E1347" s="84" t="n"/>
      <c r="F1347" s="84" t="n"/>
      <c r="G1347" s="103" t="n"/>
      <c r="H1347" s="42" t="n"/>
      <c r="I1347" s="63" t="n"/>
      <c r="J1347" s="43" t="n"/>
      <c r="K1347" s="44">
        <f>IF(J1347&lt;&gt;"",IF(J1347=$O$5,H1347*I1347,IF(J1347=$O$6,((((H1347*I1347)-H1347)/2)+H1347),IF(J1347=$O$7,H1347,IF(J1347=$O$8,0,IF(J1347=$O$9,H1347/2,IF(J1347=$O$10,0,H1347)))))),"")</f>
        <v/>
      </c>
      <c r="L1347" s="104">
        <f>IF(K1347&lt;&gt;"",IF(J1347=$F$4,H1347,(K1347-H1347)),"")</f>
        <v/>
      </c>
      <c r="M1347" s="88" t="n"/>
      <c r="N1347" s="88" t="n"/>
      <c r="O1347" s="76" t="n"/>
    </row>
    <row r="1348">
      <c r="B1348" s="94" t="n"/>
      <c r="C1348" s="81" t="n"/>
      <c r="D1348" s="103" t="n"/>
      <c r="E1348" s="84" t="n"/>
      <c r="F1348" s="84" t="n"/>
      <c r="G1348" s="103" t="n"/>
      <c r="H1348" s="42" t="n"/>
      <c r="I1348" s="63" t="n"/>
      <c r="J1348" s="43" t="n"/>
      <c r="K1348" s="44">
        <f>IF(J1348&lt;&gt;"",IF(J1348=$O$5,H1348*I1348,IF(J1348=$O$6,((((H1348*I1348)-H1348)/2)+H1348),IF(J1348=$O$7,H1348,IF(J1348=$O$8,0,IF(J1348=$O$9,H1348/2,IF(J1348=$O$10,0,H1348)))))),"")</f>
        <v/>
      </c>
      <c r="L1348" s="104">
        <f>IF(K1348&lt;&gt;"",IF(J1348=$F$4,H1348,(K1348-H1348)),"")</f>
        <v/>
      </c>
      <c r="M1348" s="88" t="n"/>
      <c r="N1348" s="88" t="n"/>
      <c r="O1348" s="76" t="n"/>
    </row>
    <row r="1349">
      <c r="B1349" s="93">
        <f>IF(D1349&lt;&gt;"",B1346+1,"")</f>
        <v/>
      </c>
      <c r="C1349" s="95" t="n"/>
      <c r="D1349" s="97" t="n"/>
      <c r="E1349" s="96" t="n"/>
      <c r="F1349" s="97" t="n"/>
      <c r="G1349" s="97" t="n"/>
      <c r="H1349" s="33" t="n"/>
      <c r="I1349" s="60" t="n"/>
      <c r="J1349" s="34" t="n"/>
      <c r="K1349" s="35">
        <f>IF(J1349&lt;&gt;"",IF(J1349=$O$5,H1349*I1349,IF(J1349=$O$6,((((H1349*I1349)-H1349)/2)+H1349),IF(J1349=$O$7,H1349,IF(J1349=$O$8,0,IF(J1349=$O$9,H1349/2,IF(J1349=$O$10,0,H1349)))))),"")</f>
        <v/>
      </c>
      <c r="L1349" s="98">
        <f>IF(K1349&lt;&gt;"",IF(J1349=$F$4,H1349,(K1349-H1349)),"")</f>
        <v/>
      </c>
      <c r="M1349" s="98">
        <f>IF(L1349&lt;&gt;"",IF(J1349=$E$4,0,IF(J1349=$F$4,0,SUM(L1349:L1351))),"")</f>
        <v/>
      </c>
      <c r="N1349" s="99">
        <f>IF(M1349&lt;&gt;"",M1349/(H1349+H1350+H1351),"")</f>
        <v/>
      </c>
      <c r="O1349" s="75">
        <f>IFERROR(IF(N1349&lt;&gt;"",M1349/K1337,""),0)</f>
        <v/>
      </c>
    </row>
    <row r="1350">
      <c r="B1350" s="94" t="n"/>
      <c r="C1350" s="81" t="n"/>
      <c r="D1350" s="97" t="n"/>
      <c r="E1350" s="84" t="n"/>
      <c r="F1350" s="84" t="n"/>
      <c r="G1350" s="97" t="n"/>
      <c r="H1350" s="33" t="n"/>
      <c r="I1350" s="60" t="n"/>
      <c r="J1350" s="34" t="n"/>
      <c r="K1350" s="35">
        <f>IF(J1350&lt;&gt;"",IF(J1350=$O$5,H1350*I1350,IF(J1350=$O$6,((((H1350*I1350)-H1350)/2)+H1350),IF(J1350=$O$7,H1350,IF(J1350=$O$8,0,IF(J1350=$O$9,H1350/2,IF(J1350=$O$10,0,H1350)))))),"")</f>
        <v/>
      </c>
      <c r="L1350" s="98">
        <f>IF(K1350&lt;&gt;"",IF(J1350=$F$4,H1350,(K1350-H1350)),"")</f>
        <v/>
      </c>
      <c r="M1350" s="88" t="n"/>
      <c r="N1350" s="88" t="n"/>
      <c r="O1350" s="76" t="n"/>
    </row>
    <row r="1351">
      <c r="B1351" s="94" t="n"/>
      <c r="C1351" s="81" t="n"/>
      <c r="D1351" s="97" t="n"/>
      <c r="E1351" s="84" t="n"/>
      <c r="F1351" s="84" t="n"/>
      <c r="G1351" s="97" t="n"/>
      <c r="H1351" s="33" t="n"/>
      <c r="I1351" s="60" t="n"/>
      <c r="J1351" s="34" t="n"/>
      <c r="K1351" s="35">
        <f>IF(J1351&lt;&gt;"",IF(J1351=$O$5,H1351*I1351,IF(J1351=$O$6,((((H1351*I1351)-H1351)/2)+H1351),IF(J1351=$O$7,H1351,IF(J1351=$O$8,0,IF(J1351=$O$9,H1351/2,IF(J1351=$O$10,0,H1351)))))),"")</f>
        <v/>
      </c>
      <c r="L1351" s="98">
        <f>IF(K1351&lt;&gt;"",IF(J1351=$F$4,H1351,(K1351-H1351)),"")</f>
        <v/>
      </c>
      <c r="M1351" s="88" t="n"/>
      <c r="N1351" s="88" t="n"/>
      <c r="O1351" s="76" t="n"/>
    </row>
    <row r="1352">
      <c r="B1352" s="100">
        <f>IF(D1352&lt;&gt;"",B1349+1,"")</f>
        <v/>
      </c>
      <c r="C1352" s="101" t="n"/>
      <c r="D1352" s="103" t="n"/>
      <c r="E1352" s="102" t="n"/>
      <c r="F1352" s="103" t="n"/>
      <c r="G1352" s="103" t="n"/>
      <c r="H1352" s="42" t="n"/>
      <c r="I1352" s="63" t="n"/>
      <c r="J1352" s="43" t="n"/>
      <c r="K1352" s="44">
        <f>IF(J1352&lt;&gt;"",IF(J1352=$O$5,H1352*I1352,IF(J1352=$O$6,((((H1352*I1352)-H1352)/2)+H1352),IF(J1352=$O$7,H1352,IF(J1352=$O$8,0,IF(J1352=$O$9,H1352/2,IF(J1352=$O$10,0,H1352)))))),"")</f>
        <v/>
      </c>
      <c r="L1352" s="104">
        <f>IF(K1352&lt;&gt;"",IF(J1352=$F$4,H1352,(K1352-H1352)),"")</f>
        <v/>
      </c>
      <c r="M1352" s="104">
        <f>IF(L1352&lt;&gt;"",IF(J1352=$E$4,0,IF(J1352=$F$4,0,SUM(L1352:L1354))),"")</f>
        <v/>
      </c>
      <c r="N1352" s="105">
        <f>IF(M1352&lt;&gt;"",M1352/(H1352+H1353+H1354),"")</f>
        <v/>
      </c>
      <c r="O1352" s="106">
        <f>IFERROR(IF(N1352&lt;&gt;"",M1352/K1340,""),0)</f>
        <v/>
      </c>
    </row>
    <row r="1353">
      <c r="B1353" s="94" t="n"/>
      <c r="C1353" s="81" t="n"/>
      <c r="D1353" s="103" t="n"/>
      <c r="E1353" s="84" t="n"/>
      <c r="F1353" s="84" t="n"/>
      <c r="G1353" s="103" t="n"/>
      <c r="H1353" s="42" t="n"/>
      <c r="I1353" s="63" t="n"/>
      <c r="J1353" s="43" t="n"/>
      <c r="K1353" s="44">
        <f>IF(J1353&lt;&gt;"",IF(J1353=$O$5,H1353*I1353,IF(J1353=$O$6,((((H1353*I1353)-H1353)/2)+H1353),IF(J1353=$O$7,H1353,IF(J1353=$O$8,0,IF(J1353=$O$9,H1353/2,IF(J1353=$O$10,0,H1353)))))),"")</f>
        <v/>
      </c>
      <c r="L1353" s="104">
        <f>IF(K1353&lt;&gt;"",IF(J1353=$F$4,H1353,(K1353-H1353)),"")</f>
        <v/>
      </c>
      <c r="M1353" s="88" t="n"/>
      <c r="N1353" s="88" t="n"/>
      <c r="O1353" s="76" t="n"/>
    </row>
    <row r="1354">
      <c r="B1354" s="94" t="n"/>
      <c r="C1354" s="81" t="n"/>
      <c r="D1354" s="103" t="n"/>
      <c r="E1354" s="84" t="n"/>
      <c r="F1354" s="84" t="n"/>
      <c r="G1354" s="103" t="n"/>
      <c r="H1354" s="42" t="n"/>
      <c r="I1354" s="63" t="n"/>
      <c r="J1354" s="43" t="n"/>
      <c r="K1354" s="44">
        <f>IF(J1354&lt;&gt;"",IF(J1354=$O$5,H1354*I1354,IF(J1354=$O$6,((((H1354*I1354)-H1354)/2)+H1354),IF(J1354=$O$7,H1354,IF(J1354=$O$8,0,IF(J1354=$O$9,H1354/2,IF(J1354=$O$10,0,H1354)))))),"")</f>
        <v/>
      </c>
      <c r="L1354" s="104">
        <f>IF(K1354&lt;&gt;"",IF(J1354=$F$4,H1354,(K1354-H1354)),"")</f>
        <v/>
      </c>
      <c r="M1354" s="88" t="n"/>
      <c r="N1354" s="88" t="n"/>
      <c r="O1354" s="76" t="n"/>
    </row>
    <row r="1355">
      <c r="B1355" s="93">
        <f>IF(D1355&lt;&gt;"",B1352+1,"")</f>
        <v/>
      </c>
      <c r="C1355" s="95" t="n"/>
      <c r="D1355" s="97" t="n"/>
      <c r="E1355" s="96" t="n"/>
      <c r="F1355" s="97" t="n"/>
      <c r="G1355" s="97" t="n"/>
      <c r="H1355" s="33" t="n"/>
      <c r="I1355" s="60" t="n"/>
      <c r="J1355" s="34" t="n"/>
      <c r="K1355" s="35">
        <f>IF(J1355&lt;&gt;"",IF(J1355=$O$5,H1355*I1355,IF(J1355=$O$6,((((H1355*I1355)-H1355)/2)+H1355),IF(J1355=$O$7,H1355,IF(J1355=$O$8,0,IF(J1355=$O$9,H1355/2,IF(J1355=$O$10,0,H1355)))))),"")</f>
        <v/>
      </c>
      <c r="L1355" s="98">
        <f>IF(K1355&lt;&gt;"",IF(J1355=$F$4,H1355,(K1355-H1355)),"")</f>
        <v/>
      </c>
      <c r="M1355" s="98">
        <f>IF(L1355&lt;&gt;"",IF(J1355=$E$4,0,IF(J1355=$F$4,0,SUM(L1355:L1357))),"")</f>
        <v/>
      </c>
      <c r="N1355" s="99">
        <f>IF(M1355&lt;&gt;"",M1355/(H1355+H1356+H1357),"")</f>
        <v/>
      </c>
      <c r="O1355" s="75">
        <f>IFERROR(IF(N1355&lt;&gt;"",M1355/K1343,""),0)</f>
        <v/>
      </c>
    </row>
    <row r="1356">
      <c r="B1356" s="94" t="n"/>
      <c r="C1356" s="81" t="n"/>
      <c r="D1356" s="97" t="n"/>
      <c r="E1356" s="84" t="n"/>
      <c r="F1356" s="84" t="n"/>
      <c r="G1356" s="97" t="n"/>
      <c r="H1356" s="33" t="n"/>
      <c r="I1356" s="60" t="n"/>
      <c r="J1356" s="34" t="n"/>
      <c r="K1356" s="35">
        <f>IF(J1356&lt;&gt;"",IF(J1356=$O$5,H1356*I1356,IF(J1356=$O$6,((((H1356*I1356)-H1356)/2)+H1356),IF(J1356=$O$7,H1356,IF(J1356=$O$8,0,IF(J1356=$O$9,H1356/2,IF(J1356=$O$10,0,H1356)))))),"")</f>
        <v/>
      </c>
      <c r="L1356" s="98">
        <f>IF(K1356&lt;&gt;"",IF(J1356=$F$4,H1356,(K1356-H1356)),"")</f>
        <v/>
      </c>
      <c r="M1356" s="88" t="n"/>
      <c r="N1356" s="88" t="n"/>
      <c r="O1356" s="76" t="n"/>
    </row>
    <row r="1357">
      <c r="B1357" s="94" t="n"/>
      <c r="C1357" s="81" t="n"/>
      <c r="D1357" s="97" t="n"/>
      <c r="E1357" s="84" t="n"/>
      <c r="F1357" s="84" t="n"/>
      <c r="G1357" s="97" t="n"/>
      <c r="H1357" s="33" t="n"/>
      <c r="I1357" s="60" t="n"/>
      <c r="J1357" s="34" t="n"/>
      <c r="K1357" s="35">
        <f>IF(J1357&lt;&gt;"",IF(J1357=$O$5,H1357*I1357,IF(J1357=$O$6,((((H1357*I1357)-H1357)/2)+H1357),IF(J1357=$O$7,H1357,IF(J1357=$O$8,0,IF(J1357=$O$9,H1357/2,IF(J1357=$O$10,0,H1357)))))),"")</f>
        <v/>
      </c>
      <c r="L1357" s="98">
        <f>IF(K1357&lt;&gt;"",IF(J1357=$F$4,H1357,(K1357-H1357)),"")</f>
        <v/>
      </c>
      <c r="M1357" s="88" t="n"/>
      <c r="N1357" s="88" t="n"/>
      <c r="O1357" s="76" t="n"/>
    </row>
    <row r="1358">
      <c r="B1358" s="100">
        <f>IF(D1358&lt;&gt;"",B1355+1,"")</f>
        <v/>
      </c>
      <c r="C1358" s="101" t="n"/>
      <c r="D1358" s="103" t="n"/>
      <c r="E1358" s="102" t="n"/>
      <c r="F1358" s="103" t="n"/>
      <c r="G1358" s="103" t="n"/>
      <c r="H1358" s="42" t="n"/>
      <c r="I1358" s="63" t="n"/>
      <c r="J1358" s="43" t="n"/>
      <c r="K1358" s="44">
        <f>IF(J1358&lt;&gt;"",IF(J1358=$O$5,H1358*I1358,IF(J1358=$O$6,((((H1358*I1358)-H1358)/2)+H1358),IF(J1358=$O$7,H1358,IF(J1358=$O$8,0,IF(J1358=$O$9,H1358/2,IF(J1358=$O$10,0,H1358)))))),"")</f>
        <v/>
      </c>
      <c r="L1358" s="104">
        <f>IF(K1358&lt;&gt;"",IF(J1358=$F$4,H1358,(K1358-H1358)),"")</f>
        <v/>
      </c>
      <c r="M1358" s="104">
        <f>IF(L1358&lt;&gt;"",IF(J1358=$E$4,0,IF(J1358=$F$4,0,SUM(L1358:L1360))),"")</f>
        <v/>
      </c>
      <c r="N1358" s="105">
        <f>IF(M1358&lt;&gt;"",M1358/(H1358+H1359+H1360),"")</f>
        <v/>
      </c>
      <c r="O1358" s="106">
        <f>IFERROR(IF(N1358&lt;&gt;"",M1358/K1346,""),0)</f>
        <v/>
      </c>
    </row>
    <row r="1359">
      <c r="B1359" s="94" t="n"/>
      <c r="C1359" s="81" t="n"/>
      <c r="D1359" s="103" t="n"/>
      <c r="E1359" s="84" t="n"/>
      <c r="F1359" s="84" t="n"/>
      <c r="G1359" s="103" t="n"/>
      <c r="H1359" s="42" t="n"/>
      <c r="I1359" s="63" t="n"/>
      <c r="J1359" s="43" t="n"/>
      <c r="K1359" s="44">
        <f>IF(J1359&lt;&gt;"",IF(J1359=$O$5,H1359*I1359,IF(J1359=$O$6,((((H1359*I1359)-H1359)/2)+H1359),IF(J1359=$O$7,H1359,IF(J1359=$O$8,0,IF(J1359=$O$9,H1359/2,IF(J1359=$O$10,0,H1359)))))),"")</f>
        <v/>
      </c>
      <c r="L1359" s="104">
        <f>IF(K1359&lt;&gt;"",IF(J1359=$F$4,H1359,(K1359-H1359)),"")</f>
        <v/>
      </c>
      <c r="M1359" s="88" t="n"/>
      <c r="N1359" s="88" t="n"/>
      <c r="O1359" s="76" t="n"/>
    </row>
    <row r="1360">
      <c r="B1360" s="94" t="n"/>
      <c r="C1360" s="81" t="n"/>
      <c r="D1360" s="103" t="n"/>
      <c r="E1360" s="84" t="n"/>
      <c r="F1360" s="84" t="n"/>
      <c r="G1360" s="103" t="n"/>
      <c r="H1360" s="42" t="n"/>
      <c r="I1360" s="63" t="n"/>
      <c r="J1360" s="43" t="n"/>
      <c r="K1360" s="44">
        <f>IF(J1360&lt;&gt;"",IF(J1360=$O$5,H1360*I1360,IF(J1360=$O$6,((((H1360*I1360)-H1360)/2)+H1360),IF(J1360=$O$7,H1360,IF(J1360=$O$8,0,IF(J1360=$O$9,H1360/2,IF(J1360=$O$10,0,H1360)))))),"")</f>
        <v/>
      </c>
      <c r="L1360" s="104">
        <f>IF(K1360&lt;&gt;"",IF(J1360=$F$4,H1360,(K1360-H1360)),"")</f>
        <v/>
      </c>
      <c r="M1360" s="88" t="n"/>
      <c r="N1360" s="88" t="n"/>
      <c r="O1360" s="76" t="n"/>
    </row>
    <row r="1361">
      <c r="B1361" s="93">
        <f>IF(D1361&lt;&gt;"",B1358+1,"")</f>
        <v/>
      </c>
      <c r="C1361" s="95" t="n"/>
      <c r="D1361" s="97" t="n"/>
      <c r="E1361" s="96" t="n"/>
      <c r="F1361" s="97" t="n"/>
      <c r="G1361" s="97" t="n"/>
      <c r="H1361" s="33" t="n"/>
      <c r="I1361" s="60" t="n"/>
      <c r="J1361" s="34" t="n"/>
      <c r="K1361" s="35">
        <f>IF(J1361&lt;&gt;"",IF(J1361=$O$5,H1361*I1361,IF(J1361=$O$6,((((H1361*I1361)-H1361)/2)+H1361),IF(J1361=$O$7,H1361,IF(J1361=$O$8,0,IF(J1361=$O$9,H1361/2,IF(J1361=$O$10,0,H1361)))))),"")</f>
        <v/>
      </c>
      <c r="L1361" s="98">
        <f>IF(K1361&lt;&gt;"",IF(J1361=$F$4,H1361,(K1361-H1361)),"")</f>
        <v/>
      </c>
      <c r="M1361" s="98">
        <f>IF(L1361&lt;&gt;"",IF(J1361=$E$4,0,IF(J1361=$F$4,0,SUM(L1361:L1363))),"")</f>
        <v/>
      </c>
      <c r="N1361" s="99">
        <f>IF(M1361&lt;&gt;"",M1361/(H1361+H1362+H1363),"")</f>
        <v/>
      </c>
      <c r="O1361" s="75">
        <f>IFERROR(IF(N1361&lt;&gt;"",M1361/K1349,""),0)</f>
        <v/>
      </c>
    </row>
    <row r="1362">
      <c r="B1362" s="94" t="n"/>
      <c r="C1362" s="81" t="n"/>
      <c r="D1362" s="97" t="n"/>
      <c r="E1362" s="84" t="n"/>
      <c r="F1362" s="84" t="n"/>
      <c r="G1362" s="97" t="n"/>
      <c r="H1362" s="33" t="n"/>
      <c r="I1362" s="60" t="n"/>
      <c r="J1362" s="34" t="n"/>
      <c r="K1362" s="35">
        <f>IF(J1362&lt;&gt;"",IF(J1362=$O$5,H1362*I1362,IF(J1362=$O$6,((((H1362*I1362)-H1362)/2)+H1362),IF(J1362=$O$7,H1362,IF(J1362=$O$8,0,IF(J1362=$O$9,H1362/2,IF(J1362=$O$10,0,H1362)))))),"")</f>
        <v/>
      </c>
      <c r="L1362" s="98">
        <f>IF(K1362&lt;&gt;"",IF(J1362=$F$4,H1362,(K1362-H1362)),"")</f>
        <v/>
      </c>
      <c r="M1362" s="88" t="n"/>
      <c r="N1362" s="88" t="n"/>
      <c r="O1362" s="76" t="n"/>
    </row>
    <row r="1363">
      <c r="B1363" s="94" t="n"/>
      <c r="C1363" s="81" t="n"/>
      <c r="D1363" s="97" t="n"/>
      <c r="E1363" s="84" t="n"/>
      <c r="F1363" s="84" t="n"/>
      <c r="G1363" s="97" t="n"/>
      <c r="H1363" s="33" t="n"/>
      <c r="I1363" s="60" t="n"/>
      <c r="J1363" s="34" t="n"/>
      <c r="K1363" s="35">
        <f>IF(J1363&lt;&gt;"",IF(J1363=$O$5,H1363*I1363,IF(J1363=$O$6,((((H1363*I1363)-H1363)/2)+H1363),IF(J1363=$O$7,H1363,IF(J1363=$O$8,0,IF(J1363=$O$9,H1363/2,IF(J1363=$O$10,0,H1363)))))),"")</f>
        <v/>
      </c>
      <c r="L1363" s="98">
        <f>IF(K1363&lt;&gt;"",IF(J1363=$F$4,H1363,(K1363-H1363)),"")</f>
        <v/>
      </c>
      <c r="M1363" s="88" t="n"/>
      <c r="N1363" s="88" t="n"/>
      <c r="O1363" s="76" t="n"/>
    </row>
    <row r="1364">
      <c r="B1364" s="100">
        <f>IF(D1364&lt;&gt;"",B1361+1,"")</f>
        <v/>
      </c>
      <c r="C1364" s="101" t="n"/>
      <c r="D1364" s="103" t="n"/>
      <c r="E1364" s="102" t="n"/>
      <c r="F1364" s="103" t="n"/>
      <c r="G1364" s="103" t="n"/>
      <c r="H1364" s="42" t="n"/>
      <c r="I1364" s="63" t="n"/>
      <c r="J1364" s="43" t="n"/>
      <c r="K1364" s="44">
        <f>IF(J1364&lt;&gt;"",IF(J1364=$O$5,H1364*I1364,IF(J1364=$O$6,((((H1364*I1364)-H1364)/2)+H1364),IF(J1364=$O$7,H1364,IF(J1364=$O$8,0,IF(J1364=$O$9,H1364/2,IF(J1364=$O$10,0,H1364)))))),"")</f>
        <v/>
      </c>
      <c r="L1364" s="104">
        <f>IF(K1364&lt;&gt;"",IF(J1364=$F$4,H1364,(K1364-H1364)),"")</f>
        <v/>
      </c>
      <c r="M1364" s="104">
        <f>IF(L1364&lt;&gt;"",IF(J1364=$E$4,0,IF(J1364=$F$4,0,SUM(L1364:L1366))),"")</f>
        <v/>
      </c>
      <c r="N1364" s="105">
        <f>IF(M1364&lt;&gt;"",M1364/(H1364+H1365+H1366),"")</f>
        <v/>
      </c>
      <c r="O1364" s="106">
        <f>IFERROR(IF(N1364&lt;&gt;"",M1364/K1352,""),0)</f>
        <v/>
      </c>
    </row>
    <row r="1365">
      <c r="B1365" s="94" t="n"/>
      <c r="C1365" s="81" t="n"/>
      <c r="D1365" s="103" t="n"/>
      <c r="E1365" s="84" t="n"/>
      <c r="F1365" s="84" t="n"/>
      <c r="G1365" s="103" t="n"/>
      <c r="H1365" s="42" t="n"/>
      <c r="I1365" s="63" t="n"/>
      <c r="J1365" s="43" t="n"/>
      <c r="K1365" s="44">
        <f>IF(J1365&lt;&gt;"",IF(J1365=$O$5,H1365*I1365,IF(J1365=$O$6,((((H1365*I1365)-H1365)/2)+H1365),IF(J1365=$O$7,H1365,IF(J1365=$O$8,0,IF(J1365=$O$9,H1365/2,IF(J1365=$O$10,0,H1365)))))),"")</f>
        <v/>
      </c>
      <c r="L1365" s="104">
        <f>IF(K1365&lt;&gt;"",IF(J1365=$F$4,H1365,(K1365-H1365)),"")</f>
        <v/>
      </c>
      <c r="M1365" s="88" t="n"/>
      <c r="N1365" s="88" t="n"/>
      <c r="O1365" s="76" t="n"/>
    </row>
    <row r="1366">
      <c r="B1366" s="94" t="n"/>
      <c r="C1366" s="81" t="n"/>
      <c r="D1366" s="103" t="n"/>
      <c r="E1366" s="84" t="n"/>
      <c r="F1366" s="84" t="n"/>
      <c r="G1366" s="103" t="n"/>
      <c r="H1366" s="42" t="n"/>
      <c r="I1366" s="63" t="n"/>
      <c r="J1366" s="43" t="n"/>
      <c r="K1366" s="44">
        <f>IF(J1366&lt;&gt;"",IF(J1366=$O$5,H1366*I1366,IF(J1366=$O$6,((((H1366*I1366)-H1366)/2)+H1366),IF(J1366=$O$7,H1366,IF(J1366=$O$8,0,IF(J1366=$O$9,H1366/2,IF(J1366=$O$10,0,H1366)))))),"")</f>
        <v/>
      </c>
      <c r="L1366" s="104">
        <f>IF(K1366&lt;&gt;"",IF(J1366=$F$4,H1366,(K1366-H1366)),"")</f>
        <v/>
      </c>
      <c r="M1366" s="88" t="n"/>
      <c r="N1366" s="88" t="n"/>
      <c r="O1366" s="76" t="n"/>
    </row>
    <row r="1367">
      <c r="B1367" s="93">
        <f>IF(D1367&lt;&gt;"",B1364+1,"")</f>
        <v/>
      </c>
      <c r="C1367" s="95" t="n"/>
      <c r="D1367" s="97" t="n"/>
      <c r="E1367" s="96" t="n"/>
      <c r="F1367" s="97" t="n"/>
      <c r="G1367" s="97" t="n"/>
      <c r="H1367" s="33" t="n"/>
      <c r="I1367" s="60" t="n"/>
      <c r="J1367" s="34" t="n"/>
      <c r="K1367" s="35">
        <f>IF(J1367&lt;&gt;"",IF(J1367=$O$5,H1367*I1367,IF(J1367=$O$6,((((H1367*I1367)-H1367)/2)+H1367),IF(J1367=$O$7,H1367,IF(J1367=$O$8,0,IF(J1367=$O$9,H1367/2,IF(J1367=$O$10,0,H1367)))))),"")</f>
        <v/>
      </c>
      <c r="L1367" s="98">
        <f>IF(K1367&lt;&gt;"",IF(J1367=$F$4,H1367,(K1367-H1367)),"")</f>
        <v/>
      </c>
      <c r="M1367" s="98">
        <f>IF(L1367&lt;&gt;"",IF(J1367=$E$4,0,IF(J1367=$F$4,0,SUM(L1367:L1369))),"")</f>
        <v/>
      </c>
      <c r="N1367" s="99">
        <f>IF(M1367&lt;&gt;"",M1367/(H1367+H1368+H1369),"")</f>
        <v/>
      </c>
      <c r="O1367" s="75">
        <f>IFERROR(IF(N1367&lt;&gt;"",M1367/K1355,""),0)</f>
        <v/>
      </c>
    </row>
    <row r="1368">
      <c r="B1368" s="94" t="n"/>
      <c r="C1368" s="81" t="n"/>
      <c r="D1368" s="97" t="n"/>
      <c r="E1368" s="84" t="n"/>
      <c r="F1368" s="84" t="n"/>
      <c r="G1368" s="97" t="n"/>
      <c r="H1368" s="33" t="n"/>
      <c r="I1368" s="60" t="n"/>
      <c r="J1368" s="34" t="n"/>
      <c r="K1368" s="35">
        <f>IF(J1368&lt;&gt;"",IF(J1368=$O$5,H1368*I1368,IF(J1368=$O$6,((((H1368*I1368)-H1368)/2)+H1368),IF(J1368=$O$7,H1368,IF(J1368=$O$8,0,IF(J1368=$O$9,H1368/2,IF(J1368=$O$10,0,H1368)))))),"")</f>
        <v/>
      </c>
      <c r="L1368" s="98">
        <f>IF(K1368&lt;&gt;"",IF(J1368=$F$4,H1368,(K1368-H1368)),"")</f>
        <v/>
      </c>
      <c r="M1368" s="88" t="n"/>
      <c r="N1368" s="88" t="n"/>
      <c r="O1368" s="76" t="n"/>
    </row>
    <row r="1369">
      <c r="B1369" s="94" t="n"/>
      <c r="C1369" s="81" t="n"/>
      <c r="D1369" s="97" t="n"/>
      <c r="E1369" s="84" t="n"/>
      <c r="F1369" s="84" t="n"/>
      <c r="G1369" s="97" t="n"/>
      <c r="H1369" s="33" t="n"/>
      <c r="I1369" s="60" t="n"/>
      <c r="J1369" s="34" t="n"/>
      <c r="K1369" s="35">
        <f>IF(J1369&lt;&gt;"",IF(J1369=$O$5,H1369*I1369,IF(J1369=$O$6,((((H1369*I1369)-H1369)/2)+H1369),IF(J1369=$O$7,H1369,IF(J1369=$O$8,0,IF(J1369=$O$9,H1369/2,IF(J1369=$O$10,0,H1369)))))),"")</f>
        <v/>
      </c>
      <c r="L1369" s="98">
        <f>IF(K1369&lt;&gt;"",IF(J1369=$F$4,H1369,(K1369-H1369)),"")</f>
        <v/>
      </c>
      <c r="M1369" s="88" t="n"/>
      <c r="N1369" s="88" t="n"/>
      <c r="O1369" s="76" t="n"/>
    </row>
    <row r="1370">
      <c r="B1370" s="100">
        <f>IF(D1370&lt;&gt;"",B1367+1,"")</f>
        <v/>
      </c>
      <c r="C1370" s="101" t="n"/>
      <c r="D1370" s="103" t="n"/>
      <c r="E1370" s="102" t="n"/>
      <c r="F1370" s="103" t="n"/>
      <c r="G1370" s="103" t="n"/>
      <c r="H1370" s="42" t="n"/>
      <c r="I1370" s="63" t="n"/>
      <c r="J1370" s="43" t="n"/>
      <c r="K1370" s="44">
        <f>IF(J1370&lt;&gt;"",IF(J1370=$O$5,H1370*I1370,IF(J1370=$O$6,((((H1370*I1370)-H1370)/2)+H1370),IF(J1370=$O$7,H1370,IF(J1370=$O$8,0,IF(J1370=$O$9,H1370/2,IF(J1370=$O$10,0,H1370)))))),"")</f>
        <v/>
      </c>
      <c r="L1370" s="104">
        <f>IF(K1370&lt;&gt;"",IF(J1370=$F$4,H1370,(K1370-H1370)),"")</f>
        <v/>
      </c>
      <c r="M1370" s="104">
        <f>IF(L1370&lt;&gt;"",IF(J1370=$E$4,0,IF(J1370=$F$4,0,SUM(L1370:L1372))),"")</f>
        <v/>
      </c>
      <c r="N1370" s="105">
        <f>IF(M1370&lt;&gt;"",M1370/(H1370+H1371+H1372),"")</f>
        <v/>
      </c>
      <c r="O1370" s="106">
        <f>IFERROR(IF(N1370&lt;&gt;"",M1370/K1358,""),0)</f>
        <v/>
      </c>
    </row>
    <row r="1371">
      <c r="B1371" s="94" t="n"/>
      <c r="C1371" s="81" t="n"/>
      <c r="D1371" s="103" t="n"/>
      <c r="E1371" s="84" t="n"/>
      <c r="F1371" s="84" t="n"/>
      <c r="G1371" s="103" t="n"/>
      <c r="H1371" s="42" t="n"/>
      <c r="I1371" s="63" t="n"/>
      <c r="J1371" s="43" t="n"/>
      <c r="K1371" s="44">
        <f>IF(J1371&lt;&gt;"",IF(J1371=$O$5,H1371*I1371,IF(J1371=$O$6,((((H1371*I1371)-H1371)/2)+H1371),IF(J1371=$O$7,H1371,IF(J1371=$O$8,0,IF(J1371=$O$9,H1371/2,IF(J1371=$O$10,0,H1371)))))),"")</f>
        <v/>
      </c>
      <c r="L1371" s="104">
        <f>IF(K1371&lt;&gt;"",IF(J1371=$F$4,H1371,(K1371-H1371)),"")</f>
        <v/>
      </c>
      <c r="M1371" s="88" t="n"/>
      <c r="N1371" s="88" t="n"/>
      <c r="O1371" s="76" t="n"/>
    </row>
    <row r="1372">
      <c r="B1372" s="94" t="n"/>
      <c r="C1372" s="81" t="n"/>
      <c r="D1372" s="103" t="n"/>
      <c r="E1372" s="84" t="n"/>
      <c r="F1372" s="84" t="n"/>
      <c r="G1372" s="103" t="n"/>
      <c r="H1372" s="42" t="n"/>
      <c r="I1372" s="63" t="n"/>
      <c r="J1372" s="43" t="n"/>
      <c r="K1372" s="44">
        <f>IF(J1372&lt;&gt;"",IF(J1372=$O$5,H1372*I1372,IF(J1372=$O$6,((((H1372*I1372)-H1372)/2)+H1372),IF(J1372=$O$7,H1372,IF(J1372=$O$8,0,IF(J1372=$O$9,H1372/2,IF(J1372=$O$10,0,H1372)))))),"")</f>
        <v/>
      </c>
      <c r="L1372" s="104">
        <f>IF(K1372&lt;&gt;"",IF(J1372=$F$4,H1372,(K1372-H1372)),"")</f>
        <v/>
      </c>
      <c r="M1372" s="88" t="n"/>
      <c r="N1372" s="88" t="n"/>
      <c r="O1372" s="76" t="n"/>
    </row>
    <row r="1373">
      <c r="B1373" s="93">
        <f>IF(D1373&lt;&gt;"",B1370+1,"")</f>
        <v/>
      </c>
      <c r="C1373" s="95" t="n"/>
      <c r="D1373" s="97" t="n"/>
      <c r="E1373" s="96" t="n"/>
      <c r="F1373" s="97" t="n"/>
      <c r="G1373" s="97" t="n"/>
      <c r="H1373" s="33" t="n"/>
      <c r="I1373" s="60" t="n"/>
      <c r="J1373" s="34" t="n"/>
      <c r="K1373" s="35">
        <f>IF(J1373&lt;&gt;"",IF(J1373=$O$5,H1373*I1373,IF(J1373=$O$6,((((H1373*I1373)-H1373)/2)+H1373),IF(J1373=$O$7,H1373,IF(J1373=$O$8,0,IF(J1373=$O$9,H1373/2,IF(J1373=$O$10,0,H1373)))))),"")</f>
        <v/>
      </c>
      <c r="L1373" s="98">
        <f>IF(K1373&lt;&gt;"",IF(J1373=$F$4,H1373,(K1373-H1373)),"")</f>
        <v/>
      </c>
      <c r="M1373" s="98">
        <f>IF(L1373&lt;&gt;"",IF(J1373=$E$4,0,IF(J1373=$F$4,0,SUM(L1373:L1375))),"")</f>
        <v/>
      </c>
      <c r="N1373" s="99">
        <f>IF(M1373&lt;&gt;"",M1373/(H1373+H1374+H1375),"")</f>
        <v/>
      </c>
      <c r="O1373" s="75">
        <f>IFERROR(IF(N1373&lt;&gt;"",M1373/K1361,""),0)</f>
        <v/>
      </c>
    </row>
    <row r="1374">
      <c r="B1374" s="94" t="n"/>
      <c r="C1374" s="81" t="n"/>
      <c r="D1374" s="97" t="n"/>
      <c r="E1374" s="84" t="n"/>
      <c r="F1374" s="84" t="n"/>
      <c r="G1374" s="97" t="n"/>
      <c r="H1374" s="33" t="n"/>
      <c r="I1374" s="60" t="n"/>
      <c r="J1374" s="34" t="n"/>
      <c r="K1374" s="35">
        <f>IF(J1374&lt;&gt;"",IF(J1374=$O$5,H1374*I1374,IF(J1374=$O$6,((((H1374*I1374)-H1374)/2)+H1374),IF(J1374=$O$7,H1374,IF(J1374=$O$8,0,IF(J1374=$O$9,H1374/2,IF(J1374=$O$10,0,H1374)))))),"")</f>
        <v/>
      </c>
      <c r="L1374" s="98">
        <f>IF(K1374&lt;&gt;"",IF(J1374=$F$4,H1374,(K1374-H1374)),"")</f>
        <v/>
      </c>
      <c r="M1374" s="88" t="n"/>
      <c r="N1374" s="88" t="n"/>
      <c r="O1374" s="76" t="n"/>
    </row>
    <row r="1375">
      <c r="B1375" s="94" t="n"/>
      <c r="C1375" s="81" t="n"/>
      <c r="D1375" s="97" t="n"/>
      <c r="E1375" s="84" t="n"/>
      <c r="F1375" s="84" t="n"/>
      <c r="G1375" s="97" t="n"/>
      <c r="H1375" s="33" t="n"/>
      <c r="I1375" s="60" t="n"/>
      <c r="J1375" s="34" t="n"/>
      <c r="K1375" s="35">
        <f>IF(J1375&lt;&gt;"",IF(J1375=$O$5,H1375*I1375,IF(J1375=$O$6,((((H1375*I1375)-H1375)/2)+H1375),IF(J1375=$O$7,H1375,IF(J1375=$O$8,0,IF(J1375=$O$9,H1375/2,IF(J1375=$O$10,0,H1375)))))),"")</f>
        <v/>
      </c>
      <c r="L1375" s="98">
        <f>IF(K1375&lt;&gt;"",IF(J1375=$F$4,H1375,(K1375-H1375)),"")</f>
        <v/>
      </c>
      <c r="M1375" s="88" t="n"/>
      <c r="N1375" s="88" t="n"/>
      <c r="O1375" s="76" t="n"/>
    </row>
    <row r="1376">
      <c r="B1376" s="100">
        <f>IF(D1376&lt;&gt;"",B1373+1,"")</f>
        <v/>
      </c>
      <c r="C1376" s="101" t="n"/>
      <c r="D1376" s="103" t="n"/>
      <c r="E1376" s="102" t="n"/>
      <c r="F1376" s="103" t="n"/>
      <c r="G1376" s="103" t="n"/>
      <c r="H1376" s="42" t="n"/>
      <c r="I1376" s="63" t="n"/>
      <c r="J1376" s="43" t="n"/>
      <c r="K1376" s="44">
        <f>IF(J1376&lt;&gt;"",IF(J1376=$O$5,H1376*I1376,IF(J1376=$O$6,((((H1376*I1376)-H1376)/2)+H1376),IF(J1376=$O$7,H1376,IF(J1376=$O$8,0,IF(J1376=$O$9,H1376/2,IF(J1376=$O$10,0,H1376)))))),"")</f>
        <v/>
      </c>
      <c r="L1376" s="104">
        <f>IF(K1376&lt;&gt;"",IF(J1376=$F$4,H1376,(K1376-H1376)),"")</f>
        <v/>
      </c>
      <c r="M1376" s="104">
        <f>IF(L1376&lt;&gt;"",IF(J1376=$E$4,0,IF(J1376=$F$4,0,SUM(L1376:L1378))),"")</f>
        <v/>
      </c>
      <c r="N1376" s="105">
        <f>IF(M1376&lt;&gt;"",M1376/(H1376+H1377+H1378),"")</f>
        <v/>
      </c>
      <c r="O1376" s="106">
        <f>IFERROR(IF(N1376&lt;&gt;"",M1376/K1364,""),0)</f>
        <v/>
      </c>
    </row>
    <row r="1377">
      <c r="B1377" s="94" t="n"/>
      <c r="C1377" s="81" t="n"/>
      <c r="D1377" s="103" t="n"/>
      <c r="E1377" s="84" t="n"/>
      <c r="F1377" s="84" t="n"/>
      <c r="G1377" s="103" t="n"/>
      <c r="H1377" s="42" t="n"/>
      <c r="I1377" s="63" t="n"/>
      <c r="J1377" s="43" t="n"/>
      <c r="K1377" s="44">
        <f>IF(J1377&lt;&gt;"",IF(J1377=$O$5,H1377*I1377,IF(J1377=$O$6,((((H1377*I1377)-H1377)/2)+H1377),IF(J1377=$O$7,H1377,IF(J1377=$O$8,0,IF(J1377=$O$9,H1377/2,IF(J1377=$O$10,0,H1377)))))),"")</f>
        <v/>
      </c>
      <c r="L1377" s="104">
        <f>IF(K1377&lt;&gt;"",IF(J1377=$F$4,H1377,(K1377-H1377)),"")</f>
        <v/>
      </c>
      <c r="M1377" s="88" t="n"/>
      <c r="N1377" s="88" t="n"/>
      <c r="O1377" s="76" t="n"/>
    </row>
    <row r="1378">
      <c r="B1378" s="94" t="n"/>
      <c r="C1378" s="81" t="n"/>
      <c r="D1378" s="103" t="n"/>
      <c r="E1378" s="84" t="n"/>
      <c r="F1378" s="84" t="n"/>
      <c r="G1378" s="103" t="n"/>
      <c r="H1378" s="42" t="n"/>
      <c r="I1378" s="63" t="n"/>
      <c r="J1378" s="43" t="n"/>
      <c r="K1378" s="44">
        <f>IF(J1378&lt;&gt;"",IF(J1378=$O$5,H1378*I1378,IF(J1378=$O$6,((((H1378*I1378)-H1378)/2)+H1378),IF(J1378=$O$7,H1378,IF(J1378=$O$8,0,IF(J1378=$O$9,H1378/2,IF(J1378=$O$10,0,H1378)))))),"")</f>
        <v/>
      </c>
      <c r="L1378" s="104">
        <f>IF(K1378&lt;&gt;"",IF(J1378=$F$4,H1378,(K1378-H1378)),"")</f>
        <v/>
      </c>
      <c r="M1378" s="88" t="n"/>
      <c r="N1378" s="88" t="n"/>
      <c r="O1378" s="76" t="n"/>
    </row>
    <row r="1379">
      <c r="B1379" s="93">
        <f>IF(D1379&lt;&gt;"",B1376+1,"")</f>
        <v/>
      </c>
      <c r="C1379" s="95" t="n"/>
      <c r="D1379" s="97" t="n"/>
      <c r="E1379" s="96" t="n"/>
      <c r="F1379" s="97" t="n"/>
      <c r="G1379" s="97" t="n"/>
      <c r="H1379" s="33" t="n"/>
      <c r="I1379" s="60" t="n"/>
      <c r="J1379" s="34" t="n"/>
      <c r="K1379" s="35">
        <f>IF(J1379&lt;&gt;"",IF(J1379=$O$5,H1379*I1379,IF(J1379=$O$6,((((H1379*I1379)-H1379)/2)+H1379),IF(J1379=$O$7,H1379,IF(J1379=$O$8,0,IF(J1379=$O$9,H1379/2,IF(J1379=$O$10,0,H1379)))))),"")</f>
        <v/>
      </c>
      <c r="L1379" s="98">
        <f>IF(K1379&lt;&gt;"",IF(J1379=$F$4,H1379,(K1379-H1379)),"")</f>
        <v/>
      </c>
      <c r="M1379" s="98">
        <f>IF(L1379&lt;&gt;"",IF(J1379=$E$4,0,IF(J1379=$F$4,0,SUM(L1379:L1381))),"")</f>
        <v/>
      </c>
      <c r="N1379" s="99">
        <f>IF(M1379&lt;&gt;"",M1379/(H1379+H1380+H1381),"")</f>
        <v/>
      </c>
      <c r="O1379" s="75">
        <f>IFERROR(IF(N1379&lt;&gt;"",M1379/K1367,""),0)</f>
        <v/>
      </c>
    </row>
    <row r="1380">
      <c r="B1380" s="94" t="n"/>
      <c r="C1380" s="81" t="n"/>
      <c r="D1380" s="97" t="n"/>
      <c r="E1380" s="84" t="n"/>
      <c r="F1380" s="84" t="n"/>
      <c r="G1380" s="97" t="n"/>
      <c r="H1380" s="33" t="n"/>
      <c r="I1380" s="60" t="n"/>
      <c r="J1380" s="34" t="n"/>
      <c r="K1380" s="35">
        <f>IF(J1380&lt;&gt;"",IF(J1380=$O$5,H1380*I1380,IF(J1380=$O$6,((((H1380*I1380)-H1380)/2)+H1380),IF(J1380=$O$7,H1380,IF(J1380=$O$8,0,IF(J1380=$O$9,H1380/2,IF(J1380=$O$10,0,H1380)))))),"")</f>
        <v/>
      </c>
      <c r="L1380" s="98">
        <f>IF(K1380&lt;&gt;"",IF(J1380=$F$4,H1380,(K1380-H1380)),"")</f>
        <v/>
      </c>
      <c r="M1380" s="88" t="n"/>
      <c r="N1380" s="88" t="n"/>
      <c r="O1380" s="76" t="n"/>
    </row>
    <row r="1381">
      <c r="B1381" s="94" t="n"/>
      <c r="C1381" s="81" t="n"/>
      <c r="D1381" s="97" t="n"/>
      <c r="E1381" s="84" t="n"/>
      <c r="F1381" s="84" t="n"/>
      <c r="G1381" s="97" t="n"/>
      <c r="H1381" s="33" t="n"/>
      <c r="I1381" s="60" t="n"/>
      <c r="J1381" s="34" t="n"/>
      <c r="K1381" s="35">
        <f>IF(J1381&lt;&gt;"",IF(J1381=$O$5,H1381*I1381,IF(J1381=$O$6,((((H1381*I1381)-H1381)/2)+H1381),IF(J1381=$O$7,H1381,IF(J1381=$O$8,0,IF(J1381=$O$9,H1381/2,IF(J1381=$O$10,0,H1381)))))),"")</f>
        <v/>
      </c>
      <c r="L1381" s="98">
        <f>IF(K1381&lt;&gt;"",IF(J1381=$F$4,H1381,(K1381-H1381)),"")</f>
        <v/>
      </c>
      <c r="M1381" s="88" t="n"/>
      <c r="N1381" s="88" t="n"/>
      <c r="O1381" s="76" t="n"/>
    </row>
    <row r="1382">
      <c r="B1382" s="100">
        <f>IF(D1382&lt;&gt;"",B1379+1,"")</f>
        <v/>
      </c>
      <c r="C1382" s="101" t="n"/>
      <c r="D1382" s="103" t="n"/>
      <c r="E1382" s="102" t="n"/>
      <c r="F1382" s="103" t="n"/>
      <c r="G1382" s="103" t="n"/>
      <c r="H1382" s="42" t="n"/>
      <c r="I1382" s="63" t="n"/>
      <c r="J1382" s="43" t="n"/>
      <c r="K1382" s="44">
        <f>IF(J1382&lt;&gt;"",IF(J1382=$O$5,H1382*I1382,IF(J1382=$O$6,((((H1382*I1382)-H1382)/2)+H1382),IF(J1382=$O$7,H1382,IF(J1382=$O$8,0,IF(J1382=$O$9,H1382/2,IF(J1382=$O$10,0,H1382)))))),"")</f>
        <v/>
      </c>
      <c r="L1382" s="104">
        <f>IF(K1382&lt;&gt;"",IF(J1382=$F$4,H1382,(K1382-H1382)),"")</f>
        <v/>
      </c>
      <c r="M1382" s="104">
        <f>IF(L1382&lt;&gt;"",IF(J1382=$E$4,0,IF(J1382=$F$4,0,SUM(L1382:L1384))),"")</f>
        <v/>
      </c>
      <c r="N1382" s="105">
        <f>IF(M1382&lt;&gt;"",M1382/(H1382+H1383+H1384),"")</f>
        <v/>
      </c>
      <c r="O1382" s="106">
        <f>IFERROR(IF(N1382&lt;&gt;"",M1382/K1370,""),0)</f>
        <v/>
      </c>
    </row>
    <row r="1383">
      <c r="B1383" s="94" t="n"/>
      <c r="C1383" s="81" t="n"/>
      <c r="D1383" s="103" t="n"/>
      <c r="E1383" s="84" t="n"/>
      <c r="F1383" s="84" t="n"/>
      <c r="G1383" s="103" t="n"/>
      <c r="H1383" s="42" t="n"/>
      <c r="I1383" s="63" t="n"/>
      <c r="J1383" s="43" t="n"/>
      <c r="K1383" s="44">
        <f>IF(J1383&lt;&gt;"",IF(J1383=$O$5,H1383*I1383,IF(J1383=$O$6,((((H1383*I1383)-H1383)/2)+H1383),IF(J1383=$O$7,H1383,IF(J1383=$O$8,0,IF(J1383=$O$9,H1383/2,IF(J1383=$O$10,0,H1383)))))),"")</f>
        <v/>
      </c>
      <c r="L1383" s="104">
        <f>IF(K1383&lt;&gt;"",IF(J1383=$F$4,H1383,(K1383-H1383)),"")</f>
        <v/>
      </c>
      <c r="M1383" s="88" t="n"/>
      <c r="N1383" s="88" t="n"/>
      <c r="O1383" s="76" t="n"/>
    </row>
    <row r="1384">
      <c r="B1384" s="94" t="n"/>
      <c r="C1384" s="81" t="n"/>
      <c r="D1384" s="103" t="n"/>
      <c r="E1384" s="84" t="n"/>
      <c r="F1384" s="84" t="n"/>
      <c r="G1384" s="103" t="n"/>
      <c r="H1384" s="42" t="n"/>
      <c r="I1384" s="63" t="n"/>
      <c r="J1384" s="43" t="n"/>
      <c r="K1384" s="44">
        <f>IF(J1384&lt;&gt;"",IF(J1384=$O$5,H1384*I1384,IF(J1384=$O$6,((((H1384*I1384)-H1384)/2)+H1384),IF(J1384=$O$7,H1384,IF(J1384=$O$8,0,IF(J1384=$O$9,H1384/2,IF(J1384=$O$10,0,H1384)))))),"")</f>
        <v/>
      </c>
      <c r="L1384" s="104">
        <f>IF(K1384&lt;&gt;"",IF(J1384=$F$4,H1384,(K1384-H1384)),"")</f>
        <v/>
      </c>
      <c r="M1384" s="88" t="n"/>
      <c r="N1384" s="88" t="n"/>
      <c r="O1384" s="76" t="n"/>
    </row>
    <row r="1385">
      <c r="B1385" s="93">
        <f>IF(D1385&lt;&gt;"",B1382+1,"")</f>
        <v/>
      </c>
      <c r="C1385" s="95" t="n"/>
      <c r="D1385" s="97" t="n"/>
      <c r="E1385" s="96" t="n"/>
      <c r="F1385" s="97" t="n"/>
      <c r="G1385" s="97" t="n"/>
      <c r="H1385" s="33" t="n"/>
      <c r="I1385" s="60" t="n"/>
      <c r="J1385" s="34" t="n"/>
      <c r="K1385" s="35">
        <f>IF(J1385&lt;&gt;"",IF(J1385=$O$5,H1385*I1385,IF(J1385=$O$6,((((H1385*I1385)-H1385)/2)+H1385),IF(J1385=$O$7,H1385,IF(J1385=$O$8,0,IF(J1385=$O$9,H1385/2,IF(J1385=$O$10,0,H1385)))))),"")</f>
        <v/>
      </c>
      <c r="L1385" s="98">
        <f>IF(K1385&lt;&gt;"",IF(J1385=$F$4,H1385,(K1385-H1385)),"")</f>
        <v/>
      </c>
      <c r="M1385" s="98">
        <f>IF(L1385&lt;&gt;"",IF(J1385=$E$4,0,IF(J1385=$F$4,0,SUM(L1385:L1387))),"")</f>
        <v/>
      </c>
      <c r="N1385" s="99">
        <f>IF(M1385&lt;&gt;"",M1385/(H1385+H1386+H1387),"")</f>
        <v/>
      </c>
      <c r="O1385" s="75">
        <f>IFERROR(IF(N1385&lt;&gt;"",M1385/K1373,""),0)</f>
        <v/>
      </c>
    </row>
    <row r="1386">
      <c r="B1386" s="94" t="n"/>
      <c r="C1386" s="81" t="n"/>
      <c r="D1386" s="97" t="n"/>
      <c r="E1386" s="84" t="n"/>
      <c r="F1386" s="84" t="n"/>
      <c r="G1386" s="97" t="n"/>
      <c r="H1386" s="33" t="n"/>
      <c r="I1386" s="60" t="n"/>
      <c r="J1386" s="34" t="n"/>
      <c r="K1386" s="35">
        <f>IF(J1386&lt;&gt;"",IF(J1386=$O$5,H1386*I1386,IF(J1386=$O$6,((((H1386*I1386)-H1386)/2)+H1386),IF(J1386=$O$7,H1386,IF(J1386=$O$8,0,IF(J1386=$O$9,H1386/2,IF(J1386=$O$10,0,H1386)))))),"")</f>
        <v/>
      </c>
      <c r="L1386" s="98">
        <f>IF(K1386&lt;&gt;"",IF(J1386=$F$4,H1386,(K1386-H1386)),"")</f>
        <v/>
      </c>
      <c r="M1386" s="88" t="n"/>
      <c r="N1386" s="88" t="n"/>
      <c r="O1386" s="76" t="n"/>
    </row>
    <row r="1387">
      <c r="B1387" s="94" t="n"/>
      <c r="C1387" s="81" t="n"/>
      <c r="D1387" s="97" t="n"/>
      <c r="E1387" s="84" t="n"/>
      <c r="F1387" s="84" t="n"/>
      <c r="G1387" s="97" t="n"/>
      <c r="H1387" s="33" t="n"/>
      <c r="I1387" s="60" t="n"/>
      <c r="J1387" s="34" t="n"/>
      <c r="K1387" s="35">
        <f>IF(J1387&lt;&gt;"",IF(J1387=$O$5,H1387*I1387,IF(J1387=$O$6,((((H1387*I1387)-H1387)/2)+H1387),IF(J1387=$O$7,H1387,IF(J1387=$O$8,0,IF(J1387=$O$9,H1387/2,IF(J1387=$O$10,0,H1387)))))),"")</f>
        <v/>
      </c>
      <c r="L1387" s="98">
        <f>IF(K1387&lt;&gt;"",IF(J1387=$F$4,H1387,(K1387-H1387)),"")</f>
        <v/>
      </c>
      <c r="M1387" s="88" t="n"/>
      <c r="N1387" s="88" t="n"/>
      <c r="O1387" s="76" t="n"/>
    </row>
    <row r="1388">
      <c r="B1388" s="100">
        <f>IF(D1388&lt;&gt;"",B1385+1,"")</f>
        <v/>
      </c>
      <c r="C1388" s="101" t="n"/>
      <c r="D1388" s="103" t="n"/>
      <c r="E1388" s="102" t="n"/>
      <c r="F1388" s="103" t="n"/>
      <c r="G1388" s="103" t="n"/>
      <c r="H1388" s="42" t="n"/>
      <c r="I1388" s="63" t="n"/>
      <c r="J1388" s="43" t="n"/>
      <c r="K1388" s="44">
        <f>IF(J1388&lt;&gt;"",IF(J1388=$O$5,H1388*I1388,IF(J1388=$O$6,((((H1388*I1388)-H1388)/2)+H1388),IF(J1388=$O$7,H1388,IF(J1388=$O$8,0,IF(J1388=$O$9,H1388/2,IF(J1388=$O$10,0,H1388)))))),"")</f>
        <v/>
      </c>
      <c r="L1388" s="104">
        <f>IF(K1388&lt;&gt;"",IF(J1388=$F$4,H1388,(K1388-H1388)),"")</f>
        <v/>
      </c>
      <c r="M1388" s="104">
        <f>IF(L1388&lt;&gt;"",IF(J1388=$E$4,0,IF(J1388=$F$4,0,SUM(L1388:L1390))),"")</f>
        <v/>
      </c>
      <c r="N1388" s="105">
        <f>IF(M1388&lt;&gt;"",M1388/(H1388+H1389+H1390),"")</f>
        <v/>
      </c>
      <c r="O1388" s="106">
        <f>IFERROR(IF(N1388&lt;&gt;"",M1388/K1376,""),0)</f>
        <v/>
      </c>
    </row>
    <row r="1389">
      <c r="B1389" s="94" t="n"/>
      <c r="C1389" s="81" t="n"/>
      <c r="D1389" s="103" t="n"/>
      <c r="E1389" s="84" t="n"/>
      <c r="F1389" s="84" t="n"/>
      <c r="G1389" s="103" t="n"/>
      <c r="H1389" s="42" t="n"/>
      <c r="I1389" s="63" t="n"/>
      <c r="J1389" s="43" t="n"/>
      <c r="K1389" s="44">
        <f>IF(J1389&lt;&gt;"",IF(J1389=$O$5,H1389*I1389,IF(J1389=$O$6,((((H1389*I1389)-H1389)/2)+H1389),IF(J1389=$O$7,H1389,IF(J1389=$O$8,0,IF(J1389=$O$9,H1389/2,IF(J1389=$O$10,0,H1389)))))),"")</f>
        <v/>
      </c>
      <c r="L1389" s="104">
        <f>IF(K1389&lt;&gt;"",IF(J1389=$F$4,H1389,(K1389-H1389)),"")</f>
        <v/>
      </c>
      <c r="M1389" s="88" t="n"/>
      <c r="N1389" s="88" t="n"/>
      <c r="O1389" s="76" t="n"/>
    </row>
    <row r="1390">
      <c r="B1390" s="94" t="n"/>
      <c r="C1390" s="81" t="n"/>
      <c r="D1390" s="103" t="n"/>
      <c r="E1390" s="84" t="n"/>
      <c r="F1390" s="84" t="n"/>
      <c r="G1390" s="103" t="n"/>
      <c r="H1390" s="42" t="n"/>
      <c r="I1390" s="63" t="n"/>
      <c r="J1390" s="43" t="n"/>
      <c r="K1390" s="44">
        <f>IF(J1390&lt;&gt;"",IF(J1390=$O$5,H1390*I1390,IF(J1390=$O$6,((((H1390*I1390)-H1390)/2)+H1390),IF(J1390=$O$7,H1390,IF(J1390=$O$8,0,IF(J1390=$O$9,H1390/2,IF(J1390=$O$10,0,H1390)))))),"")</f>
        <v/>
      </c>
      <c r="L1390" s="104">
        <f>IF(K1390&lt;&gt;"",IF(J1390=$F$4,H1390,(K1390-H1390)),"")</f>
        <v/>
      </c>
      <c r="M1390" s="88" t="n"/>
      <c r="N1390" s="88" t="n"/>
      <c r="O1390" s="76" t="n"/>
    </row>
    <row r="1391">
      <c r="B1391" s="93">
        <f>IF(D1391&lt;&gt;"",B1388+1,"")</f>
        <v/>
      </c>
      <c r="C1391" s="95" t="n"/>
      <c r="D1391" s="97" t="n"/>
      <c r="E1391" s="96" t="n"/>
      <c r="F1391" s="97" t="n"/>
      <c r="G1391" s="97" t="n"/>
      <c r="H1391" s="33" t="n"/>
      <c r="I1391" s="60" t="n"/>
      <c r="J1391" s="34" t="n"/>
      <c r="K1391" s="35">
        <f>IF(J1391&lt;&gt;"",IF(J1391=$O$5,H1391*I1391,IF(J1391=$O$6,((((H1391*I1391)-H1391)/2)+H1391),IF(J1391=$O$7,H1391,IF(J1391=$O$8,0,IF(J1391=$O$9,H1391/2,IF(J1391=$O$10,0,H1391)))))),"")</f>
        <v/>
      </c>
      <c r="L1391" s="98">
        <f>IF(K1391&lt;&gt;"",IF(J1391=$F$4,H1391,(K1391-H1391)),"")</f>
        <v/>
      </c>
      <c r="M1391" s="98">
        <f>IF(L1391&lt;&gt;"",IF(J1391=$E$4,0,IF(J1391=$F$4,0,SUM(L1391:L1393))),"")</f>
        <v/>
      </c>
      <c r="N1391" s="99">
        <f>IF(M1391&lt;&gt;"",M1391/(H1391+H1392+H1393),"")</f>
        <v/>
      </c>
      <c r="O1391" s="75">
        <f>IFERROR(IF(N1391&lt;&gt;"",M1391/K1379,""),0)</f>
        <v/>
      </c>
    </row>
    <row r="1392">
      <c r="B1392" s="94" t="n"/>
      <c r="C1392" s="81" t="n"/>
      <c r="D1392" s="97" t="n"/>
      <c r="E1392" s="84" t="n"/>
      <c r="F1392" s="84" t="n"/>
      <c r="G1392" s="97" t="n"/>
      <c r="H1392" s="33" t="n"/>
      <c r="I1392" s="60" t="n"/>
      <c r="J1392" s="34" t="n"/>
      <c r="K1392" s="35">
        <f>IF(J1392&lt;&gt;"",IF(J1392=$O$5,H1392*I1392,IF(J1392=$O$6,((((H1392*I1392)-H1392)/2)+H1392),IF(J1392=$O$7,H1392,IF(J1392=$O$8,0,IF(J1392=$O$9,H1392/2,IF(J1392=$O$10,0,H1392)))))),"")</f>
        <v/>
      </c>
      <c r="L1392" s="98">
        <f>IF(K1392&lt;&gt;"",IF(J1392=$F$4,H1392,(K1392-H1392)),"")</f>
        <v/>
      </c>
      <c r="M1392" s="88" t="n"/>
      <c r="N1392" s="88" t="n"/>
      <c r="O1392" s="76" t="n"/>
    </row>
    <row r="1393">
      <c r="B1393" s="94" t="n"/>
      <c r="C1393" s="81" t="n"/>
      <c r="D1393" s="97" t="n"/>
      <c r="E1393" s="84" t="n"/>
      <c r="F1393" s="84" t="n"/>
      <c r="G1393" s="97" t="n"/>
      <c r="H1393" s="33" t="n"/>
      <c r="I1393" s="60" t="n"/>
      <c r="J1393" s="34" t="n"/>
      <c r="K1393" s="35">
        <f>IF(J1393&lt;&gt;"",IF(J1393=$O$5,H1393*I1393,IF(J1393=$O$6,((((H1393*I1393)-H1393)/2)+H1393),IF(J1393=$O$7,H1393,IF(J1393=$O$8,0,IF(J1393=$O$9,H1393/2,IF(J1393=$O$10,0,H1393)))))),"")</f>
        <v/>
      </c>
      <c r="L1393" s="98">
        <f>IF(K1393&lt;&gt;"",IF(J1393=$F$4,H1393,(K1393-H1393)),"")</f>
        <v/>
      </c>
      <c r="M1393" s="88" t="n"/>
      <c r="N1393" s="88" t="n"/>
      <c r="O1393" s="76" t="n"/>
    </row>
    <row r="1394">
      <c r="B1394" s="100">
        <f>IF(D1394&lt;&gt;"",B1391+1,"")</f>
        <v/>
      </c>
      <c r="C1394" s="101" t="n"/>
      <c r="D1394" s="103" t="n"/>
      <c r="E1394" s="102" t="n"/>
      <c r="F1394" s="103" t="n"/>
      <c r="G1394" s="103" t="n"/>
      <c r="H1394" s="42" t="n"/>
      <c r="I1394" s="63" t="n"/>
      <c r="J1394" s="43" t="n"/>
      <c r="K1394" s="44">
        <f>IF(J1394&lt;&gt;"",IF(J1394=$O$5,H1394*I1394,IF(J1394=$O$6,((((H1394*I1394)-H1394)/2)+H1394),IF(J1394=$O$7,H1394,IF(J1394=$O$8,0,IF(J1394=$O$9,H1394/2,IF(J1394=$O$10,0,H1394)))))),"")</f>
        <v/>
      </c>
      <c r="L1394" s="104">
        <f>IF(K1394&lt;&gt;"",IF(J1394=$F$4,H1394,(K1394-H1394)),"")</f>
        <v/>
      </c>
      <c r="M1394" s="104">
        <f>IF(L1394&lt;&gt;"",IF(J1394=$E$4,0,IF(J1394=$F$4,0,SUM(L1394:L1396))),"")</f>
        <v/>
      </c>
      <c r="N1394" s="105">
        <f>IF(M1394&lt;&gt;"",M1394/(H1394+H1395+H1396),"")</f>
        <v/>
      </c>
      <c r="O1394" s="106">
        <f>IFERROR(IF(N1394&lt;&gt;"",M1394/K1382,""),0)</f>
        <v/>
      </c>
    </row>
    <row r="1395">
      <c r="B1395" s="94" t="n"/>
      <c r="C1395" s="81" t="n"/>
      <c r="D1395" s="103" t="n"/>
      <c r="E1395" s="84" t="n"/>
      <c r="F1395" s="84" t="n"/>
      <c r="G1395" s="103" t="n"/>
      <c r="H1395" s="42" t="n"/>
      <c r="I1395" s="63" t="n"/>
      <c r="J1395" s="43" t="n"/>
      <c r="K1395" s="44">
        <f>IF(J1395&lt;&gt;"",IF(J1395=$O$5,H1395*I1395,IF(J1395=$O$6,((((H1395*I1395)-H1395)/2)+H1395),IF(J1395=$O$7,H1395,IF(J1395=$O$8,0,IF(J1395=$O$9,H1395/2,IF(J1395=$O$10,0,H1395)))))),"")</f>
        <v/>
      </c>
      <c r="L1395" s="104">
        <f>IF(K1395&lt;&gt;"",IF(J1395=$F$4,H1395,(K1395-H1395)),"")</f>
        <v/>
      </c>
      <c r="M1395" s="88" t="n"/>
      <c r="N1395" s="88" t="n"/>
      <c r="O1395" s="76" t="n"/>
    </row>
    <row r="1396">
      <c r="B1396" s="94" t="n"/>
      <c r="C1396" s="81" t="n"/>
      <c r="D1396" s="103" t="n"/>
      <c r="E1396" s="84" t="n"/>
      <c r="F1396" s="84" t="n"/>
      <c r="G1396" s="103" t="n"/>
      <c r="H1396" s="42" t="n"/>
      <c r="I1396" s="63" t="n"/>
      <c r="J1396" s="43" t="n"/>
      <c r="K1396" s="44">
        <f>IF(J1396&lt;&gt;"",IF(J1396=$O$5,H1396*I1396,IF(J1396=$O$6,((((H1396*I1396)-H1396)/2)+H1396),IF(J1396=$O$7,H1396,IF(J1396=$O$8,0,IF(J1396=$O$9,H1396/2,IF(J1396=$O$10,0,H1396)))))),"")</f>
        <v/>
      </c>
      <c r="L1396" s="104">
        <f>IF(K1396&lt;&gt;"",IF(J1396=$F$4,H1396,(K1396-H1396)),"")</f>
        <v/>
      </c>
      <c r="M1396" s="88" t="n"/>
      <c r="N1396" s="88" t="n"/>
      <c r="O1396" s="76" t="n"/>
    </row>
    <row r="1397">
      <c r="B1397" s="93">
        <f>IF(D1397&lt;&gt;"",B1394+1,"")</f>
        <v/>
      </c>
      <c r="C1397" s="95" t="n"/>
      <c r="D1397" s="97" t="n"/>
      <c r="E1397" s="96" t="n"/>
      <c r="F1397" s="97" t="n"/>
      <c r="G1397" s="97" t="n"/>
      <c r="H1397" s="33" t="n"/>
      <c r="I1397" s="60" t="n"/>
      <c r="J1397" s="34" t="n"/>
      <c r="K1397" s="35">
        <f>IF(J1397&lt;&gt;"",IF(J1397=$O$5,H1397*I1397,IF(J1397=$O$6,((((H1397*I1397)-H1397)/2)+H1397),IF(J1397=$O$7,H1397,IF(J1397=$O$8,0,IF(J1397=$O$9,H1397/2,IF(J1397=$O$10,0,H1397)))))),"")</f>
        <v/>
      </c>
      <c r="L1397" s="98">
        <f>IF(K1397&lt;&gt;"",IF(J1397=$F$4,H1397,(K1397-H1397)),"")</f>
        <v/>
      </c>
      <c r="M1397" s="98">
        <f>IF(L1397&lt;&gt;"",IF(J1397=$E$4,0,IF(J1397=$F$4,0,SUM(L1397:L1399))),"")</f>
        <v/>
      </c>
      <c r="N1397" s="99">
        <f>IF(M1397&lt;&gt;"",M1397/(H1397+H1398+H1399),"")</f>
        <v/>
      </c>
      <c r="O1397" s="75">
        <f>IFERROR(IF(N1397&lt;&gt;"",M1397/K1385,""),0)</f>
        <v/>
      </c>
    </row>
    <row r="1398">
      <c r="B1398" s="94" t="n"/>
      <c r="C1398" s="81" t="n"/>
      <c r="D1398" s="97" t="n"/>
      <c r="E1398" s="84" t="n"/>
      <c r="F1398" s="84" t="n"/>
      <c r="G1398" s="97" t="n"/>
      <c r="H1398" s="33" t="n"/>
      <c r="I1398" s="60" t="n"/>
      <c r="J1398" s="34" t="n"/>
      <c r="K1398" s="35">
        <f>IF(J1398&lt;&gt;"",IF(J1398=$O$5,H1398*I1398,IF(J1398=$O$6,((((H1398*I1398)-H1398)/2)+H1398),IF(J1398=$O$7,H1398,IF(J1398=$O$8,0,IF(J1398=$O$9,H1398/2,IF(J1398=$O$10,0,H1398)))))),"")</f>
        <v/>
      </c>
      <c r="L1398" s="98">
        <f>IF(K1398&lt;&gt;"",IF(J1398=$F$4,H1398,(K1398-H1398)),"")</f>
        <v/>
      </c>
      <c r="M1398" s="88" t="n"/>
      <c r="N1398" s="88" t="n"/>
      <c r="O1398" s="76" t="n"/>
    </row>
    <row r="1399">
      <c r="B1399" s="94" t="n"/>
      <c r="C1399" s="81" t="n"/>
      <c r="D1399" s="97" t="n"/>
      <c r="E1399" s="84" t="n"/>
      <c r="F1399" s="84" t="n"/>
      <c r="G1399" s="97" t="n"/>
      <c r="H1399" s="33" t="n"/>
      <c r="I1399" s="60" t="n"/>
      <c r="J1399" s="34" t="n"/>
      <c r="K1399" s="35">
        <f>IF(J1399&lt;&gt;"",IF(J1399=$O$5,H1399*I1399,IF(J1399=$O$6,((((H1399*I1399)-H1399)/2)+H1399),IF(J1399=$O$7,H1399,IF(J1399=$O$8,0,IF(J1399=$O$9,H1399/2,IF(J1399=$O$10,0,H1399)))))),"")</f>
        <v/>
      </c>
      <c r="L1399" s="98">
        <f>IF(K1399&lt;&gt;"",IF(J1399=$F$4,H1399,(K1399-H1399)),"")</f>
        <v/>
      </c>
      <c r="M1399" s="88" t="n"/>
      <c r="N1399" s="88" t="n"/>
      <c r="O1399" s="76" t="n"/>
    </row>
    <row r="1400">
      <c r="B1400" s="100">
        <f>IF(D1400&lt;&gt;"",B1397+1,"")</f>
        <v/>
      </c>
      <c r="C1400" s="101" t="n"/>
      <c r="D1400" s="103" t="n"/>
      <c r="E1400" s="102" t="n"/>
      <c r="F1400" s="103" t="n"/>
      <c r="G1400" s="103" t="n"/>
      <c r="H1400" s="42" t="n"/>
      <c r="I1400" s="63" t="n"/>
      <c r="J1400" s="43" t="n"/>
      <c r="K1400" s="44">
        <f>IF(J1400&lt;&gt;"",IF(J1400=$O$5,H1400*I1400,IF(J1400=$O$6,((((H1400*I1400)-H1400)/2)+H1400),IF(J1400=$O$7,H1400,IF(J1400=$O$8,0,IF(J1400=$O$9,H1400/2,IF(J1400=$O$10,0,H1400)))))),"")</f>
        <v/>
      </c>
      <c r="L1400" s="104">
        <f>IF(K1400&lt;&gt;"",IF(J1400=$F$4,H1400,(K1400-H1400)),"")</f>
        <v/>
      </c>
      <c r="M1400" s="104">
        <f>IF(L1400&lt;&gt;"",IF(J1400=$E$4,0,IF(J1400=$F$4,0,SUM(L1400:L1402))),"")</f>
        <v/>
      </c>
      <c r="N1400" s="105">
        <f>IF(M1400&lt;&gt;"",M1400/(H1400+H1401+H1402),"")</f>
        <v/>
      </c>
      <c r="O1400" s="106">
        <f>IFERROR(IF(N1400&lt;&gt;"",M1400/K1388,""),0)</f>
        <v/>
      </c>
    </row>
    <row r="1401">
      <c r="B1401" s="94" t="n"/>
      <c r="C1401" s="81" t="n"/>
      <c r="D1401" s="103" t="n"/>
      <c r="E1401" s="84" t="n"/>
      <c r="F1401" s="84" t="n"/>
      <c r="G1401" s="103" t="n"/>
      <c r="H1401" s="42" t="n"/>
      <c r="I1401" s="63" t="n"/>
      <c r="J1401" s="43" t="n"/>
      <c r="K1401" s="44">
        <f>IF(J1401&lt;&gt;"",IF(J1401=$O$5,H1401*I1401,IF(J1401=$O$6,((((H1401*I1401)-H1401)/2)+H1401),IF(J1401=$O$7,H1401,IF(J1401=$O$8,0,IF(J1401=$O$9,H1401/2,IF(J1401=$O$10,0,H1401)))))),"")</f>
        <v/>
      </c>
      <c r="L1401" s="104">
        <f>IF(K1401&lt;&gt;"",IF(J1401=$F$4,H1401,(K1401-H1401)),"")</f>
        <v/>
      </c>
      <c r="M1401" s="88" t="n"/>
      <c r="N1401" s="88" t="n"/>
      <c r="O1401" s="76" t="n"/>
    </row>
    <row r="1402">
      <c r="B1402" s="94" t="n"/>
      <c r="C1402" s="81" t="n"/>
      <c r="D1402" s="103" t="n"/>
      <c r="E1402" s="84" t="n"/>
      <c r="F1402" s="84" t="n"/>
      <c r="G1402" s="103" t="n"/>
      <c r="H1402" s="42" t="n"/>
      <c r="I1402" s="63" t="n"/>
      <c r="J1402" s="43" t="n"/>
      <c r="K1402" s="44">
        <f>IF(J1402&lt;&gt;"",IF(J1402=$O$5,H1402*I1402,IF(J1402=$O$6,((((H1402*I1402)-H1402)/2)+H1402),IF(J1402=$O$7,H1402,IF(J1402=$O$8,0,IF(J1402=$O$9,H1402/2,IF(J1402=$O$10,0,H1402)))))),"")</f>
        <v/>
      </c>
      <c r="L1402" s="104">
        <f>IF(K1402&lt;&gt;"",IF(J1402=$F$4,H1402,(K1402-H1402)),"")</f>
        <v/>
      </c>
      <c r="M1402" s="88" t="n"/>
      <c r="N1402" s="88" t="n"/>
      <c r="O1402" s="76" t="n"/>
    </row>
    <row r="1403">
      <c r="B1403" s="93">
        <f>IF(D1403&lt;&gt;"",B1400+1,"")</f>
        <v/>
      </c>
      <c r="C1403" s="95" t="n"/>
      <c r="D1403" s="97" t="n"/>
      <c r="E1403" s="96" t="n"/>
      <c r="F1403" s="97" t="n"/>
      <c r="G1403" s="97" t="n"/>
      <c r="H1403" s="33" t="n"/>
      <c r="I1403" s="60" t="n"/>
      <c r="J1403" s="34" t="n"/>
      <c r="K1403" s="35">
        <f>IF(J1403&lt;&gt;"",IF(J1403=$O$5,H1403*I1403,IF(J1403=$O$6,((((H1403*I1403)-H1403)/2)+H1403),IF(J1403=$O$7,H1403,IF(J1403=$O$8,0,IF(J1403=$O$9,H1403/2,IF(J1403=$O$10,0,H1403)))))),"")</f>
        <v/>
      </c>
      <c r="L1403" s="98">
        <f>IF(K1403&lt;&gt;"",IF(J1403=$F$4,H1403,(K1403-H1403)),"")</f>
        <v/>
      </c>
      <c r="M1403" s="98">
        <f>IF(L1403&lt;&gt;"",IF(J1403=$E$4,0,IF(J1403=$F$4,0,SUM(L1403:L1405))),"")</f>
        <v/>
      </c>
      <c r="N1403" s="99">
        <f>IF(M1403&lt;&gt;"",M1403/(H1403+H1404+H1405),"")</f>
        <v/>
      </c>
      <c r="O1403" s="75">
        <f>IFERROR(IF(N1403&lt;&gt;"",M1403/K1391,""),0)</f>
        <v/>
      </c>
    </row>
    <row r="1404">
      <c r="B1404" s="94" t="n"/>
      <c r="C1404" s="81" t="n"/>
      <c r="D1404" s="97" t="n"/>
      <c r="E1404" s="84" t="n"/>
      <c r="F1404" s="84" t="n"/>
      <c r="G1404" s="97" t="n"/>
      <c r="H1404" s="33" t="n"/>
      <c r="I1404" s="60" t="n"/>
      <c r="J1404" s="34" t="n"/>
      <c r="K1404" s="35">
        <f>IF(J1404&lt;&gt;"",IF(J1404=$O$5,H1404*I1404,IF(J1404=$O$6,((((H1404*I1404)-H1404)/2)+H1404),IF(J1404=$O$7,H1404,IF(J1404=$O$8,0,IF(J1404=$O$9,H1404/2,IF(J1404=$O$10,0,H1404)))))),"")</f>
        <v/>
      </c>
      <c r="L1404" s="98">
        <f>IF(K1404&lt;&gt;"",IF(J1404=$F$4,H1404,(K1404-H1404)),"")</f>
        <v/>
      </c>
      <c r="M1404" s="88" t="n"/>
      <c r="N1404" s="88" t="n"/>
      <c r="O1404" s="76" t="n"/>
    </row>
    <row r="1405">
      <c r="B1405" s="94" t="n"/>
      <c r="C1405" s="81" t="n"/>
      <c r="D1405" s="97" t="n"/>
      <c r="E1405" s="84" t="n"/>
      <c r="F1405" s="84" t="n"/>
      <c r="G1405" s="97" t="n"/>
      <c r="H1405" s="33" t="n"/>
      <c r="I1405" s="60" t="n"/>
      <c r="J1405" s="34" t="n"/>
      <c r="K1405" s="35">
        <f>IF(J1405&lt;&gt;"",IF(J1405=$O$5,H1405*I1405,IF(J1405=$O$6,((((H1405*I1405)-H1405)/2)+H1405),IF(J1405=$O$7,H1405,IF(J1405=$O$8,0,IF(J1405=$O$9,H1405/2,IF(J1405=$O$10,0,H1405)))))),"")</f>
        <v/>
      </c>
      <c r="L1405" s="98">
        <f>IF(K1405&lt;&gt;"",IF(J1405=$F$4,H1405,(K1405-H1405)),"")</f>
        <v/>
      </c>
      <c r="M1405" s="88" t="n"/>
      <c r="N1405" s="88" t="n"/>
      <c r="O1405" s="76" t="n"/>
    </row>
    <row r="1406">
      <c r="B1406" s="100">
        <f>IF(D1406&lt;&gt;"",B1403+1,"")</f>
        <v/>
      </c>
      <c r="C1406" s="101" t="n"/>
      <c r="D1406" s="103" t="n"/>
      <c r="E1406" s="102" t="n"/>
      <c r="F1406" s="103" t="n"/>
      <c r="G1406" s="103" t="n"/>
      <c r="H1406" s="42" t="n"/>
      <c r="I1406" s="63" t="n"/>
      <c r="J1406" s="43" t="n"/>
      <c r="K1406" s="44">
        <f>IF(J1406&lt;&gt;"",IF(J1406=$O$5,H1406*I1406,IF(J1406=$O$6,((((H1406*I1406)-H1406)/2)+H1406),IF(J1406=$O$7,H1406,IF(J1406=$O$8,0,IF(J1406=$O$9,H1406/2,IF(J1406=$O$10,0,H1406)))))),"")</f>
        <v/>
      </c>
      <c r="L1406" s="104">
        <f>IF(K1406&lt;&gt;"",IF(J1406=$F$4,H1406,(K1406-H1406)),"")</f>
        <v/>
      </c>
      <c r="M1406" s="104">
        <f>IF(L1406&lt;&gt;"",IF(J1406=$E$4,0,IF(J1406=$F$4,0,SUM(L1406:L1408))),"")</f>
        <v/>
      </c>
      <c r="N1406" s="105">
        <f>IF(M1406&lt;&gt;"",M1406/(H1406+H1407+H1408),"")</f>
        <v/>
      </c>
      <c r="O1406" s="106">
        <f>IFERROR(IF(N1406&lt;&gt;"",M1406/K1394,""),0)</f>
        <v/>
      </c>
    </row>
    <row r="1407">
      <c r="B1407" s="94" t="n"/>
      <c r="C1407" s="81" t="n"/>
      <c r="D1407" s="103" t="n"/>
      <c r="E1407" s="84" t="n"/>
      <c r="F1407" s="84" t="n"/>
      <c r="G1407" s="103" t="n"/>
      <c r="H1407" s="42" t="n"/>
      <c r="I1407" s="63" t="n"/>
      <c r="J1407" s="43" t="n"/>
      <c r="K1407" s="44">
        <f>IF(J1407&lt;&gt;"",IF(J1407=$O$5,H1407*I1407,IF(J1407=$O$6,((((H1407*I1407)-H1407)/2)+H1407),IF(J1407=$O$7,H1407,IF(J1407=$O$8,0,IF(J1407=$O$9,H1407/2,IF(J1407=$O$10,0,H1407)))))),"")</f>
        <v/>
      </c>
      <c r="L1407" s="104">
        <f>IF(K1407&lt;&gt;"",IF(J1407=$F$4,H1407,(K1407-H1407)),"")</f>
        <v/>
      </c>
      <c r="M1407" s="88" t="n"/>
      <c r="N1407" s="88" t="n"/>
      <c r="O1407" s="76" t="n"/>
    </row>
    <row r="1408">
      <c r="B1408" s="94" t="n"/>
      <c r="C1408" s="81" t="n"/>
      <c r="D1408" s="103" t="n"/>
      <c r="E1408" s="84" t="n"/>
      <c r="F1408" s="84" t="n"/>
      <c r="G1408" s="103" t="n"/>
      <c r="H1408" s="42" t="n"/>
      <c r="I1408" s="63" t="n"/>
      <c r="J1408" s="43" t="n"/>
      <c r="K1408" s="44">
        <f>IF(J1408&lt;&gt;"",IF(J1408=$O$5,H1408*I1408,IF(J1408=$O$6,((((H1408*I1408)-H1408)/2)+H1408),IF(J1408=$O$7,H1408,IF(J1408=$O$8,0,IF(J1408=$O$9,H1408/2,IF(J1408=$O$10,0,H1408)))))),"")</f>
        <v/>
      </c>
      <c r="L1408" s="104">
        <f>IF(K1408&lt;&gt;"",IF(J1408=$F$4,H1408,(K1408-H1408)),"")</f>
        <v/>
      </c>
      <c r="M1408" s="88" t="n"/>
      <c r="N1408" s="88" t="n"/>
      <c r="O1408" s="76" t="n"/>
    </row>
    <row r="1409">
      <c r="B1409" s="93">
        <f>IF(D1409&lt;&gt;"",B1406+1,"")</f>
        <v/>
      </c>
      <c r="C1409" s="95" t="n"/>
      <c r="D1409" s="97" t="n"/>
      <c r="E1409" s="96" t="n"/>
      <c r="F1409" s="97" t="n"/>
      <c r="G1409" s="97" t="n"/>
      <c r="H1409" s="33" t="n"/>
      <c r="I1409" s="60" t="n"/>
      <c r="J1409" s="34" t="n"/>
      <c r="K1409" s="35">
        <f>IF(J1409&lt;&gt;"",IF(J1409=$O$5,H1409*I1409,IF(J1409=$O$6,((((H1409*I1409)-H1409)/2)+H1409),IF(J1409=$O$7,H1409,IF(J1409=$O$8,0,IF(J1409=$O$9,H1409/2,IF(J1409=$O$10,0,H1409)))))),"")</f>
        <v/>
      </c>
      <c r="L1409" s="98">
        <f>IF(K1409&lt;&gt;"",IF(J1409=$F$4,H1409,(K1409-H1409)),"")</f>
        <v/>
      </c>
      <c r="M1409" s="98">
        <f>IF(L1409&lt;&gt;"",IF(J1409=$E$4,0,IF(J1409=$F$4,0,SUM(L1409:L1411))),"")</f>
        <v/>
      </c>
      <c r="N1409" s="99">
        <f>IF(M1409&lt;&gt;"",M1409/(H1409+H1410+H1411),"")</f>
        <v/>
      </c>
      <c r="O1409" s="75">
        <f>IFERROR(IF(N1409&lt;&gt;"",M1409/K1397,""),0)</f>
        <v/>
      </c>
    </row>
    <row r="1410">
      <c r="B1410" s="94" t="n"/>
      <c r="C1410" s="81" t="n"/>
      <c r="D1410" s="97" t="n"/>
      <c r="E1410" s="84" t="n"/>
      <c r="F1410" s="84" t="n"/>
      <c r="G1410" s="97" t="n"/>
      <c r="H1410" s="33" t="n"/>
      <c r="I1410" s="60" t="n"/>
      <c r="J1410" s="34" t="n"/>
      <c r="K1410" s="35">
        <f>IF(J1410&lt;&gt;"",IF(J1410=$O$5,H1410*I1410,IF(J1410=$O$6,((((H1410*I1410)-H1410)/2)+H1410),IF(J1410=$O$7,H1410,IF(J1410=$O$8,0,IF(J1410=$O$9,H1410/2,IF(J1410=$O$10,0,H1410)))))),"")</f>
        <v/>
      </c>
      <c r="L1410" s="98">
        <f>IF(K1410&lt;&gt;"",IF(J1410=$F$4,H1410,(K1410-H1410)),"")</f>
        <v/>
      </c>
      <c r="M1410" s="88" t="n"/>
      <c r="N1410" s="88" t="n"/>
      <c r="O1410" s="76" t="n"/>
    </row>
    <row r="1411">
      <c r="B1411" s="94" t="n"/>
      <c r="C1411" s="81" t="n"/>
      <c r="D1411" s="97" t="n"/>
      <c r="E1411" s="84" t="n"/>
      <c r="F1411" s="84" t="n"/>
      <c r="G1411" s="97" t="n"/>
      <c r="H1411" s="33" t="n"/>
      <c r="I1411" s="60" t="n"/>
      <c r="J1411" s="34" t="n"/>
      <c r="K1411" s="35">
        <f>IF(J1411&lt;&gt;"",IF(J1411=$O$5,H1411*I1411,IF(J1411=$O$6,((((H1411*I1411)-H1411)/2)+H1411),IF(J1411=$O$7,H1411,IF(J1411=$O$8,0,IF(J1411=$O$9,H1411/2,IF(J1411=$O$10,0,H1411)))))),"")</f>
        <v/>
      </c>
      <c r="L1411" s="98">
        <f>IF(K1411&lt;&gt;"",IF(J1411=$F$4,H1411,(K1411-H1411)),"")</f>
        <v/>
      </c>
      <c r="M1411" s="88" t="n"/>
      <c r="N1411" s="88" t="n"/>
      <c r="O1411" s="76" t="n"/>
    </row>
    <row r="1412">
      <c r="B1412" s="100">
        <f>IF(D1412&lt;&gt;"",B1409+1,"")</f>
        <v/>
      </c>
      <c r="C1412" s="101" t="n"/>
      <c r="D1412" s="103" t="n"/>
      <c r="E1412" s="102" t="n"/>
      <c r="F1412" s="103" t="n"/>
      <c r="G1412" s="103" t="n"/>
      <c r="H1412" s="42" t="n"/>
      <c r="I1412" s="63" t="n"/>
      <c r="J1412" s="43" t="n"/>
      <c r="K1412" s="44">
        <f>IF(J1412&lt;&gt;"",IF(J1412=$O$5,H1412*I1412,IF(J1412=$O$6,((((H1412*I1412)-H1412)/2)+H1412),IF(J1412=$O$7,H1412,IF(J1412=$O$8,0,IF(J1412=$O$9,H1412/2,IF(J1412=$O$10,0,H1412)))))),"")</f>
        <v/>
      </c>
      <c r="L1412" s="104">
        <f>IF(K1412&lt;&gt;"",IF(J1412=$F$4,H1412,(K1412-H1412)),"")</f>
        <v/>
      </c>
      <c r="M1412" s="104">
        <f>IF(L1412&lt;&gt;"",IF(J1412=$E$4,0,IF(J1412=$F$4,0,SUM(L1412:L1414))),"")</f>
        <v/>
      </c>
      <c r="N1412" s="105">
        <f>IF(M1412&lt;&gt;"",M1412/(H1412+H1413+H1414),"")</f>
        <v/>
      </c>
      <c r="O1412" s="106">
        <f>IFERROR(IF(N1412&lt;&gt;"",M1412/K1400,""),0)</f>
        <v/>
      </c>
    </row>
    <row r="1413">
      <c r="B1413" s="94" t="n"/>
      <c r="C1413" s="81" t="n"/>
      <c r="D1413" s="103" t="n"/>
      <c r="E1413" s="84" t="n"/>
      <c r="F1413" s="84" t="n"/>
      <c r="G1413" s="103" t="n"/>
      <c r="H1413" s="42" t="n"/>
      <c r="I1413" s="63" t="n"/>
      <c r="J1413" s="43" t="n"/>
      <c r="K1413" s="44">
        <f>IF(J1413&lt;&gt;"",IF(J1413=$O$5,H1413*I1413,IF(J1413=$O$6,((((H1413*I1413)-H1413)/2)+H1413),IF(J1413=$O$7,H1413,IF(J1413=$O$8,0,IF(J1413=$O$9,H1413/2,IF(J1413=$O$10,0,H1413)))))),"")</f>
        <v/>
      </c>
      <c r="L1413" s="104">
        <f>IF(K1413&lt;&gt;"",IF(J1413=$F$4,H1413,(K1413-H1413)),"")</f>
        <v/>
      </c>
      <c r="M1413" s="88" t="n"/>
      <c r="N1413" s="88" t="n"/>
      <c r="O1413" s="76" t="n"/>
    </row>
    <row r="1414">
      <c r="B1414" s="94" t="n"/>
      <c r="C1414" s="81" t="n"/>
      <c r="D1414" s="103" t="n"/>
      <c r="E1414" s="84" t="n"/>
      <c r="F1414" s="84" t="n"/>
      <c r="G1414" s="103" t="n"/>
      <c r="H1414" s="42" t="n"/>
      <c r="I1414" s="63" t="n"/>
      <c r="J1414" s="43" t="n"/>
      <c r="K1414" s="44">
        <f>IF(J1414&lt;&gt;"",IF(J1414=$O$5,H1414*I1414,IF(J1414=$O$6,((((H1414*I1414)-H1414)/2)+H1414),IF(J1414=$O$7,H1414,IF(J1414=$O$8,0,IF(J1414=$O$9,H1414/2,IF(J1414=$O$10,0,H1414)))))),"")</f>
        <v/>
      </c>
      <c r="L1414" s="104">
        <f>IF(K1414&lt;&gt;"",IF(J1414=$F$4,H1414,(K1414-H1414)),"")</f>
        <v/>
      </c>
      <c r="M1414" s="88" t="n"/>
      <c r="N1414" s="88" t="n"/>
      <c r="O1414" s="76" t="n"/>
    </row>
    <row r="1415">
      <c r="B1415" s="93">
        <f>IF(D1415&lt;&gt;"",B1412+1,"")</f>
        <v/>
      </c>
      <c r="C1415" s="95" t="n"/>
      <c r="D1415" s="97" t="n"/>
      <c r="E1415" s="96" t="n"/>
      <c r="F1415" s="97" t="n"/>
      <c r="G1415" s="97" t="n"/>
      <c r="H1415" s="33" t="n"/>
      <c r="I1415" s="60" t="n"/>
      <c r="J1415" s="34" t="n"/>
      <c r="K1415" s="35">
        <f>IF(J1415&lt;&gt;"",IF(J1415=$O$5,H1415*I1415,IF(J1415=$O$6,((((H1415*I1415)-H1415)/2)+H1415),IF(J1415=$O$7,H1415,IF(J1415=$O$8,0,IF(J1415=$O$9,H1415/2,IF(J1415=$O$10,0,H1415)))))),"")</f>
        <v/>
      </c>
      <c r="L1415" s="98">
        <f>IF(K1415&lt;&gt;"",IF(J1415=$F$4,H1415,(K1415-H1415)),"")</f>
        <v/>
      </c>
      <c r="M1415" s="98">
        <f>IF(L1415&lt;&gt;"",IF(J1415=$E$4,0,IF(J1415=$F$4,0,SUM(L1415:L1417))),"")</f>
        <v/>
      </c>
      <c r="N1415" s="99">
        <f>IF(M1415&lt;&gt;"",M1415/(H1415+H1416+H1417),"")</f>
        <v/>
      </c>
      <c r="O1415" s="75">
        <f>IFERROR(IF(N1415&lt;&gt;"",M1415/K1403,""),0)</f>
        <v/>
      </c>
    </row>
    <row r="1416">
      <c r="B1416" s="94" t="n"/>
      <c r="C1416" s="81" t="n"/>
      <c r="D1416" s="97" t="n"/>
      <c r="E1416" s="84" t="n"/>
      <c r="F1416" s="84" t="n"/>
      <c r="G1416" s="97" t="n"/>
      <c r="H1416" s="33" t="n"/>
      <c r="I1416" s="60" t="n"/>
      <c r="J1416" s="34" t="n"/>
      <c r="K1416" s="35">
        <f>IF(J1416&lt;&gt;"",IF(J1416=$O$5,H1416*I1416,IF(J1416=$O$6,((((H1416*I1416)-H1416)/2)+H1416),IF(J1416=$O$7,H1416,IF(J1416=$O$8,0,IF(J1416=$O$9,H1416/2,IF(J1416=$O$10,0,H1416)))))),"")</f>
        <v/>
      </c>
      <c r="L1416" s="98">
        <f>IF(K1416&lt;&gt;"",IF(J1416=$F$4,H1416,(K1416-H1416)),"")</f>
        <v/>
      </c>
      <c r="M1416" s="88" t="n"/>
      <c r="N1416" s="88" t="n"/>
      <c r="O1416" s="76" t="n"/>
    </row>
    <row r="1417">
      <c r="B1417" s="94" t="n"/>
      <c r="C1417" s="81" t="n"/>
      <c r="D1417" s="97" t="n"/>
      <c r="E1417" s="84" t="n"/>
      <c r="F1417" s="84" t="n"/>
      <c r="G1417" s="97" t="n"/>
      <c r="H1417" s="33" t="n"/>
      <c r="I1417" s="60" t="n"/>
      <c r="J1417" s="34" t="n"/>
      <c r="K1417" s="35">
        <f>IF(J1417&lt;&gt;"",IF(J1417=$O$5,H1417*I1417,IF(J1417=$O$6,((((H1417*I1417)-H1417)/2)+H1417),IF(J1417=$O$7,H1417,IF(J1417=$O$8,0,IF(J1417=$O$9,H1417/2,IF(J1417=$O$10,0,H1417)))))),"")</f>
        <v/>
      </c>
      <c r="L1417" s="98">
        <f>IF(K1417&lt;&gt;"",IF(J1417=$F$4,H1417,(K1417-H1417)),"")</f>
        <v/>
      </c>
      <c r="M1417" s="88" t="n"/>
      <c r="N1417" s="88" t="n"/>
      <c r="O1417" s="76" t="n"/>
    </row>
    <row r="1418">
      <c r="B1418" s="100">
        <f>IF(D1418&lt;&gt;"",B1415+1,"")</f>
        <v/>
      </c>
      <c r="C1418" s="101" t="n"/>
      <c r="D1418" s="103" t="n"/>
      <c r="E1418" s="102" t="n"/>
      <c r="F1418" s="103" t="n"/>
      <c r="G1418" s="103" t="n"/>
      <c r="H1418" s="42" t="n"/>
      <c r="I1418" s="63" t="n"/>
      <c r="J1418" s="43" t="n"/>
      <c r="K1418" s="44">
        <f>IF(J1418&lt;&gt;"",IF(J1418=$O$5,H1418*I1418,IF(J1418=$O$6,((((H1418*I1418)-H1418)/2)+H1418),IF(J1418=$O$7,H1418,IF(J1418=$O$8,0,IF(J1418=$O$9,H1418/2,IF(J1418=$O$10,0,H1418)))))),"")</f>
        <v/>
      </c>
      <c r="L1418" s="104">
        <f>IF(K1418&lt;&gt;"",IF(J1418=$F$4,H1418,(K1418-H1418)),"")</f>
        <v/>
      </c>
      <c r="M1418" s="104">
        <f>IF(L1418&lt;&gt;"",IF(J1418=$E$4,0,IF(J1418=$F$4,0,SUM(L1418:L1420))),"")</f>
        <v/>
      </c>
      <c r="N1418" s="105">
        <f>IF(M1418&lt;&gt;"",M1418/(H1418+H1419+H1420),"")</f>
        <v/>
      </c>
      <c r="O1418" s="106">
        <f>IFERROR(IF(N1418&lt;&gt;"",M1418/K1406,""),0)</f>
        <v/>
      </c>
    </row>
    <row r="1419">
      <c r="B1419" s="94" t="n"/>
      <c r="C1419" s="81" t="n"/>
      <c r="D1419" s="103" t="n"/>
      <c r="E1419" s="84" t="n"/>
      <c r="F1419" s="84" t="n"/>
      <c r="G1419" s="103" t="n"/>
      <c r="H1419" s="42" t="n"/>
      <c r="I1419" s="63" t="n"/>
      <c r="J1419" s="43" t="n"/>
      <c r="K1419" s="44">
        <f>IF(J1419&lt;&gt;"",IF(J1419=$O$5,H1419*I1419,IF(J1419=$O$6,((((H1419*I1419)-H1419)/2)+H1419),IF(J1419=$O$7,H1419,IF(J1419=$O$8,0,IF(J1419=$O$9,H1419/2,IF(J1419=$O$10,0,H1419)))))),"")</f>
        <v/>
      </c>
      <c r="L1419" s="104">
        <f>IF(K1419&lt;&gt;"",IF(J1419=$F$4,H1419,(K1419-H1419)),"")</f>
        <v/>
      </c>
      <c r="M1419" s="88" t="n"/>
      <c r="N1419" s="88" t="n"/>
      <c r="O1419" s="76" t="n"/>
    </row>
    <row r="1420">
      <c r="B1420" s="94" t="n"/>
      <c r="C1420" s="81" t="n"/>
      <c r="D1420" s="103" t="n"/>
      <c r="E1420" s="84" t="n"/>
      <c r="F1420" s="84" t="n"/>
      <c r="G1420" s="103" t="n"/>
      <c r="H1420" s="42" t="n"/>
      <c r="I1420" s="63" t="n"/>
      <c r="J1420" s="43" t="n"/>
      <c r="K1420" s="44">
        <f>IF(J1420&lt;&gt;"",IF(J1420=$O$5,H1420*I1420,IF(J1420=$O$6,((((H1420*I1420)-H1420)/2)+H1420),IF(J1420=$O$7,H1420,IF(J1420=$O$8,0,IF(J1420=$O$9,H1420/2,IF(J1420=$O$10,0,H1420)))))),"")</f>
        <v/>
      </c>
      <c r="L1420" s="104">
        <f>IF(K1420&lt;&gt;"",IF(J1420=$F$4,H1420,(K1420-H1420)),"")</f>
        <v/>
      </c>
      <c r="M1420" s="88" t="n"/>
      <c r="N1420" s="88" t="n"/>
      <c r="O1420" s="76" t="n"/>
    </row>
    <row r="1421">
      <c r="B1421" s="93">
        <f>IF(D1421&lt;&gt;"",B1418+1,"")</f>
        <v/>
      </c>
      <c r="C1421" s="95" t="n"/>
      <c r="D1421" s="97" t="n"/>
      <c r="E1421" s="96" t="n"/>
      <c r="F1421" s="97" t="n"/>
      <c r="G1421" s="97" t="n"/>
      <c r="H1421" s="33" t="n"/>
      <c r="I1421" s="60" t="n"/>
      <c r="J1421" s="34" t="n"/>
      <c r="K1421" s="35">
        <f>IF(J1421&lt;&gt;"",IF(J1421=$O$5,H1421*I1421,IF(J1421=$O$6,((((H1421*I1421)-H1421)/2)+H1421),IF(J1421=$O$7,H1421,IF(J1421=$O$8,0,IF(J1421=$O$9,H1421/2,IF(J1421=$O$10,0,H1421)))))),"")</f>
        <v/>
      </c>
      <c r="L1421" s="98">
        <f>IF(K1421&lt;&gt;"",IF(J1421=$F$4,H1421,(K1421-H1421)),"")</f>
        <v/>
      </c>
      <c r="M1421" s="98">
        <f>IF(L1421&lt;&gt;"",IF(J1421=$E$4,0,IF(J1421=$F$4,0,SUM(L1421:L1423))),"")</f>
        <v/>
      </c>
      <c r="N1421" s="99">
        <f>IF(M1421&lt;&gt;"",M1421/(H1421+H1422+H1423),"")</f>
        <v/>
      </c>
      <c r="O1421" s="75">
        <f>IFERROR(IF(N1421&lt;&gt;"",M1421/K1409,""),0)</f>
        <v/>
      </c>
    </row>
    <row r="1422">
      <c r="B1422" s="94" t="n"/>
      <c r="C1422" s="81" t="n"/>
      <c r="D1422" s="97" t="n"/>
      <c r="E1422" s="84" t="n"/>
      <c r="F1422" s="84" t="n"/>
      <c r="G1422" s="97" t="n"/>
      <c r="H1422" s="33" t="n"/>
      <c r="I1422" s="60" t="n"/>
      <c r="J1422" s="34" t="n"/>
      <c r="K1422" s="35">
        <f>IF(J1422&lt;&gt;"",IF(J1422=$O$5,H1422*I1422,IF(J1422=$O$6,((((H1422*I1422)-H1422)/2)+H1422),IF(J1422=$O$7,H1422,IF(J1422=$O$8,0,IF(J1422=$O$9,H1422/2,IF(J1422=$O$10,0,H1422)))))),"")</f>
        <v/>
      </c>
      <c r="L1422" s="98">
        <f>IF(K1422&lt;&gt;"",IF(J1422=$F$4,H1422,(K1422-H1422)),"")</f>
        <v/>
      </c>
      <c r="M1422" s="88" t="n"/>
      <c r="N1422" s="88" t="n"/>
      <c r="O1422" s="76" t="n"/>
    </row>
    <row r="1423">
      <c r="B1423" s="94" t="n"/>
      <c r="C1423" s="81" t="n"/>
      <c r="D1423" s="97" t="n"/>
      <c r="E1423" s="84" t="n"/>
      <c r="F1423" s="84" t="n"/>
      <c r="G1423" s="97" t="n"/>
      <c r="H1423" s="33" t="n"/>
      <c r="I1423" s="60" t="n"/>
      <c r="J1423" s="34" t="n"/>
      <c r="K1423" s="35">
        <f>IF(J1423&lt;&gt;"",IF(J1423=$O$5,H1423*I1423,IF(J1423=$O$6,((((H1423*I1423)-H1423)/2)+H1423),IF(J1423=$O$7,H1423,IF(J1423=$O$8,0,IF(J1423=$O$9,H1423/2,IF(J1423=$O$10,0,H1423)))))),"")</f>
        <v/>
      </c>
      <c r="L1423" s="98">
        <f>IF(K1423&lt;&gt;"",IF(J1423=$F$4,H1423,(K1423-H1423)),"")</f>
        <v/>
      </c>
      <c r="M1423" s="88" t="n"/>
      <c r="N1423" s="88" t="n"/>
      <c r="O1423" s="76" t="n"/>
    </row>
    <row r="1424">
      <c r="B1424" s="100">
        <f>IF(D1424&lt;&gt;"",B1421+1,"")</f>
        <v/>
      </c>
      <c r="C1424" s="101" t="n"/>
      <c r="D1424" s="103" t="n"/>
      <c r="E1424" s="102" t="n"/>
      <c r="F1424" s="103" t="n"/>
      <c r="G1424" s="103" t="n"/>
      <c r="H1424" s="42" t="n"/>
      <c r="I1424" s="63" t="n"/>
      <c r="J1424" s="43" t="n"/>
      <c r="K1424" s="44">
        <f>IF(J1424&lt;&gt;"",IF(J1424=$O$5,H1424*I1424,IF(J1424=$O$6,((((H1424*I1424)-H1424)/2)+H1424),IF(J1424=$O$7,H1424,IF(J1424=$O$8,0,IF(J1424=$O$9,H1424/2,IF(J1424=$O$10,0,H1424)))))),"")</f>
        <v/>
      </c>
      <c r="L1424" s="104">
        <f>IF(K1424&lt;&gt;"",IF(J1424=$F$4,H1424,(K1424-H1424)),"")</f>
        <v/>
      </c>
      <c r="M1424" s="104">
        <f>IF(L1424&lt;&gt;"",IF(J1424=$E$4,0,IF(J1424=$F$4,0,SUM(L1424:L1426))),"")</f>
        <v/>
      </c>
      <c r="N1424" s="105">
        <f>IF(M1424&lt;&gt;"",M1424/(H1424+H1425+H1426),"")</f>
        <v/>
      </c>
      <c r="O1424" s="106">
        <f>IFERROR(IF(N1424&lt;&gt;"",M1424/K1412,""),0)</f>
        <v/>
      </c>
    </row>
    <row r="1425">
      <c r="B1425" s="94" t="n"/>
      <c r="C1425" s="81" t="n"/>
      <c r="D1425" s="103" t="n"/>
      <c r="E1425" s="84" t="n"/>
      <c r="F1425" s="84" t="n"/>
      <c r="G1425" s="103" t="n"/>
      <c r="H1425" s="42" t="n"/>
      <c r="I1425" s="63" t="n"/>
      <c r="J1425" s="43" t="n"/>
      <c r="K1425" s="44">
        <f>IF(J1425&lt;&gt;"",IF(J1425=$O$5,H1425*I1425,IF(J1425=$O$6,((((H1425*I1425)-H1425)/2)+H1425),IF(J1425=$O$7,H1425,IF(J1425=$O$8,0,IF(J1425=$O$9,H1425/2,IF(J1425=$O$10,0,H1425)))))),"")</f>
        <v/>
      </c>
      <c r="L1425" s="104">
        <f>IF(K1425&lt;&gt;"",IF(J1425=$F$4,H1425,(K1425-H1425)),"")</f>
        <v/>
      </c>
      <c r="M1425" s="88" t="n"/>
      <c r="N1425" s="88" t="n"/>
      <c r="O1425" s="76" t="n"/>
    </row>
    <row r="1426">
      <c r="B1426" s="94" t="n"/>
      <c r="C1426" s="81" t="n"/>
      <c r="D1426" s="103" t="n"/>
      <c r="E1426" s="84" t="n"/>
      <c r="F1426" s="84" t="n"/>
      <c r="G1426" s="103" t="n"/>
      <c r="H1426" s="42" t="n"/>
      <c r="I1426" s="63" t="n"/>
      <c r="J1426" s="43" t="n"/>
      <c r="K1426" s="44">
        <f>IF(J1426&lt;&gt;"",IF(J1426=$O$5,H1426*I1426,IF(J1426=$O$6,((((H1426*I1426)-H1426)/2)+H1426),IF(J1426=$O$7,H1426,IF(J1426=$O$8,0,IF(J1426=$O$9,H1426/2,IF(J1426=$O$10,0,H1426)))))),"")</f>
        <v/>
      </c>
      <c r="L1426" s="104">
        <f>IF(K1426&lt;&gt;"",IF(J1426=$F$4,H1426,(K1426-H1426)),"")</f>
        <v/>
      </c>
      <c r="M1426" s="88" t="n"/>
      <c r="N1426" s="88" t="n"/>
      <c r="O1426" s="76" t="n"/>
    </row>
    <row r="1427">
      <c r="B1427" s="93">
        <f>IF(D1427&lt;&gt;"",B1424+1,"")</f>
        <v/>
      </c>
      <c r="C1427" s="95" t="n"/>
      <c r="D1427" s="97" t="n"/>
      <c r="E1427" s="96" t="n"/>
      <c r="F1427" s="97" t="n"/>
      <c r="G1427" s="97" t="n"/>
      <c r="H1427" s="33" t="n"/>
      <c r="I1427" s="60" t="n"/>
      <c r="J1427" s="34" t="n"/>
      <c r="K1427" s="35">
        <f>IF(J1427&lt;&gt;"",IF(J1427=$O$5,H1427*I1427,IF(J1427=$O$6,((((H1427*I1427)-H1427)/2)+H1427),IF(J1427=$O$7,H1427,IF(J1427=$O$8,0,IF(J1427=$O$9,H1427/2,IF(J1427=$O$10,0,H1427)))))),"")</f>
        <v/>
      </c>
      <c r="L1427" s="98">
        <f>IF(K1427&lt;&gt;"",IF(J1427=$F$4,H1427,(K1427-H1427)),"")</f>
        <v/>
      </c>
      <c r="M1427" s="98">
        <f>IF(L1427&lt;&gt;"",IF(J1427=$E$4,0,IF(J1427=$F$4,0,SUM(L1427:L1429))),"")</f>
        <v/>
      </c>
      <c r="N1427" s="99">
        <f>IF(M1427&lt;&gt;"",M1427/(H1427+H1428+H1429),"")</f>
        <v/>
      </c>
      <c r="O1427" s="75">
        <f>IFERROR(IF(N1427&lt;&gt;"",M1427/K1415,""),0)</f>
        <v/>
      </c>
    </row>
    <row r="1428">
      <c r="B1428" s="94" t="n"/>
      <c r="C1428" s="81" t="n"/>
      <c r="D1428" s="97" t="n"/>
      <c r="E1428" s="84" t="n"/>
      <c r="F1428" s="84" t="n"/>
      <c r="G1428" s="97" t="n"/>
      <c r="H1428" s="33" t="n"/>
      <c r="I1428" s="60" t="n"/>
      <c r="J1428" s="34" t="n"/>
      <c r="K1428" s="35">
        <f>IF(J1428&lt;&gt;"",IF(J1428=$O$5,H1428*I1428,IF(J1428=$O$6,((((H1428*I1428)-H1428)/2)+H1428),IF(J1428=$O$7,H1428,IF(J1428=$O$8,0,IF(J1428=$O$9,H1428/2,IF(J1428=$O$10,0,H1428)))))),"")</f>
        <v/>
      </c>
      <c r="L1428" s="98">
        <f>IF(K1428&lt;&gt;"",IF(J1428=$F$4,H1428,(K1428-H1428)),"")</f>
        <v/>
      </c>
      <c r="M1428" s="88" t="n"/>
      <c r="N1428" s="88" t="n"/>
      <c r="O1428" s="76" t="n"/>
    </row>
    <row r="1429">
      <c r="B1429" s="94" t="n"/>
      <c r="C1429" s="81" t="n"/>
      <c r="D1429" s="97" t="n"/>
      <c r="E1429" s="84" t="n"/>
      <c r="F1429" s="84" t="n"/>
      <c r="G1429" s="97" t="n"/>
      <c r="H1429" s="33" t="n"/>
      <c r="I1429" s="60" t="n"/>
      <c r="J1429" s="34" t="n"/>
      <c r="K1429" s="35">
        <f>IF(J1429&lt;&gt;"",IF(J1429=$O$5,H1429*I1429,IF(J1429=$O$6,((((H1429*I1429)-H1429)/2)+H1429),IF(J1429=$O$7,H1429,IF(J1429=$O$8,0,IF(J1429=$O$9,H1429/2,IF(J1429=$O$10,0,H1429)))))),"")</f>
        <v/>
      </c>
      <c r="L1429" s="98">
        <f>IF(K1429&lt;&gt;"",IF(J1429=$F$4,H1429,(K1429-H1429)),"")</f>
        <v/>
      </c>
      <c r="M1429" s="88" t="n"/>
      <c r="N1429" s="88" t="n"/>
      <c r="O1429" s="76" t="n"/>
    </row>
    <row r="1430">
      <c r="B1430" s="100">
        <f>IF(D1430&lt;&gt;"",B1427+1,"")</f>
        <v/>
      </c>
      <c r="C1430" s="101" t="n"/>
      <c r="D1430" s="103" t="n"/>
      <c r="E1430" s="102" t="n"/>
      <c r="F1430" s="103" t="n"/>
      <c r="G1430" s="103" t="n"/>
      <c r="H1430" s="42" t="n"/>
      <c r="I1430" s="63" t="n"/>
      <c r="J1430" s="43" t="n"/>
      <c r="K1430" s="44">
        <f>IF(J1430&lt;&gt;"",IF(J1430=$O$5,H1430*I1430,IF(J1430=$O$6,((((H1430*I1430)-H1430)/2)+H1430),IF(J1430=$O$7,H1430,IF(J1430=$O$8,0,IF(J1430=$O$9,H1430/2,IF(J1430=$O$10,0,H1430)))))),"")</f>
        <v/>
      </c>
      <c r="L1430" s="104">
        <f>IF(K1430&lt;&gt;"",IF(J1430=$F$4,H1430,(K1430-H1430)),"")</f>
        <v/>
      </c>
      <c r="M1430" s="104">
        <f>IF(L1430&lt;&gt;"",IF(J1430=$E$4,0,IF(J1430=$F$4,0,SUM(L1430:L1432))),"")</f>
        <v/>
      </c>
      <c r="N1430" s="105">
        <f>IF(M1430&lt;&gt;"",M1430/(H1430+H1431+H1432),"")</f>
        <v/>
      </c>
      <c r="O1430" s="106">
        <f>IFERROR(IF(N1430&lt;&gt;"",M1430/K1418,""),0)</f>
        <v/>
      </c>
    </row>
    <row r="1431">
      <c r="B1431" s="94" t="n"/>
      <c r="C1431" s="81" t="n"/>
      <c r="D1431" s="103" t="n"/>
      <c r="E1431" s="84" t="n"/>
      <c r="F1431" s="84" t="n"/>
      <c r="G1431" s="103" t="n"/>
      <c r="H1431" s="42" t="n"/>
      <c r="I1431" s="63" t="n"/>
      <c r="J1431" s="43" t="n"/>
      <c r="K1431" s="44">
        <f>IF(J1431&lt;&gt;"",IF(J1431=$O$5,H1431*I1431,IF(J1431=$O$6,((((H1431*I1431)-H1431)/2)+H1431),IF(J1431=$O$7,H1431,IF(J1431=$O$8,0,IF(J1431=$O$9,H1431/2,IF(J1431=$O$10,0,H1431)))))),"")</f>
        <v/>
      </c>
      <c r="L1431" s="104">
        <f>IF(K1431&lt;&gt;"",IF(J1431=$F$4,H1431,(K1431-H1431)),"")</f>
        <v/>
      </c>
      <c r="M1431" s="88" t="n"/>
      <c r="N1431" s="88" t="n"/>
      <c r="O1431" s="76" t="n"/>
    </row>
    <row r="1432">
      <c r="B1432" s="94" t="n"/>
      <c r="C1432" s="81" t="n"/>
      <c r="D1432" s="103" t="n"/>
      <c r="E1432" s="84" t="n"/>
      <c r="F1432" s="84" t="n"/>
      <c r="G1432" s="103" t="n"/>
      <c r="H1432" s="42" t="n"/>
      <c r="I1432" s="63" t="n"/>
      <c r="J1432" s="43" t="n"/>
      <c r="K1432" s="44">
        <f>IF(J1432&lt;&gt;"",IF(J1432=$O$5,H1432*I1432,IF(J1432=$O$6,((((H1432*I1432)-H1432)/2)+H1432),IF(J1432=$O$7,H1432,IF(J1432=$O$8,0,IF(J1432=$O$9,H1432/2,IF(J1432=$O$10,0,H1432)))))),"")</f>
        <v/>
      </c>
      <c r="L1432" s="104">
        <f>IF(K1432&lt;&gt;"",IF(J1432=$F$4,H1432,(K1432-H1432)),"")</f>
        <v/>
      </c>
      <c r="M1432" s="88" t="n"/>
      <c r="N1432" s="88" t="n"/>
      <c r="O1432" s="76" t="n"/>
    </row>
    <row r="1433">
      <c r="B1433" s="93">
        <f>IF(D1433&lt;&gt;"",B1430+1,"")</f>
        <v/>
      </c>
      <c r="C1433" s="95" t="n"/>
      <c r="D1433" s="97" t="n"/>
      <c r="E1433" s="96" t="n"/>
      <c r="F1433" s="97" t="n"/>
      <c r="G1433" s="97" t="n"/>
      <c r="H1433" s="33" t="n"/>
      <c r="I1433" s="60" t="n"/>
      <c r="J1433" s="34" t="n"/>
      <c r="K1433" s="35">
        <f>IF(J1433&lt;&gt;"",IF(J1433=$O$5,H1433*I1433,IF(J1433=$O$6,((((H1433*I1433)-H1433)/2)+H1433),IF(J1433=$O$7,H1433,IF(J1433=$O$8,0,IF(J1433=$O$9,H1433/2,IF(J1433=$O$10,0,H1433)))))),"")</f>
        <v/>
      </c>
      <c r="L1433" s="98">
        <f>IF(K1433&lt;&gt;"",IF(J1433=$F$4,H1433,(K1433-H1433)),"")</f>
        <v/>
      </c>
      <c r="M1433" s="98">
        <f>IF(L1433&lt;&gt;"",IF(J1433=$E$4,0,IF(J1433=$F$4,0,SUM(L1433:L1435))),"")</f>
        <v/>
      </c>
      <c r="N1433" s="99">
        <f>IF(M1433&lt;&gt;"",M1433/(H1433+H1434+H1435),"")</f>
        <v/>
      </c>
      <c r="O1433" s="75">
        <f>IFERROR(IF(N1433&lt;&gt;"",M1433/K1421,""),0)</f>
        <v/>
      </c>
    </row>
    <row r="1434">
      <c r="B1434" s="94" t="n"/>
      <c r="C1434" s="81" t="n"/>
      <c r="D1434" s="97" t="n"/>
      <c r="E1434" s="84" t="n"/>
      <c r="F1434" s="84" t="n"/>
      <c r="G1434" s="97" t="n"/>
      <c r="H1434" s="33" t="n"/>
      <c r="I1434" s="60" t="n"/>
      <c r="J1434" s="34" t="n"/>
      <c r="K1434" s="35">
        <f>IF(J1434&lt;&gt;"",IF(J1434=$O$5,H1434*I1434,IF(J1434=$O$6,((((H1434*I1434)-H1434)/2)+H1434),IF(J1434=$O$7,H1434,IF(J1434=$O$8,0,IF(J1434=$O$9,H1434/2,IF(J1434=$O$10,0,H1434)))))),"")</f>
        <v/>
      </c>
      <c r="L1434" s="98">
        <f>IF(K1434&lt;&gt;"",IF(J1434=$F$4,H1434,(K1434-H1434)),"")</f>
        <v/>
      </c>
      <c r="M1434" s="88" t="n"/>
      <c r="N1434" s="88" t="n"/>
      <c r="O1434" s="76" t="n"/>
    </row>
    <row r="1435">
      <c r="B1435" s="94" t="n"/>
      <c r="C1435" s="81" t="n"/>
      <c r="D1435" s="97" t="n"/>
      <c r="E1435" s="84" t="n"/>
      <c r="F1435" s="84" t="n"/>
      <c r="G1435" s="97" t="n"/>
      <c r="H1435" s="33" t="n"/>
      <c r="I1435" s="60" t="n"/>
      <c r="J1435" s="34" t="n"/>
      <c r="K1435" s="35">
        <f>IF(J1435&lt;&gt;"",IF(J1435=$O$5,H1435*I1435,IF(J1435=$O$6,((((H1435*I1435)-H1435)/2)+H1435),IF(J1435=$O$7,H1435,IF(J1435=$O$8,0,IF(J1435=$O$9,H1435/2,IF(J1435=$O$10,0,H1435)))))),"")</f>
        <v/>
      </c>
      <c r="L1435" s="98">
        <f>IF(K1435&lt;&gt;"",IF(J1435=$F$4,H1435,(K1435-H1435)),"")</f>
        <v/>
      </c>
      <c r="M1435" s="88" t="n"/>
      <c r="N1435" s="88" t="n"/>
      <c r="O1435" s="76" t="n"/>
    </row>
    <row r="1436">
      <c r="B1436" s="100">
        <f>IF(D1436&lt;&gt;"",B1433+1,"")</f>
        <v/>
      </c>
      <c r="C1436" s="101" t="n"/>
      <c r="D1436" s="103" t="n"/>
      <c r="E1436" s="102" t="n"/>
      <c r="F1436" s="103" t="n"/>
      <c r="G1436" s="103" t="n"/>
      <c r="H1436" s="42" t="n"/>
      <c r="I1436" s="63" t="n"/>
      <c r="J1436" s="43" t="n"/>
      <c r="K1436" s="44">
        <f>IF(J1436&lt;&gt;"",IF(J1436=$O$5,H1436*I1436,IF(J1436=$O$6,((((H1436*I1436)-H1436)/2)+H1436),IF(J1436=$O$7,H1436,IF(J1436=$O$8,0,IF(J1436=$O$9,H1436/2,IF(J1436=$O$10,0,H1436)))))),"")</f>
        <v/>
      </c>
      <c r="L1436" s="104">
        <f>IF(K1436&lt;&gt;"",IF(J1436=$F$4,H1436,(K1436-H1436)),"")</f>
        <v/>
      </c>
      <c r="M1436" s="104">
        <f>IF(L1436&lt;&gt;"",IF(J1436=$E$4,0,IF(J1436=$F$4,0,SUM(L1436:L1438))),"")</f>
        <v/>
      </c>
      <c r="N1436" s="105">
        <f>IF(M1436&lt;&gt;"",M1436/(H1436+H1437+H1438),"")</f>
        <v/>
      </c>
      <c r="O1436" s="106">
        <f>IFERROR(IF(N1436&lt;&gt;"",M1436/K1424,""),0)</f>
        <v/>
      </c>
    </row>
    <row r="1437">
      <c r="B1437" s="94" t="n"/>
      <c r="C1437" s="81" t="n"/>
      <c r="D1437" s="103" t="n"/>
      <c r="E1437" s="84" t="n"/>
      <c r="F1437" s="84" t="n"/>
      <c r="G1437" s="103" t="n"/>
      <c r="H1437" s="42" t="n"/>
      <c r="I1437" s="63" t="n"/>
      <c r="J1437" s="43" t="n"/>
      <c r="K1437" s="44">
        <f>IF(J1437&lt;&gt;"",IF(J1437=$O$5,H1437*I1437,IF(J1437=$O$6,((((H1437*I1437)-H1437)/2)+H1437),IF(J1437=$O$7,H1437,IF(J1437=$O$8,0,IF(J1437=$O$9,H1437/2,IF(J1437=$O$10,0,H1437)))))),"")</f>
        <v/>
      </c>
      <c r="L1437" s="104">
        <f>IF(K1437&lt;&gt;"",IF(J1437=$F$4,H1437,(K1437-H1437)),"")</f>
        <v/>
      </c>
      <c r="M1437" s="88" t="n"/>
      <c r="N1437" s="88" t="n"/>
      <c r="O1437" s="76" t="n"/>
    </row>
    <row r="1438">
      <c r="B1438" s="94" t="n"/>
      <c r="C1438" s="81" t="n"/>
      <c r="D1438" s="103" t="n"/>
      <c r="E1438" s="84" t="n"/>
      <c r="F1438" s="84" t="n"/>
      <c r="G1438" s="103" t="n"/>
      <c r="H1438" s="42" t="n"/>
      <c r="I1438" s="63" t="n"/>
      <c r="J1438" s="43" t="n"/>
      <c r="K1438" s="44">
        <f>IF(J1438&lt;&gt;"",IF(J1438=$O$5,H1438*I1438,IF(J1438=$O$6,((((H1438*I1438)-H1438)/2)+H1438),IF(J1438=$O$7,H1438,IF(J1438=$O$8,0,IF(J1438=$O$9,H1438/2,IF(J1438=$O$10,0,H1438)))))),"")</f>
        <v/>
      </c>
      <c r="L1438" s="104">
        <f>IF(K1438&lt;&gt;"",IF(J1438=$F$4,H1438,(K1438-H1438)),"")</f>
        <v/>
      </c>
      <c r="M1438" s="88" t="n"/>
      <c r="N1438" s="88" t="n"/>
      <c r="O1438" s="76" t="n"/>
    </row>
    <row r="1439">
      <c r="B1439" s="93">
        <f>IF(D1439&lt;&gt;"",B1436+1,"")</f>
        <v/>
      </c>
      <c r="C1439" s="95" t="n"/>
      <c r="D1439" s="97" t="n"/>
      <c r="E1439" s="96" t="n"/>
      <c r="F1439" s="97" t="n"/>
      <c r="G1439" s="97" t="n"/>
      <c r="H1439" s="33" t="n"/>
      <c r="I1439" s="60" t="n"/>
      <c r="J1439" s="34" t="n"/>
      <c r="K1439" s="35">
        <f>IF(J1439&lt;&gt;"",IF(J1439=$O$5,H1439*I1439,IF(J1439=$O$6,((((H1439*I1439)-H1439)/2)+H1439),IF(J1439=$O$7,H1439,IF(J1439=$O$8,0,IF(J1439=$O$9,H1439/2,IF(J1439=$O$10,0,H1439)))))),"")</f>
        <v/>
      </c>
      <c r="L1439" s="98">
        <f>IF(K1439&lt;&gt;"",IF(J1439=$F$4,H1439,(K1439-H1439)),"")</f>
        <v/>
      </c>
      <c r="M1439" s="98">
        <f>IF(L1439&lt;&gt;"",IF(J1439=$E$4,0,IF(J1439=$F$4,0,SUM(L1439:L1441))),"")</f>
        <v/>
      </c>
      <c r="N1439" s="99">
        <f>IF(M1439&lt;&gt;"",M1439/(H1439+H1440+H1441),"")</f>
        <v/>
      </c>
      <c r="O1439" s="75">
        <f>IFERROR(IF(N1439&lt;&gt;"",M1439/K1427,""),0)</f>
        <v/>
      </c>
    </row>
    <row r="1440">
      <c r="B1440" s="94" t="n"/>
      <c r="C1440" s="81" t="n"/>
      <c r="D1440" s="97" t="n"/>
      <c r="E1440" s="84" t="n"/>
      <c r="F1440" s="84" t="n"/>
      <c r="G1440" s="97" t="n"/>
      <c r="H1440" s="33" t="n"/>
      <c r="I1440" s="60" t="n"/>
      <c r="J1440" s="34" t="n"/>
      <c r="K1440" s="35">
        <f>IF(J1440&lt;&gt;"",IF(J1440=$O$5,H1440*I1440,IF(J1440=$O$6,((((H1440*I1440)-H1440)/2)+H1440),IF(J1440=$O$7,H1440,IF(J1440=$O$8,0,IF(J1440=$O$9,H1440/2,IF(J1440=$O$10,0,H1440)))))),"")</f>
        <v/>
      </c>
      <c r="L1440" s="98">
        <f>IF(K1440&lt;&gt;"",IF(J1440=$F$4,H1440,(K1440-H1440)),"")</f>
        <v/>
      </c>
      <c r="M1440" s="88" t="n"/>
      <c r="N1440" s="88" t="n"/>
      <c r="O1440" s="76" t="n"/>
    </row>
    <row r="1441">
      <c r="B1441" s="94" t="n"/>
      <c r="C1441" s="81" t="n"/>
      <c r="D1441" s="97" t="n"/>
      <c r="E1441" s="84" t="n"/>
      <c r="F1441" s="84" t="n"/>
      <c r="G1441" s="97" t="n"/>
      <c r="H1441" s="33" t="n"/>
      <c r="I1441" s="60" t="n"/>
      <c r="J1441" s="34" t="n"/>
      <c r="K1441" s="35">
        <f>IF(J1441&lt;&gt;"",IF(J1441=$O$5,H1441*I1441,IF(J1441=$O$6,((((H1441*I1441)-H1441)/2)+H1441),IF(J1441=$O$7,H1441,IF(J1441=$O$8,0,IF(J1441=$O$9,H1441/2,IF(J1441=$O$10,0,H1441)))))),"")</f>
        <v/>
      </c>
      <c r="L1441" s="98">
        <f>IF(K1441&lt;&gt;"",IF(J1441=$F$4,H1441,(K1441-H1441)),"")</f>
        <v/>
      </c>
      <c r="M1441" s="88" t="n"/>
      <c r="N1441" s="88" t="n"/>
      <c r="O1441" s="76" t="n"/>
    </row>
    <row r="1442">
      <c r="B1442" s="100">
        <f>IF(D1442&lt;&gt;"",B1439+1,"")</f>
        <v/>
      </c>
      <c r="C1442" s="101" t="n"/>
      <c r="D1442" s="103" t="n"/>
      <c r="E1442" s="102" t="n"/>
      <c r="F1442" s="103" t="n"/>
      <c r="G1442" s="103" t="n"/>
      <c r="H1442" s="42" t="n"/>
      <c r="I1442" s="63" t="n"/>
      <c r="J1442" s="43" t="n"/>
      <c r="K1442" s="44">
        <f>IF(J1442&lt;&gt;"",IF(J1442=$O$5,H1442*I1442,IF(J1442=$O$6,((((H1442*I1442)-H1442)/2)+H1442),IF(J1442=$O$7,H1442,IF(J1442=$O$8,0,IF(J1442=$O$9,H1442/2,IF(J1442=$O$10,0,H1442)))))),"")</f>
        <v/>
      </c>
      <c r="L1442" s="104">
        <f>IF(K1442&lt;&gt;"",IF(J1442=$F$4,H1442,(K1442-H1442)),"")</f>
        <v/>
      </c>
      <c r="M1442" s="104">
        <f>IF(L1442&lt;&gt;"",IF(J1442=$E$4,0,IF(J1442=$F$4,0,SUM(L1442:L1444))),"")</f>
        <v/>
      </c>
      <c r="N1442" s="105">
        <f>IF(M1442&lt;&gt;"",M1442/(H1442+H1443+H1444),"")</f>
        <v/>
      </c>
      <c r="O1442" s="106">
        <f>IFERROR(IF(N1442&lt;&gt;"",M1442/K1430,""),0)</f>
        <v/>
      </c>
    </row>
    <row r="1443">
      <c r="B1443" s="94" t="n"/>
      <c r="C1443" s="81" t="n"/>
      <c r="D1443" s="103" t="n"/>
      <c r="E1443" s="84" t="n"/>
      <c r="F1443" s="84" t="n"/>
      <c r="G1443" s="103" t="n"/>
      <c r="H1443" s="42" t="n"/>
      <c r="I1443" s="63" t="n"/>
      <c r="J1443" s="43" t="n"/>
      <c r="K1443" s="44">
        <f>IF(J1443&lt;&gt;"",IF(J1443=$O$5,H1443*I1443,IF(J1443=$O$6,((((H1443*I1443)-H1443)/2)+H1443),IF(J1443=$O$7,H1443,IF(J1443=$O$8,0,IF(J1443=$O$9,H1443/2,IF(J1443=$O$10,0,H1443)))))),"")</f>
        <v/>
      </c>
      <c r="L1443" s="104">
        <f>IF(K1443&lt;&gt;"",IF(J1443=$F$4,H1443,(K1443-H1443)),"")</f>
        <v/>
      </c>
      <c r="M1443" s="88" t="n"/>
      <c r="N1443" s="88" t="n"/>
      <c r="O1443" s="76" t="n"/>
    </row>
    <row r="1444">
      <c r="B1444" s="94" t="n"/>
      <c r="C1444" s="81" t="n"/>
      <c r="D1444" s="103" t="n"/>
      <c r="E1444" s="84" t="n"/>
      <c r="F1444" s="84" t="n"/>
      <c r="G1444" s="103" t="n"/>
      <c r="H1444" s="42" t="n"/>
      <c r="I1444" s="63" t="n"/>
      <c r="J1444" s="43" t="n"/>
      <c r="K1444" s="44">
        <f>IF(J1444&lt;&gt;"",IF(J1444=$O$5,H1444*I1444,IF(J1444=$O$6,((((H1444*I1444)-H1444)/2)+H1444),IF(J1444=$O$7,H1444,IF(J1444=$O$8,0,IF(J1444=$O$9,H1444/2,IF(J1444=$O$10,0,H1444)))))),"")</f>
        <v/>
      </c>
      <c r="L1444" s="104">
        <f>IF(K1444&lt;&gt;"",IF(J1444=$F$4,H1444,(K1444-H1444)),"")</f>
        <v/>
      </c>
      <c r="M1444" s="88" t="n"/>
      <c r="N1444" s="88" t="n"/>
      <c r="O1444" s="76" t="n"/>
    </row>
    <row r="1445">
      <c r="B1445" s="93">
        <f>IF(D1445&lt;&gt;"",B1442+1,"")</f>
        <v/>
      </c>
      <c r="C1445" s="95" t="n"/>
      <c r="D1445" s="97" t="n"/>
      <c r="E1445" s="96" t="n"/>
      <c r="F1445" s="97" t="n"/>
      <c r="G1445" s="97" t="n"/>
      <c r="H1445" s="33" t="n"/>
      <c r="I1445" s="60" t="n"/>
      <c r="J1445" s="34" t="n"/>
      <c r="K1445" s="35">
        <f>IF(J1445&lt;&gt;"",IF(J1445=$O$5,H1445*I1445,IF(J1445=$O$6,((((H1445*I1445)-H1445)/2)+H1445),IF(J1445=$O$7,H1445,IF(J1445=$O$8,0,IF(J1445=$O$9,H1445/2,IF(J1445=$O$10,0,H1445)))))),"")</f>
        <v/>
      </c>
      <c r="L1445" s="98">
        <f>IF(K1445&lt;&gt;"",IF(J1445=$F$4,H1445,(K1445-H1445)),"")</f>
        <v/>
      </c>
      <c r="M1445" s="98">
        <f>IF(L1445&lt;&gt;"",IF(J1445=$E$4,0,IF(J1445=$F$4,0,SUM(L1445:L1447))),"")</f>
        <v/>
      </c>
      <c r="N1445" s="99">
        <f>IF(M1445&lt;&gt;"",M1445/(H1445+H1446+H1447),"")</f>
        <v/>
      </c>
      <c r="O1445" s="75">
        <f>IFERROR(IF(N1445&lt;&gt;"",M1445/K1433,""),0)</f>
        <v/>
      </c>
    </row>
    <row r="1446">
      <c r="B1446" s="94" t="n"/>
      <c r="C1446" s="81" t="n"/>
      <c r="D1446" s="97" t="n"/>
      <c r="E1446" s="84" t="n"/>
      <c r="F1446" s="84" t="n"/>
      <c r="G1446" s="97" t="n"/>
      <c r="H1446" s="33" t="n"/>
      <c r="I1446" s="60" t="n"/>
      <c r="J1446" s="34" t="n"/>
      <c r="K1446" s="35">
        <f>IF(J1446&lt;&gt;"",IF(J1446=$O$5,H1446*I1446,IF(J1446=$O$6,((((H1446*I1446)-H1446)/2)+H1446),IF(J1446=$O$7,H1446,IF(J1446=$O$8,0,IF(J1446=$O$9,H1446/2,IF(J1446=$O$10,0,H1446)))))),"")</f>
        <v/>
      </c>
      <c r="L1446" s="98">
        <f>IF(K1446&lt;&gt;"",IF(J1446=$F$4,H1446,(K1446-H1446)),"")</f>
        <v/>
      </c>
      <c r="M1446" s="88" t="n"/>
      <c r="N1446" s="88" t="n"/>
      <c r="O1446" s="76" t="n"/>
    </row>
    <row r="1447">
      <c r="B1447" s="94" t="n"/>
      <c r="C1447" s="81" t="n"/>
      <c r="D1447" s="97" t="n"/>
      <c r="E1447" s="84" t="n"/>
      <c r="F1447" s="84" t="n"/>
      <c r="G1447" s="97" t="n"/>
      <c r="H1447" s="33" t="n"/>
      <c r="I1447" s="60" t="n"/>
      <c r="J1447" s="34" t="n"/>
      <c r="K1447" s="35">
        <f>IF(J1447&lt;&gt;"",IF(J1447=$O$5,H1447*I1447,IF(J1447=$O$6,((((H1447*I1447)-H1447)/2)+H1447),IF(J1447=$O$7,H1447,IF(J1447=$O$8,0,IF(J1447=$O$9,H1447/2,IF(J1447=$O$10,0,H1447)))))),"")</f>
        <v/>
      </c>
      <c r="L1447" s="98">
        <f>IF(K1447&lt;&gt;"",IF(J1447=$F$4,H1447,(K1447-H1447)),"")</f>
        <v/>
      </c>
      <c r="M1447" s="88" t="n"/>
      <c r="N1447" s="88" t="n"/>
      <c r="O1447" s="76" t="n"/>
    </row>
    <row r="1448">
      <c r="B1448" s="100">
        <f>IF(D1448&lt;&gt;"",B1445+1,"")</f>
        <v/>
      </c>
      <c r="C1448" s="101" t="n"/>
      <c r="D1448" s="103" t="n"/>
      <c r="E1448" s="102" t="n"/>
      <c r="F1448" s="103" t="n"/>
      <c r="G1448" s="103" t="n"/>
      <c r="H1448" s="42" t="n"/>
      <c r="I1448" s="63" t="n"/>
      <c r="J1448" s="43" t="n"/>
      <c r="K1448" s="44">
        <f>IF(J1448&lt;&gt;"",IF(J1448=$O$5,H1448*I1448,IF(J1448=$O$6,((((H1448*I1448)-H1448)/2)+H1448),IF(J1448=$O$7,H1448,IF(J1448=$O$8,0,IF(J1448=$O$9,H1448/2,IF(J1448=$O$10,0,H1448)))))),"")</f>
        <v/>
      </c>
      <c r="L1448" s="104">
        <f>IF(K1448&lt;&gt;"",IF(J1448=$F$4,H1448,(K1448-H1448)),"")</f>
        <v/>
      </c>
      <c r="M1448" s="104">
        <f>IF(L1448&lt;&gt;"",IF(J1448=$E$4,0,IF(J1448=$F$4,0,SUM(L1448:L1450))),"")</f>
        <v/>
      </c>
      <c r="N1448" s="105">
        <f>IF(M1448&lt;&gt;"",M1448/(H1448+H1449+H1450),"")</f>
        <v/>
      </c>
      <c r="O1448" s="106">
        <f>IFERROR(IF(N1448&lt;&gt;"",M1448/K1436,""),0)</f>
        <v/>
      </c>
    </row>
    <row r="1449">
      <c r="B1449" s="94" t="n"/>
      <c r="C1449" s="81" t="n"/>
      <c r="D1449" s="103" t="n"/>
      <c r="E1449" s="84" t="n"/>
      <c r="F1449" s="84" t="n"/>
      <c r="G1449" s="103" t="n"/>
      <c r="H1449" s="42" t="n"/>
      <c r="I1449" s="63" t="n"/>
      <c r="J1449" s="43" t="n"/>
      <c r="K1449" s="44">
        <f>IF(J1449&lt;&gt;"",IF(J1449=$O$5,H1449*I1449,IF(J1449=$O$6,((((H1449*I1449)-H1449)/2)+H1449),IF(J1449=$O$7,H1449,IF(J1449=$O$8,0,IF(J1449=$O$9,H1449/2,IF(J1449=$O$10,0,H1449)))))),"")</f>
        <v/>
      </c>
      <c r="L1449" s="104">
        <f>IF(K1449&lt;&gt;"",IF(J1449=$F$4,H1449,(K1449-H1449)),"")</f>
        <v/>
      </c>
      <c r="M1449" s="88" t="n"/>
      <c r="N1449" s="88" t="n"/>
      <c r="O1449" s="76" t="n"/>
    </row>
    <row r="1450">
      <c r="B1450" s="94" t="n"/>
      <c r="C1450" s="81" t="n"/>
      <c r="D1450" s="103" t="n"/>
      <c r="E1450" s="84" t="n"/>
      <c r="F1450" s="84" t="n"/>
      <c r="G1450" s="103" t="n"/>
      <c r="H1450" s="42" t="n"/>
      <c r="I1450" s="63" t="n"/>
      <c r="J1450" s="43" t="n"/>
      <c r="K1450" s="44">
        <f>IF(J1450&lt;&gt;"",IF(J1450=$O$5,H1450*I1450,IF(J1450=$O$6,((((H1450*I1450)-H1450)/2)+H1450),IF(J1450=$O$7,H1450,IF(J1450=$O$8,0,IF(J1450=$O$9,H1450/2,IF(J1450=$O$10,0,H1450)))))),"")</f>
        <v/>
      </c>
      <c r="L1450" s="104">
        <f>IF(K1450&lt;&gt;"",IF(J1450=$F$4,H1450,(K1450-H1450)),"")</f>
        <v/>
      </c>
      <c r="M1450" s="88" t="n"/>
      <c r="N1450" s="88" t="n"/>
      <c r="O1450" s="76" t="n"/>
    </row>
    <row r="1451">
      <c r="B1451" s="93">
        <f>IF(D1451&lt;&gt;"",B1448+1,"")</f>
        <v/>
      </c>
      <c r="C1451" s="95" t="n"/>
      <c r="D1451" s="97" t="n"/>
      <c r="E1451" s="96" t="n"/>
      <c r="F1451" s="97" t="n"/>
      <c r="G1451" s="97" t="n"/>
      <c r="H1451" s="33" t="n"/>
      <c r="I1451" s="60" t="n"/>
      <c r="J1451" s="34" t="n"/>
      <c r="K1451" s="35">
        <f>IF(J1451&lt;&gt;"",IF(J1451=$O$5,H1451*I1451,IF(J1451=$O$6,((((H1451*I1451)-H1451)/2)+H1451),IF(J1451=$O$7,H1451,IF(J1451=$O$8,0,IF(J1451=$O$9,H1451/2,IF(J1451=$O$10,0,H1451)))))),"")</f>
        <v/>
      </c>
      <c r="L1451" s="98">
        <f>IF(K1451&lt;&gt;"",IF(J1451=$F$4,H1451,(K1451-H1451)),"")</f>
        <v/>
      </c>
      <c r="M1451" s="98">
        <f>IF(L1451&lt;&gt;"",IF(J1451=$E$4,0,IF(J1451=$F$4,0,SUM(L1451:L1453))),"")</f>
        <v/>
      </c>
      <c r="N1451" s="99">
        <f>IF(M1451&lt;&gt;"",M1451/(H1451+H1452+H1453),"")</f>
        <v/>
      </c>
      <c r="O1451" s="75">
        <f>IFERROR(IF(N1451&lt;&gt;"",M1451/K1439,""),0)</f>
        <v/>
      </c>
    </row>
    <row r="1452">
      <c r="B1452" s="94" t="n"/>
      <c r="C1452" s="81" t="n"/>
      <c r="D1452" s="97" t="n"/>
      <c r="E1452" s="84" t="n"/>
      <c r="F1452" s="84" t="n"/>
      <c r="G1452" s="97" t="n"/>
      <c r="H1452" s="33" t="n"/>
      <c r="I1452" s="60" t="n"/>
      <c r="J1452" s="34" t="n"/>
      <c r="K1452" s="35">
        <f>IF(J1452&lt;&gt;"",IF(J1452=$O$5,H1452*I1452,IF(J1452=$O$6,((((H1452*I1452)-H1452)/2)+H1452),IF(J1452=$O$7,H1452,IF(J1452=$O$8,0,IF(J1452=$O$9,H1452/2,IF(J1452=$O$10,0,H1452)))))),"")</f>
        <v/>
      </c>
      <c r="L1452" s="98">
        <f>IF(K1452&lt;&gt;"",IF(J1452=$F$4,H1452,(K1452-H1452)),"")</f>
        <v/>
      </c>
      <c r="M1452" s="88" t="n"/>
      <c r="N1452" s="88" t="n"/>
      <c r="O1452" s="76" t="n"/>
    </row>
    <row r="1453">
      <c r="B1453" s="94" t="n"/>
      <c r="C1453" s="81" t="n"/>
      <c r="D1453" s="97" t="n"/>
      <c r="E1453" s="84" t="n"/>
      <c r="F1453" s="84" t="n"/>
      <c r="G1453" s="97" t="n"/>
      <c r="H1453" s="33" t="n"/>
      <c r="I1453" s="60" t="n"/>
      <c r="J1453" s="34" t="n"/>
      <c r="K1453" s="35">
        <f>IF(J1453&lt;&gt;"",IF(J1453=$O$5,H1453*I1453,IF(J1453=$O$6,((((H1453*I1453)-H1453)/2)+H1453),IF(J1453=$O$7,H1453,IF(J1453=$O$8,0,IF(J1453=$O$9,H1453/2,IF(J1453=$O$10,0,H1453)))))),"")</f>
        <v/>
      </c>
      <c r="L1453" s="98">
        <f>IF(K1453&lt;&gt;"",IF(J1453=$F$4,H1453,(K1453-H1453)),"")</f>
        <v/>
      </c>
      <c r="M1453" s="88" t="n"/>
      <c r="N1453" s="88" t="n"/>
      <c r="O1453" s="76" t="n"/>
    </row>
    <row r="1454">
      <c r="B1454" s="100">
        <f>IF(D1454&lt;&gt;"",B1451+1,"")</f>
        <v/>
      </c>
      <c r="C1454" s="101" t="n"/>
      <c r="D1454" s="103" t="n"/>
      <c r="E1454" s="102" t="n"/>
      <c r="F1454" s="103" t="n"/>
      <c r="G1454" s="103" t="n"/>
      <c r="H1454" s="42" t="n"/>
      <c r="I1454" s="63" t="n"/>
      <c r="J1454" s="43" t="n"/>
      <c r="K1454" s="44">
        <f>IF(J1454&lt;&gt;"",IF(J1454=$O$5,H1454*I1454,IF(J1454=$O$6,((((H1454*I1454)-H1454)/2)+H1454),IF(J1454=$O$7,H1454,IF(J1454=$O$8,0,IF(J1454=$O$9,H1454/2,IF(J1454=$O$10,0,H1454)))))),"")</f>
        <v/>
      </c>
      <c r="L1454" s="104">
        <f>IF(K1454&lt;&gt;"",IF(J1454=$F$4,H1454,(K1454-H1454)),"")</f>
        <v/>
      </c>
      <c r="M1454" s="104">
        <f>IF(L1454&lt;&gt;"",IF(J1454=$E$4,0,IF(J1454=$F$4,0,SUM(L1454:L1456))),"")</f>
        <v/>
      </c>
      <c r="N1454" s="105">
        <f>IF(M1454&lt;&gt;"",M1454/(H1454+H1455+H1456),"")</f>
        <v/>
      </c>
      <c r="O1454" s="106">
        <f>IFERROR(IF(N1454&lt;&gt;"",M1454/K1442,""),0)</f>
        <v/>
      </c>
    </row>
    <row r="1455">
      <c r="B1455" s="94" t="n"/>
      <c r="C1455" s="81" t="n"/>
      <c r="D1455" s="103" t="n"/>
      <c r="E1455" s="84" t="n"/>
      <c r="F1455" s="84" t="n"/>
      <c r="G1455" s="103" t="n"/>
      <c r="H1455" s="42" t="n"/>
      <c r="I1455" s="63" t="n"/>
      <c r="J1455" s="43" t="n"/>
      <c r="K1455" s="44">
        <f>IF(J1455&lt;&gt;"",IF(J1455=$O$5,H1455*I1455,IF(J1455=$O$6,((((H1455*I1455)-H1455)/2)+H1455),IF(J1455=$O$7,H1455,IF(J1455=$O$8,0,IF(J1455=$O$9,H1455/2,IF(J1455=$O$10,0,H1455)))))),"")</f>
        <v/>
      </c>
      <c r="L1455" s="104">
        <f>IF(K1455&lt;&gt;"",IF(J1455=$F$4,H1455,(K1455-H1455)),"")</f>
        <v/>
      </c>
      <c r="M1455" s="88" t="n"/>
      <c r="N1455" s="88" t="n"/>
      <c r="O1455" s="76" t="n"/>
    </row>
    <row r="1456">
      <c r="B1456" s="94" t="n"/>
      <c r="C1456" s="81" t="n"/>
      <c r="D1456" s="103" t="n"/>
      <c r="E1456" s="84" t="n"/>
      <c r="F1456" s="84" t="n"/>
      <c r="G1456" s="103" t="n"/>
      <c r="H1456" s="42" t="n"/>
      <c r="I1456" s="63" t="n"/>
      <c r="J1456" s="43" t="n"/>
      <c r="K1456" s="44">
        <f>IF(J1456&lt;&gt;"",IF(J1456=$O$5,H1456*I1456,IF(J1456=$O$6,((((H1456*I1456)-H1456)/2)+H1456),IF(J1456=$O$7,H1456,IF(J1456=$O$8,0,IF(J1456=$O$9,H1456/2,IF(J1456=$O$10,0,H1456)))))),"")</f>
        <v/>
      </c>
      <c r="L1456" s="104">
        <f>IF(K1456&lt;&gt;"",IF(J1456=$F$4,H1456,(K1456-H1456)),"")</f>
        <v/>
      </c>
      <c r="M1456" s="88" t="n"/>
      <c r="N1456" s="88" t="n"/>
      <c r="O1456" s="76" t="n"/>
    </row>
    <row r="1457">
      <c r="B1457" s="93">
        <f>IF(D1457&lt;&gt;"",B1454+1,"")</f>
        <v/>
      </c>
      <c r="C1457" s="95" t="n"/>
      <c r="D1457" s="97" t="n"/>
      <c r="E1457" s="96" t="n"/>
      <c r="F1457" s="97" t="n"/>
      <c r="G1457" s="97" t="n"/>
      <c r="H1457" s="33" t="n"/>
      <c r="I1457" s="60" t="n"/>
      <c r="J1457" s="34" t="n"/>
      <c r="K1457" s="35">
        <f>IF(J1457&lt;&gt;"",IF(J1457=$O$5,H1457*I1457,IF(J1457=$O$6,((((H1457*I1457)-H1457)/2)+H1457),IF(J1457=$O$7,H1457,IF(J1457=$O$8,0,IF(J1457=$O$9,H1457/2,IF(J1457=$O$10,0,H1457)))))),"")</f>
        <v/>
      </c>
      <c r="L1457" s="98">
        <f>IF(K1457&lt;&gt;"",IF(J1457=$F$4,H1457,(K1457-H1457)),"")</f>
        <v/>
      </c>
      <c r="M1457" s="98">
        <f>IF(L1457&lt;&gt;"",IF(J1457=$E$4,0,IF(J1457=$F$4,0,SUM(L1457:L1459))),"")</f>
        <v/>
      </c>
      <c r="N1457" s="99">
        <f>IF(M1457&lt;&gt;"",M1457/(H1457+H1458+H1459),"")</f>
        <v/>
      </c>
      <c r="O1457" s="75">
        <f>IFERROR(IF(N1457&lt;&gt;"",M1457/K1445,""),0)</f>
        <v/>
      </c>
    </row>
    <row r="1458">
      <c r="B1458" s="94" t="n"/>
      <c r="C1458" s="81" t="n"/>
      <c r="D1458" s="97" t="n"/>
      <c r="E1458" s="84" t="n"/>
      <c r="F1458" s="84" t="n"/>
      <c r="G1458" s="97" t="n"/>
      <c r="H1458" s="33" t="n"/>
      <c r="I1458" s="60" t="n"/>
      <c r="J1458" s="34" t="n"/>
      <c r="K1458" s="35">
        <f>IF(J1458&lt;&gt;"",IF(J1458=$O$5,H1458*I1458,IF(J1458=$O$6,((((H1458*I1458)-H1458)/2)+H1458),IF(J1458=$O$7,H1458,IF(J1458=$O$8,0,IF(J1458=$O$9,H1458/2,IF(J1458=$O$10,0,H1458)))))),"")</f>
        <v/>
      </c>
      <c r="L1458" s="98">
        <f>IF(K1458&lt;&gt;"",IF(J1458=$F$4,H1458,(K1458-H1458)),"")</f>
        <v/>
      </c>
      <c r="M1458" s="88" t="n"/>
      <c r="N1458" s="88" t="n"/>
      <c r="O1458" s="76" t="n"/>
    </row>
    <row r="1459">
      <c r="B1459" s="94" t="n"/>
      <c r="C1459" s="81" t="n"/>
      <c r="D1459" s="97" t="n"/>
      <c r="E1459" s="84" t="n"/>
      <c r="F1459" s="84" t="n"/>
      <c r="G1459" s="97" t="n"/>
      <c r="H1459" s="33" t="n"/>
      <c r="I1459" s="60" t="n"/>
      <c r="J1459" s="34" t="n"/>
      <c r="K1459" s="35">
        <f>IF(J1459&lt;&gt;"",IF(J1459=$O$5,H1459*I1459,IF(J1459=$O$6,((((H1459*I1459)-H1459)/2)+H1459),IF(J1459=$O$7,H1459,IF(J1459=$O$8,0,IF(J1459=$O$9,H1459/2,IF(J1459=$O$10,0,H1459)))))),"")</f>
        <v/>
      </c>
      <c r="L1459" s="98">
        <f>IF(K1459&lt;&gt;"",IF(J1459=$F$4,H1459,(K1459-H1459)),"")</f>
        <v/>
      </c>
      <c r="M1459" s="88" t="n"/>
      <c r="N1459" s="88" t="n"/>
      <c r="O1459" s="76" t="n"/>
    </row>
    <row r="1460">
      <c r="B1460" s="100">
        <f>IF(D1460&lt;&gt;"",B1457+1,"")</f>
        <v/>
      </c>
      <c r="C1460" s="101" t="n"/>
      <c r="D1460" s="103" t="n"/>
      <c r="E1460" s="102" t="n"/>
      <c r="F1460" s="103" t="n"/>
      <c r="G1460" s="103" t="n"/>
      <c r="H1460" s="42" t="n"/>
      <c r="I1460" s="63" t="n"/>
      <c r="J1460" s="43" t="n"/>
      <c r="K1460" s="44">
        <f>IF(J1460&lt;&gt;"",IF(J1460=$O$5,H1460*I1460,IF(J1460=$O$6,((((H1460*I1460)-H1460)/2)+H1460),IF(J1460=$O$7,H1460,IF(J1460=$O$8,0,IF(J1460=$O$9,H1460/2,IF(J1460=$O$10,0,H1460)))))),"")</f>
        <v/>
      </c>
      <c r="L1460" s="104">
        <f>IF(K1460&lt;&gt;"",IF(J1460=$F$4,H1460,(K1460-H1460)),"")</f>
        <v/>
      </c>
      <c r="M1460" s="104">
        <f>IF(L1460&lt;&gt;"",IF(J1460=$E$4,0,IF(J1460=$F$4,0,SUM(L1460:L1462))),"")</f>
        <v/>
      </c>
      <c r="N1460" s="105">
        <f>IF(M1460&lt;&gt;"",M1460/(H1460+H1461+H1462),"")</f>
        <v/>
      </c>
      <c r="O1460" s="106">
        <f>IFERROR(IF(N1460&lt;&gt;"",M1460/K1448,""),0)</f>
        <v/>
      </c>
    </row>
    <row r="1461">
      <c r="B1461" s="94" t="n"/>
      <c r="C1461" s="81" t="n"/>
      <c r="D1461" s="103" t="n"/>
      <c r="E1461" s="84" t="n"/>
      <c r="F1461" s="84" t="n"/>
      <c r="G1461" s="103" t="n"/>
      <c r="H1461" s="42" t="n"/>
      <c r="I1461" s="63" t="n"/>
      <c r="J1461" s="43" t="n"/>
      <c r="K1461" s="44">
        <f>IF(J1461&lt;&gt;"",IF(J1461=$O$5,H1461*I1461,IF(J1461=$O$6,((((H1461*I1461)-H1461)/2)+H1461),IF(J1461=$O$7,H1461,IF(J1461=$O$8,0,IF(J1461=$O$9,H1461/2,IF(J1461=$O$10,0,H1461)))))),"")</f>
        <v/>
      </c>
      <c r="L1461" s="104">
        <f>IF(K1461&lt;&gt;"",IF(J1461=$F$4,H1461,(K1461-H1461)),"")</f>
        <v/>
      </c>
      <c r="M1461" s="88" t="n"/>
      <c r="N1461" s="88" t="n"/>
      <c r="O1461" s="76" t="n"/>
    </row>
    <row r="1462">
      <c r="B1462" s="94" t="n"/>
      <c r="C1462" s="81" t="n"/>
      <c r="D1462" s="103" t="n"/>
      <c r="E1462" s="84" t="n"/>
      <c r="F1462" s="84" t="n"/>
      <c r="G1462" s="103" t="n"/>
      <c r="H1462" s="42" t="n"/>
      <c r="I1462" s="63" t="n"/>
      <c r="J1462" s="43" t="n"/>
      <c r="K1462" s="44">
        <f>IF(J1462&lt;&gt;"",IF(J1462=$O$5,H1462*I1462,IF(J1462=$O$6,((((H1462*I1462)-H1462)/2)+H1462),IF(J1462=$O$7,H1462,IF(J1462=$O$8,0,IF(J1462=$O$9,H1462/2,IF(J1462=$O$10,0,H1462)))))),"")</f>
        <v/>
      </c>
      <c r="L1462" s="104">
        <f>IF(K1462&lt;&gt;"",IF(J1462=$F$4,H1462,(K1462-H1462)),"")</f>
        <v/>
      </c>
      <c r="M1462" s="88" t="n"/>
      <c r="N1462" s="88" t="n"/>
      <c r="O1462" s="76" t="n"/>
    </row>
    <row r="1463">
      <c r="B1463" s="93">
        <f>IF(D1463&lt;&gt;"",B1460+1,"")</f>
        <v/>
      </c>
      <c r="C1463" s="95" t="n"/>
      <c r="D1463" s="97" t="n"/>
      <c r="E1463" s="96" t="n"/>
      <c r="F1463" s="97" t="n"/>
      <c r="G1463" s="97" t="n"/>
      <c r="H1463" s="33" t="n"/>
      <c r="I1463" s="60" t="n"/>
      <c r="J1463" s="34" t="n"/>
      <c r="K1463" s="35">
        <f>IF(J1463&lt;&gt;"",IF(J1463=$O$5,H1463*I1463,IF(J1463=$O$6,((((H1463*I1463)-H1463)/2)+H1463),IF(J1463=$O$7,H1463,IF(J1463=$O$8,0,IF(J1463=$O$9,H1463/2,IF(J1463=$O$10,0,H1463)))))),"")</f>
        <v/>
      </c>
      <c r="L1463" s="98">
        <f>IF(K1463&lt;&gt;"",IF(J1463=$F$4,H1463,(K1463-H1463)),"")</f>
        <v/>
      </c>
      <c r="M1463" s="98">
        <f>IF(L1463&lt;&gt;"",IF(J1463=$E$4,0,IF(J1463=$F$4,0,SUM(L1463:L1465))),"")</f>
        <v/>
      </c>
      <c r="N1463" s="99">
        <f>IF(M1463&lt;&gt;"",M1463/(H1463+H1464+H1465),"")</f>
        <v/>
      </c>
      <c r="O1463" s="75">
        <f>IFERROR(IF(N1463&lt;&gt;"",M1463/K1451,""),0)</f>
        <v/>
      </c>
    </row>
    <row r="1464">
      <c r="B1464" s="94" t="n"/>
      <c r="C1464" s="81" t="n"/>
      <c r="D1464" s="97" t="n"/>
      <c r="E1464" s="84" t="n"/>
      <c r="F1464" s="84" t="n"/>
      <c r="G1464" s="97" t="n"/>
      <c r="H1464" s="33" t="n"/>
      <c r="I1464" s="60" t="n"/>
      <c r="J1464" s="34" t="n"/>
      <c r="K1464" s="35">
        <f>IF(J1464&lt;&gt;"",IF(J1464=$O$5,H1464*I1464,IF(J1464=$O$6,((((H1464*I1464)-H1464)/2)+H1464),IF(J1464=$O$7,H1464,IF(J1464=$O$8,0,IF(J1464=$O$9,H1464/2,IF(J1464=$O$10,0,H1464)))))),"")</f>
        <v/>
      </c>
      <c r="L1464" s="98">
        <f>IF(K1464&lt;&gt;"",IF(J1464=$F$4,H1464,(K1464-H1464)),"")</f>
        <v/>
      </c>
      <c r="M1464" s="88" t="n"/>
      <c r="N1464" s="88" t="n"/>
      <c r="O1464" s="76" t="n"/>
    </row>
    <row r="1465">
      <c r="B1465" s="94" t="n"/>
      <c r="C1465" s="81" t="n"/>
      <c r="D1465" s="97" t="n"/>
      <c r="E1465" s="84" t="n"/>
      <c r="F1465" s="84" t="n"/>
      <c r="G1465" s="97" t="n"/>
      <c r="H1465" s="33" t="n"/>
      <c r="I1465" s="60" t="n"/>
      <c r="J1465" s="34" t="n"/>
      <c r="K1465" s="35">
        <f>IF(J1465&lt;&gt;"",IF(J1465=$O$5,H1465*I1465,IF(J1465=$O$6,((((H1465*I1465)-H1465)/2)+H1465),IF(J1465=$O$7,H1465,IF(J1465=$O$8,0,IF(J1465=$O$9,H1465/2,IF(J1465=$O$10,0,H1465)))))),"")</f>
        <v/>
      </c>
      <c r="L1465" s="98">
        <f>IF(K1465&lt;&gt;"",IF(J1465=$F$4,H1465,(K1465-H1465)),"")</f>
        <v/>
      </c>
      <c r="M1465" s="88" t="n"/>
      <c r="N1465" s="88" t="n"/>
      <c r="O1465" s="76" t="n"/>
    </row>
    <row r="1466">
      <c r="B1466" s="100">
        <f>IF(D1466&lt;&gt;"",B1463+1,"")</f>
        <v/>
      </c>
      <c r="C1466" s="101" t="n"/>
      <c r="D1466" s="103" t="n"/>
      <c r="E1466" s="102" t="n"/>
      <c r="F1466" s="103" t="n"/>
      <c r="G1466" s="103" t="n"/>
      <c r="H1466" s="42" t="n"/>
      <c r="I1466" s="63" t="n"/>
      <c r="J1466" s="43" t="n"/>
      <c r="K1466" s="44">
        <f>IF(J1466&lt;&gt;"",IF(J1466=$O$5,H1466*I1466,IF(J1466=$O$6,((((H1466*I1466)-H1466)/2)+H1466),IF(J1466=$O$7,H1466,IF(J1466=$O$8,0,IF(J1466=$O$9,H1466/2,IF(J1466=$O$10,0,H1466)))))),"")</f>
        <v/>
      </c>
      <c r="L1466" s="104">
        <f>IF(K1466&lt;&gt;"",IF(J1466=$F$4,H1466,(K1466-H1466)),"")</f>
        <v/>
      </c>
      <c r="M1466" s="104">
        <f>IF(L1466&lt;&gt;"",IF(J1466=$E$4,0,IF(J1466=$F$4,0,SUM(L1466:L1468))),"")</f>
        <v/>
      </c>
      <c r="N1466" s="105">
        <f>IF(M1466&lt;&gt;"",M1466/(H1466+H1467+H1468),"")</f>
        <v/>
      </c>
      <c r="O1466" s="106">
        <f>IFERROR(IF(N1466&lt;&gt;"",M1466/K1454,""),0)</f>
        <v/>
      </c>
    </row>
    <row r="1467">
      <c r="B1467" s="94" t="n"/>
      <c r="C1467" s="81" t="n"/>
      <c r="D1467" s="103" t="n"/>
      <c r="E1467" s="84" t="n"/>
      <c r="F1467" s="84" t="n"/>
      <c r="G1467" s="103" t="n"/>
      <c r="H1467" s="42" t="n"/>
      <c r="I1467" s="63" t="n"/>
      <c r="J1467" s="43" t="n"/>
      <c r="K1467" s="44">
        <f>IF(J1467&lt;&gt;"",IF(J1467=$O$5,H1467*I1467,IF(J1467=$O$6,((((H1467*I1467)-H1467)/2)+H1467),IF(J1467=$O$7,H1467,IF(J1467=$O$8,0,IF(J1467=$O$9,H1467/2,IF(J1467=$O$10,0,H1467)))))),"")</f>
        <v/>
      </c>
      <c r="L1467" s="104">
        <f>IF(K1467&lt;&gt;"",IF(J1467=$F$4,H1467,(K1467-H1467)),"")</f>
        <v/>
      </c>
      <c r="M1467" s="88" t="n"/>
      <c r="N1467" s="88" t="n"/>
      <c r="O1467" s="76" t="n"/>
    </row>
    <row r="1468">
      <c r="B1468" s="94" t="n"/>
      <c r="C1468" s="81" t="n"/>
      <c r="D1468" s="103" t="n"/>
      <c r="E1468" s="84" t="n"/>
      <c r="F1468" s="84" t="n"/>
      <c r="G1468" s="103" t="n"/>
      <c r="H1468" s="42" t="n"/>
      <c r="I1468" s="63" t="n"/>
      <c r="J1468" s="43" t="n"/>
      <c r="K1468" s="44">
        <f>IF(J1468&lt;&gt;"",IF(J1468=$O$5,H1468*I1468,IF(J1468=$O$6,((((H1468*I1468)-H1468)/2)+H1468),IF(J1468=$O$7,H1468,IF(J1468=$O$8,0,IF(J1468=$O$9,H1468/2,IF(J1468=$O$10,0,H1468)))))),"")</f>
        <v/>
      </c>
      <c r="L1468" s="104">
        <f>IF(K1468&lt;&gt;"",IF(J1468=$F$4,H1468,(K1468-H1468)),"")</f>
        <v/>
      </c>
      <c r="M1468" s="88" t="n"/>
      <c r="N1468" s="88" t="n"/>
      <c r="O1468" s="76" t="n"/>
    </row>
    <row r="1469">
      <c r="B1469" s="93">
        <f>IF(D1469&lt;&gt;"",B1466+1,"")</f>
        <v/>
      </c>
      <c r="C1469" s="95" t="n"/>
      <c r="D1469" s="97" t="n"/>
      <c r="E1469" s="96" t="n"/>
      <c r="F1469" s="97" t="n"/>
      <c r="G1469" s="97" t="n"/>
      <c r="H1469" s="33" t="n"/>
      <c r="I1469" s="60" t="n"/>
      <c r="J1469" s="34" t="n"/>
      <c r="K1469" s="35">
        <f>IF(J1469&lt;&gt;"",IF(J1469=$O$5,H1469*I1469,IF(J1469=$O$6,((((H1469*I1469)-H1469)/2)+H1469),IF(J1469=$O$7,H1469,IF(J1469=$O$8,0,IF(J1469=$O$9,H1469/2,IF(J1469=$O$10,0,H1469)))))),"")</f>
        <v/>
      </c>
      <c r="L1469" s="98">
        <f>IF(K1469&lt;&gt;"",IF(J1469=$F$4,H1469,(K1469-H1469)),"")</f>
        <v/>
      </c>
      <c r="M1469" s="98">
        <f>IF(L1469&lt;&gt;"",IF(J1469=$E$4,0,IF(J1469=$F$4,0,SUM(L1469:L1471))),"")</f>
        <v/>
      </c>
      <c r="N1469" s="99">
        <f>IF(M1469&lt;&gt;"",M1469/(H1469+H1470+H1471),"")</f>
        <v/>
      </c>
      <c r="O1469" s="75">
        <f>IFERROR(IF(N1469&lt;&gt;"",M1469/K1457,""),0)</f>
        <v/>
      </c>
    </row>
    <row r="1470">
      <c r="B1470" s="94" t="n"/>
      <c r="C1470" s="81" t="n"/>
      <c r="D1470" s="97" t="n"/>
      <c r="E1470" s="84" t="n"/>
      <c r="F1470" s="84" t="n"/>
      <c r="G1470" s="97" t="n"/>
      <c r="H1470" s="33" t="n"/>
      <c r="I1470" s="60" t="n"/>
      <c r="J1470" s="34" t="n"/>
      <c r="K1470" s="35">
        <f>IF(J1470&lt;&gt;"",IF(J1470=$O$5,H1470*I1470,IF(J1470=$O$6,((((H1470*I1470)-H1470)/2)+H1470),IF(J1470=$O$7,H1470,IF(J1470=$O$8,0,IF(J1470=$O$9,H1470/2,IF(J1470=$O$10,0,H1470)))))),"")</f>
        <v/>
      </c>
      <c r="L1470" s="98">
        <f>IF(K1470&lt;&gt;"",IF(J1470=$F$4,H1470,(K1470-H1470)),"")</f>
        <v/>
      </c>
      <c r="M1470" s="88" t="n"/>
      <c r="N1470" s="88" t="n"/>
      <c r="O1470" s="76" t="n"/>
    </row>
    <row r="1471">
      <c r="B1471" s="94" t="n"/>
      <c r="C1471" s="81" t="n"/>
      <c r="D1471" s="97" t="n"/>
      <c r="E1471" s="84" t="n"/>
      <c r="F1471" s="84" t="n"/>
      <c r="G1471" s="97" t="n"/>
      <c r="H1471" s="33" t="n"/>
      <c r="I1471" s="60" t="n"/>
      <c r="J1471" s="34" t="n"/>
      <c r="K1471" s="35">
        <f>IF(J1471&lt;&gt;"",IF(J1471=$O$5,H1471*I1471,IF(J1471=$O$6,((((H1471*I1471)-H1471)/2)+H1471),IF(J1471=$O$7,H1471,IF(J1471=$O$8,0,IF(J1471=$O$9,H1471/2,IF(J1471=$O$10,0,H1471)))))),"")</f>
        <v/>
      </c>
      <c r="L1471" s="98">
        <f>IF(K1471&lt;&gt;"",IF(J1471=$F$4,H1471,(K1471-H1471)),"")</f>
        <v/>
      </c>
      <c r="M1471" s="88" t="n"/>
      <c r="N1471" s="88" t="n"/>
      <c r="O1471" s="76" t="n"/>
    </row>
    <row r="1472">
      <c r="B1472" s="100">
        <f>IF(D1472&lt;&gt;"",B1469+1,"")</f>
        <v/>
      </c>
      <c r="C1472" s="101" t="n"/>
      <c r="D1472" s="103" t="n"/>
      <c r="E1472" s="102" t="n"/>
      <c r="F1472" s="103" t="n"/>
      <c r="G1472" s="103" t="n"/>
      <c r="H1472" s="42" t="n"/>
      <c r="I1472" s="63" t="n"/>
      <c r="J1472" s="43" t="n"/>
      <c r="K1472" s="44">
        <f>IF(J1472&lt;&gt;"",IF(J1472=$O$5,H1472*I1472,IF(J1472=$O$6,((((H1472*I1472)-H1472)/2)+H1472),IF(J1472=$O$7,H1472,IF(J1472=$O$8,0,IF(J1472=$O$9,H1472/2,IF(J1472=$O$10,0,H1472)))))),"")</f>
        <v/>
      </c>
      <c r="L1472" s="104">
        <f>IF(K1472&lt;&gt;"",IF(J1472=$F$4,H1472,(K1472-H1472)),"")</f>
        <v/>
      </c>
      <c r="M1472" s="104">
        <f>IF(L1472&lt;&gt;"",IF(J1472=$E$4,0,IF(J1472=$F$4,0,SUM(L1472:L1474))),"")</f>
        <v/>
      </c>
      <c r="N1472" s="105">
        <f>IF(M1472&lt;&gt;"",M1472/(H1472+H1473+H1474),"")</f>
        <v/>
      </c>
      <c r="O1472" s="106">
        <f>IFERROR(IF(N1472&lt;&gt;"",M1472/K1460,""),0)</f>
        <v/>
      </c>
    </row>
    <row r="1473">
      <c r="B1473" s="94" t="n"/>
      <c r="C1473" s="81" t="n"/>
      <c r="D1473" s="103" t="n"/>
      <c r="E1473" s="84" t="n"/>
      <c r="F1473" s="84" t="n"/>
      <c r="G1473" s="103" t="n"/>
      <c r="H1473" s="42" t="n"/>
      <c r="I1473" s="63" t="n"/>
      <c r="J1473" s="43" t="n"/>
      <c r="K1473" s="44">
        <f>IF(J1473&lt;&gt;"",IF(J1473=$O$5,H1473*I1473,IF(J1473=$O$6,((((H1473*I1473)-H1473)/2)+H1473),IF(J1473=$O$7,H1473,IF(J1473=$O$8,0,IF(J1473=$O$9,H1473/2,IF(J1473=$O$10,0,H1473)))))),"")</f>
        <v/>
      </c>
      <c r="L1473" s="104">
        <f>IF(K1473&lt;&gt;"",IF(J1473=$F$4,H1473,(K1473-H1473)),"")</f>
        <v/>
      </c>
      <c r="M1473" s="88" t="n"/>
      <c r="N1473" s="88" t="n"/>
      <c r="O1473" s="76" t="n"/>
    </row>
    <row r="1474">
      <c r="B1474" s="94" t="n"/>
      <c r="C1474" s="81" t="n"/>
      <c r="D1474" s="103" t="n"/>
      <c r="E1474" s="84" t="n"/>
      <c r="F1474" s="84" t="n"/>
      <c r="G1474" s="103" t="n"/>
      <c r="H1474" s="42" t="n"/>
      <c r="I1474" s="63" t="n"/>
      <c r="J1474" s="43" t="n"/>
      <c r="K1474" s="44">
        <f>IF(J1474&lt;&gt;"",IF(J1474=$O$5,H1474*I1474,IF(J1474=$O$6,((((H1474*I1474)-H1474)/2)+H1474),IF(J1474=$O$7,H1474,IF(J1474=$O$8,0,IF(J1474=$O$9,H1474/2,IF(J1474=$O$10,0,H1474)))))),"")</f>
        <v/>
      </c>
      <c r="L1474" s="104">
        <f>IF(K1474&lt;&gt;"",IF(J1474=$F$4,H1474,(K1474-H1474)),"")</f>
        <v/>
      </c>
      <c r="M1474" s="88" t="n"/>
      <c r="N1474" s="88" t="n"/>
      <c r="O1474" s="76" t="n"/>
    </row>
    <row r="1475">
      <c r="B1475" s="93">
        <f>IF(D1475&lt;&gt;"",B1472+1,"")</f>
        <v/>
      </c>
      <c r="C1475" s="95" t="n"/>
      <c r="D1475" s="97" t="n"/>
      <c r="E1475" s="96" t="n"/>
      <c r="F1475" s="97" t="n"/>
      <c r="G1475" s="97" t="n"/>
      <c r="H1475" s="33" t="n"/>
      <c r="I1475" s="60" t="n"/>
      <c r="J1475" s="34" t="n"/>
      <c r="K1475" s="35">
        <f>IF(J1475&lt;&gt;"",IF(J1475=$O$5,H1475*I1475,IF(J1475=$O$6,((((H1475*I1475)-H1475)/2)+H1475),IF(J1475=$O$7,H1475,IF(J1475=$O$8,0,IF(J1475=$O$9,H1475/2,IF(J1475=$O$10,0,H1475)))))),"")</f>
        <v/>
      </c>
      <c r="L1475" s="98">
        <f>IF(K1475&lt;&gt;"",IF(J1475=$F$4,H1475,(K1475-H1475)),"")</f>
        <v/>
      </c>
      <c r="M1475" s="98">
        <f>IF(L1475&lt;&gt;"",IF(J1475=$E$4,0,IF(J1475=$F$4,0,SUM(L1475:L1477))),"")</f>
        <v/>
      </c>
      <c r="N1475" s="99">
        <f>IF(M1475&lt;&gt;"",M1475/(H1475+H1476+H1477),"")</f>
        <v/>
      </c>
      <c r="O1475" s="75">
        <f>IFERROR(IF(N1475&lt;&gt;"",M1475/K1463,""),0)</f>
        <v/>
      </c>
    </row>
    <row r="1476">
      <c r="B1476" s="94" t="n"/>
      <c r="C1476" s="81" t="n"/>
      <c r="D1476" s="97" t="n"/>
      <c r="E1476" s="84" t="n"/>
      <c r="F1476" s="84" t="n"/>
      <c r="G1476" s="97" t="n"/>
      <c r="H1476" s="33" t="n"/>
      <c r="I1476" s="60" t="n"/>
      <c r="J1476" s="34" t="n"/>
      <c r="K1476" s="35">
        <f>IF(J1476&lt;&gt;"",IF(J1476=$O$5,H1476*I1476,IF(J1476=$O$6,((((H1476*I1476)-H1476)/2)+H1476),IF(J1476=$O$7,H1476,IF(J1476=$O$8,0,IF(J1476=$O$9,H1476/2,IF(J1476=$O$10,0,H1476)))))),"")</f>
        <v/>
      </c>
      <c r="L1476" s="98">
        <f>IF(K1476&lt;&gt;"",IF(J1476=$F$4,H1476,(K1476-H1476)),"")</f>
        <v/>
      </c>
      <c r="M1476" s="88" t="n"/>
      <c r="N1476" s="88" t="n"/>
      <c r="O1476" s="76" t="n"/>
    </row>
    <row r="1477">
      <c r="B1477" s="94" t="n"/>
      <c r="C1477" s="81" t="n"/>
      <c r="D1477" s="97" t="n"/>
      <c r="E1477" s="84" t="n"/>
      <c r="F1477" s="84" t="n"/>
      <c r="G1477" s="97" t="n"/>
      <c r="H1477" s="33" t="n"/>
      <c r="I1477" s="60" t="n"/>
      <c r="J1477" s="34" t="n"/>
      <c r="K1477" s="35">
        <f>IF(J1477&lt;&gt;"",IF(J1477=$O$5,H1477*I1477,IF(J1477=$O$6,((((H1477*I1477)-H1477)/2)+H1477),IF(J1477=$O$7,H1477,IF(J1477=$O$8,0,IF(J1477=$O$9,H1477/2,IF(J1477=$O$10,0,H1477)))))),"")</f>
        <v/>
      </c>
      <c r="L1477" s="98">
        <f>IF(K1477&lt;&gt;"",IF(J1477=$F$4,H1477,(K1477-H1477)),"")</f>
        <v/>
      </c>
      <c r="M1477" s="88" t="n"/>
      <c r="N1477" s="88" t="n"/>
      <c r="O1477" s="76" t="n"/>
    </row>
    <row r="1478">
      <c r="B1478" s="100">
        <f>IF(D1478&lt;&gt;"",B1475+1,"")</f>
        <v/>
      </c>
      <c r="C1478" s="101" t="n"/>
      <c r="D1478" s="103" t="n"/>
      <c r="E1478" s="102" t="n"/>
      <c r="F1478" s="103" t="n"/>
      <c r="G1478" s="103" t="n"/>
      <c r="H1478" s="42" t="n"/>
      <c r="I1478" s="63" t="n"/>
      <c r="J1478" s="43" t="n"/>
      <c r="K1478" s="44">
        <f>IF(J1478&lt;&gt;"",IF(J1478=$O$5,H1478*I1478,IF(J1478=$O$6,((((H1478*I1478)-H1478)/2)+H1478),IF(J1478=$O$7,H1478,IF(J1478=$O$8,0,IF(J1478=$O$9,H1478/2,IF(J1478=$O$10,0,H1478)))))),"")</f>
        <v/>
      </c>
      <c r="L1478" s="104">
        <f>IF(K1478&lt;&gt;"",IF(J1478=$F$4,H1478,(K1478-H1478)),"")</f>
        <v/>
      </c>
      <c r="M1478" s="104">
        <f>IF(L1478&lt;&gt;"",IF(J1478=$E$4,0,IF(J1478=$F$4,0,SUM(L1478:L1480))),"")</f>
        <v/>
      </c>
      <c r="N1478" s="105">
        <f>IF(M1478&lt;&gt;"",M1478/(H1478+H1479+H1480),"")</f>
        <v/>
      </c>
      <c r="O1478" s="106">
        <f>IFERROR(IF(N1478&lt;&gt;"",M1478/K1466,""),0)</f>
        <v/>
      </c>
    </row>
    <row r="1479">
      <c r="B1479" s="94" t="n"/>
      <c r="C1479" s="81" t="n"/>
      <c r="D1479" s="103" t="n"/>
      <c r="E1479" s="84" t="n"/>
      <c r="F1479" s="84" t="n"/>
      <c r="G1479" s="103" t="n"/>
      <c r="H1479" s="42" t="n"/>
      <c r="I1479" s="63" t="n"/>
      <c r="J1479" s="43" t="n"/>
      <c r="K1479" s="44">
        <f>IF(J1479&lt;&gt;"",IF(J1479=$O$5,H1479*I1479,IF(J1479=$O$6,((((H1479*I1479)-H1479)/2)+H1479),IF(J1479=$O$7,H1479,IF(J1479=$O$8,0,IF(J1479=$O$9,H1479/2,IF(J1479=$O$10,0,H1479)))))),"")</f>
        <v/>
      </c>
      <c r="L1479" s="104">
        <f>IF(K1479&lt;&gt;"",IF(J1479=$F$4,H1479,(K1479-H1479)),"")</f>
        <v/>
      </c>
      <c r="M1479" s="88" t="n"/>
      <c r="N1479" s="88" t="n"/>
      <c r="O1479" s="76" t="n"/>
    </row>
    <row r="1480">
      <c r="B1480" s="94" t="n"/>
      <c r="C1480" s="81" t="n"/>
      <c r="D1480" s="103" t="n"/>
      <c r="E1480" s="84" t="n"/>
      <c r="F1480" s="84" t="n"/>
      <c r="G1480" s="103" t="n"/>
      <c r="H1480" s="42" t="n"/>
      <c r="I1480" s="63" t="n"/>
      <c r="J1480" s="43" t="n"/>
      <c r="K1480" s="44">
        <f>IF(J1480&lt;&gt;"",IF(J1480=$O$5,H1480*I1480,IF(J1480=$O$6,((((H1480*I1480)-H1480)/2)+H1480),IF(J1480=$O$7,H1480,IF(J1480=$O$8,0,IF(J1480=$O$9,H1480/2,IF(J1480=$O$10,0,H1480)))))),"")</f>
        <v/>
      </c>
      <c r="L1480" s="104">
        <f>IF(K1480&lt;&gt;"",IF(J1480=$F$4,H1480,(K1480-H1480)),"")</f>
        <v/>
      </c>
      <c r="M1480" s="88" t="n"/>
      <c r="N1480" s="88" t="n"/>
      <c r="O1480" s="76" t="n"/>
    </row>
    <row r="1481">
      <c r="B1481" s="93">
        <f>IF(D1481&lt;&gt;"",B1478+1,"")</f>
        <v/>
      </c>
      <c r="C1481" s="95" t="n"/>
      <c r="D1481" s="97" t="n"/>
      <c r="E1481" s="96" t="n"/>
      <c r="F1481" s="97" t="n"/>
      <c r="G1481" s="97" t="n"/>
      <c r="H1481" s="33" t="n"/>
      <c r="I1481" s="60" t="n"/>
      <c r="J1481" s="34" t="n"/>
      <c r="K1481" s="35">
        <f>IF(J1481&lt;&gt;"",IF(J1481=$O$5,H1481*I1481,IF(J1481=$O$6,((((H1481*I1481)-H1481)/2)+H1481),IF(J1481=$O$7,H1481,IF(J1481=$O$8,0,IF(J1481=$O$9,H1481/2,IF(J1481=$O$10,0,H1481)))))),"")</f>
        <v/>
      </c>
      <c r="L1481" s="98">
        <f>IF(K1481&lt;&gt;"",IF(J1481=$F$4,H1481,(K1481-H1481)),"")</f>
        <v/>
      </c>
      <c r="M1481" s="98">
        <f>IF(L1481&lt;&gt;"",IF(J1481=$E$4,0,IF(J1481=$F$4,0,SUM(L1481:L1483))),"")</f>
        <v/>
      </c>
      <c r="N1481" s="99">
        <f>IF(M1481&lt;&gt;"",M1481/(H1481+H1482+H1483),"")</f>
        <v/>
      </c>
      <c r="O1481" s="75">
        <f>IFERROR(IF(N1481&lt;&gt;"",M1481/K1469,""),0)</f>
        <v/>
      </c>
    </row>
    <row r="1482">
      <c r="B1482" s="94" t="n"/>
      <c r="C1482" s="81" t="n"/>
      <c r="D1482" s="97" t="n"/>
      <c r="E1482" s="84" t="n"/>
      <c r="F1482" s="84" t="n"/>
      <c r="G1482" s="97" t="n"/>
      <c r="H1482" s="33" t="n"/>
      <c r="I1482" s="60" t="n"/>
      <c r="J1482" s="34" t="n"/>
      <c r="K1482" s="35">
        <f>IF(J1482&lt;&gt;"",IF(J1482=$O$5,H1482*I1482,IF(J1482=$O$6,((((H1482*I1482)-H1482)/2)+H1482),IF(J1482=$O$7,H1482,IF(J1482=$O$8,0,IF(J1482=$O$9,H1482/2,IF(J1482=$O$10,0,H1482)))))),"")</f>
        <v/>
      </c>
      <c r="L1482" s="98">
        <f>IF(K1482&lt;&gt;"",IF(J1482=$F$4,H1482,(K1482-H1482)),"")</f>
        <v/>
      </c>
      <c r="M1482" s="88" t="n"/>
      <c r="N1482" s="88" t="n"/>
      <c r="O1482" s="76" t="n"/>
    </row>
    <row r="1483">
      <c r="B1483" s="94" t="n"/>
      <c r="C1483" s="81" t="n"/>
      <c r="D1483" s="97" t="n"/>
      <c r="E1483" s="84" t="n"/>
      <c r="F1483" s="84" t="n"/>
      <c r="G1483" s="97" t="n"/>
      <c r="H1483" s="33" t="n"/>
      <c r="I1483" s="60" t="n"/>
      <c r="J1483" s="34" t="n"/>
      <c r="K1483" s="35">
        <f>IF(J1483&lt;&gt;"",IF(J1483=$O$5,H1483*I1483,IF(J1483=$O$6,((((H1483*I1483)-H1483)/2)+H1483),IF(J1483=$O$7,H1483,IF(J1483=$O$8,0,IF(J1483=$O$9,H1483/2,IF(J1483=$O$10,0,H1483)))))),"")</f>
        <v/>
      </c>
      <c r="L1483" s="98">
        <f>IF(K1483&lt;&gt;"",IF(J1483=$F$4,H1483,(K1483-H1483)),"")</f>
        <v/>
      </c>
      <c r="M1483" s="88" t="n"/>
      <c r="N1483" s="88" t="n"/>
      <c r="O1483" s="76" t="n"/>
    </row>
    <row r="1484">
      <c r="B1484" s="100">
        <f>IF(D1484&lt;&gt;"",B1481+1,"")</f>
        <v/>
      </c>
      <c r="C1484" s="101" t="n"/>
      <c r="D1484" s="103" t="n"/>
      <c r="E1484" s="102" t="n"/>
      <c r="F1484" s="103" t="n"/>
      <c r="G1484" s="103" t="n"/>
      <c r="H1484" s="42" t="n"/>
      <c r="I1484" s="63" t="n"/>
      <c r="J1484" s="43" t="n"/>
      <c r="K1484" s="44">
        <f>IF(J1484&lt;&gt;"",IF(J1484=$O$5,H1484*I1484,IF(J1484=$O$6,((((H1484*I1484)-H1484)/2)+H1484),IF(J1484=$O$7,H1484,IF(J1484=$O$8,0,IF(J1484=$O$9,H1484/2,IF(J1484=$O$10,0,H1484)))))),"")</f>
        <v/>
      </c>
      <c r="L1484" s="104">
        <f>IF(K1484&lt;&gt;"",IF(J1484=$F$4,H1484,(K1484-H1484)),"")</f>
        <v/>
      </c>
      <c r="M1484" s="104">
        <f>IF(L1484&lt;&gt;"",IF(J1484=$E$4,0,IF(J1484=$F$4,0,SUM(L1484:L1486))),"")</f>
        <v/>
      </c>
      <c r="N1484" s="105">
        <f>IF(M1484&lt;&gt;"",M1484/(H1484+H1485+H1486),"")</f>
        <v/>
      </c>
      <c r="O1484" s="106">
        <f>IFERROR(IF(N1484&lt;&gt;"",M1484/K1472,""),0)</f>
        <v/>
      </c>
    </row>
    <row r="1485">
      <c r="B1485" s="94" t="n"/>
      <c r="C1485" s="81" t="n"/>
      <c r="D1485" s="103" t="n"/>
      <c r="E1485" s="84" t="n"/>
      <c r="F1485" s="84" t="n"/>
      <c r="G1485" s="103" t="n"/>
      <c r="H1485" s="42" t="n"/>
      <c r="I1485" s="63" t="n"/>
      <c r="J1485" s="43" t="n"/>
      <c r="K1485" s="44">
        <f>IF(J1485&lt;&gt;"",IF(J1485=$O$5,H1485*I1485,IF(J1485=$O$6,((((H1485*I1485)-H1485)/2)+H1485),IF(J1485=$O$7,H1485,IF(J1485=$O$8,0,IF(J1485=$O$9,H1485/2,IF(J1485=$O$10,0,H1485)))))),"")</f>
        <v/>
      </c>
      <c r="L1485" s="104">
        <f>IF(K1485&lt;&gt;"",IF(J1485=$F$4,H1485,(K1485-H1485)),"")</f>
        <v/>
      </c>
      <c r="M1485" s="88" t="n"/>
      <c r="N1485" s="88" t="n"/>
      <c r="O1485" s="76" t="n"/>
    </row>
    <row r="1486">
      <c r="B1486" s="94" t="n"/>
      <c r="C1486" s="81" t="n"/>
      <c r="D1486" s="103" t="n"/>
      <c r="E1486" s="84" t="n"/>
      <c r="F1486" s="84" t="n"/>
      <c r="G1486" s="103" t="n"/>
      <c r="H1486" s="42" t="n"/>
      <c r="I1486" s="63" t="n"/>
      <c r="J1486" s="43" t="n"/>
      <c r="K1486" s="44">
        <f>IF(J1486&lt;&gt;"",IF(J1486=$O$5,H1486*I1486,IF(J1486=$O$6,((((H1486*I1486)-H1486)/2)+H1486),IF(J1486=$O$7,H1486,IF(J1486=$O$8,0,IF(J1486=$O$9,H1486/2,IF(J1486=$O$10,0,H1486)))))),"")</f>
        <v/>
      </c>
      <c r="L1486" s="104">
        <f>IF(K1486&lt;&gt;"",IF(J1486=$F$4,H1486,(K1486-H1486)),"")</f>
        <v/>
      </c>
      <c r="M1486" s="88" t="n"/>
      <c r="N1486" s="88" t="n"/>
      <c r="O1486" s="76" t="n"/>
    </row>
    <row r="1487">
      <c r="B1487" s="93">
        <f>IF(D1487&lt;&gt;"",B1484+1,"")</f>
        <v/>
      </c>
      <c r="C1487" s="95" t="n"/>
      <c r="D1487" s="97" t="n"/>
      <c r="E1487" s="96" t="n"/>
      <c r="F1487" s="97" t="n"/>
      <c r="G1487" s="97" t="n"/>
      <c r="H1487" s="33" t="n"/>
      <c r="I1487" s="60" t="n"/>
      <c r="J1487" s="34" t="n"/>
      <c r="K1487" s="35">
        <f>IF(J1487&lt;&gt;"",IF(J1487=$O$5,H1487*I1487,IF(J1487=$O$6,((((H1487*I1487)-H1487)/2)+H1487),IF(J1487=$O$7,H1487,IF(J1487=$O$8,0,IF(J1487=$O$9,H1487/2,IF(J1487=$O$10,0,H1487)))))),"")</f>
        <v/>
      </c>
      <c r="L1487" s="98">
        <f>IF(K1487&lt;&gt;"",IF(J1487=$F$4,H1487,(K1487-H1487)),"")</f>
        <v/>
      </c>
      <c r="M1487" s="98">
        <f>IF(L1487&lt;&gt;"",IF(J1487=$E$4,0,IF(J1487=$F$4,0,SUM(L1487:L1489))),"")</f>
        <v/>
      </c>
      <c r="N1487" s="99">
        <f>IF(M1487&lt;&gt;"",M1487/(H1487+H1488+H1489),"")</f>
        <v/>
      </c>
      <c r="O1487" s="75">
        <f>IFERROR(IF(N1487&lt;&gt;"",M1487/K1475,""),0)</f>
        <v/>
      </c>
    </row>
    <row r="1488">
      <c r="B1488" s="94" t="n"/>
      <c r="C1488" s="81" t="n"/>
      <c r="D1488" s="97" t="n"/>
      <c r="E1488" s="84" t="n"/>
      <c r="F1488" s="84" t="n"/>
      <c r="G1488" s="97" t="n"/>
      <c r="H1488" s="33" t="n"/>
      <c r="I1488" s="60" t="n"/>
      <c r="J1488" s="34" t="n"/>
      <c r="K1488" s="35">
        <f>IF(J1488&lt;&gt;"",IF(J1488=$O$5,H1488*I1488,IF(J1488=$O$6,((((H1488*I1488)-H1488)/2)+H1488),IF(J1488=$O$7,H1488,IF(J1488=$O$8,0,IF(J1488=$O$9,H1488/2,IF(J1488=$O$10,0,H1488)))))),"")</f>
        <v/>
      </c>
      <c r="L1488" s="98">
        <f>IF(K1488&lt;&gt;"",IF(J1488=$F$4,H1488,(K1488-H1488)),"")</f>
        <v/>
      </c>
      <c r="M1488" s="88" t="n"/>
      <c r="N1488" s="88" t="n"/>
      <c r="O1488" s="76" t="n"/>
    </row>
    <row r="1489">
      <c r="B1489" s="94" t="n"/>
      <c r="C1489" s="81" t="n"/>
      <c r="D1489" s="97" t="n"/>
      <c r="E1489" s="84" t="n"/>
      <c r="F1489" s="84" t="n"/>
      <c r="G1489" s="97" t="n"/>
      <c r="H1489" s="33" t="n"/>
      <c r="I1489" s="60" t="n"/>
      <c r="J1489" s="34" t="n"/>
      <c r="K1489" s="35">
        <f>IF(J1489&lt;&gt;"",IF(J1489=$O$5,H1489*I1489,IF(J1489=$O$6,((((H1489*I1489)-H1489)/2)+H1489),IF(J1489=$O$7,H1489,IF(J1489=$O$8,0,IF(J1489=$O$9,H1489/2,IF(J1489=$O$10,0,H1489)))))),"")</f>
        <v/>
      </c>
      <c r="L1489" s="98">
        <f>IF(K1489&lt;&gt;"",IF(J1489=$F$4,H1489,(K1489-H1489)),"")</f>
        <v/>
      </c>
      <c r="M1489" s="88" t="n"/>
      <c r="N1489" s="88" t="n"/>
      <c r="O1489" s="76" t="n"/>
    </row>
    <row r="1490">
      <c r="B1490" s="100">
        <f>IF(D1490&lt;&gt;"",B1487+1,"")</f>
        <v/>
      </c>
      <c r="C1490" s="101" t="n"/>
      <c r="D1490" s="103" t="n"/>
      <c r="E1490" s="102" t="n"/>
      <c r="F1490" s="103" t="n"/>
      <c r="G1490" s="103" t="n"/>
      <c r="H1490" s="42" t="n"/>
      <c r="I1490" s="63" t="n"/>
      <c r="J1490" s="43" t="n"/>
      <c r="K1490" s="44">
        <f>IF(J1490&lt;&gt;"",IF(J1490=$O$5,H1490*I1490,IF(J1490=$O$6,((((H1490*I1490)-H1490)/2)+H1490),IF(J1490=$O$7,H1490,IF(J1490=$O$8,0,IF(J1490=$O$9,H1490/2,IF(J1490=$O$10,0,H1490)))))),"")</f>
        <v/>
      </c>
      <c r="L1490" s="104">
        <f>IF(K1490&lt;&gt;"",IF(J1490=$F$4,H1490,(K1490-H1490)),"")</f>
        <v/>
      </c>
      <c r="M1490" s="104">
        <f>IF(L1490&lt;&gt;"",IF(J1490=$E$4,0,IF(J1490=$F$4,0,SUM(L1490:L1492))),"")</f>
        <v/>
      </c>
      <c r="N1490" s="105">
        <f>IF(M1490&lt;&gt;"",M1490/(H1490+H1491+H1492),"")</f>
        <v/>
      </c>
      <c r="O1490" s="106">
        <f>IFERROR(IF(N1490&lt;&gt;"",M1490/K1478,""),0)</f>
        <v/>
      </c>
    </row>
    <row r="1491">
      <c r="B1491" s="94" t="n"/>
      <c r="C1491" s="81" t="n"/>
      <c r="D1491" s="103" t="n"/>
      <c r="E1491" s="84" t="n"/>
      <c r="F1491" s="84" t="n"/>
      <c r="G1491" s="103" t="n"/>
      <c r="H1491" s="42" t="n"/>
      <c r="I1491" s="63" t="n"/>
      <c r="J1491" s="43" t="n"/>
      <c r="K1491" s="44">
        <f>IF(J1491&lt;&gt;"",IF(J1491=$O$5,H1491*I1491,IF(J1491=$O$6,((((H1491*I1491)-H1491)/2)+H1491),IF(J1491=$O$7,H1491,IF(J1491=$O$8,0,IF(J1491=$O$9,H1491/2,IF(J1491=$O$10,0,H1491)))))),"")</f>
        <v/>
      </c>
      <c r="L1491" s="104">
        <f>IF(K1491&lt;&gt;"",IF(J1491=$F$4,H1491,(K1491-H1491)),"")</f>
        <v/>
      </c>
      <c r="M1491" s="88" t="n"/>
      <c r="N1491" s="88" t="n"/>
      <c r="O1491" s="76" t="n"/>
    </row>
    <row r="1492">
      <c r="B1492" s="94" t="n"/>
      <c r="C1492" s="81" t="n"/>
      <c r="D1492" s="103" t="n"/>
      <c r="E1492" s="84" t="n"/>
      <c r="F1492" s="84" t="n"/>
      <c r="G1492" s="103" t="n"/>
      <c r="H1492" s="42" t="n"/>
      <c r="I1492" s="63" t="n"/>
      <c r="J1492" s="43" t="n"/>
      <c r="K1492" s="44">
        <f>IF(J1492&lt;&gt;"",IF(J1492=$O$5,H1492*I1492,IF(J1492=$O$6,((((H1492*I1492)-H1492)/2)+H1492),IF(J1492=$O$7,H1492,IF(J1492=$O$8,0,IF(J1492=$O$9,H1492/2,IF(J1492=$O$10,0,H1492)))))),"")</f>
        <v/>
      </c>
      <c r="L1492" s="104">
        <f>IF(K1492&lt;&gt;"",IF(J1492=$F$4,H1492,(K1492-H1492)),"")</f>
        <v/>
      </c>
      <c r="M1492" s="88" t="n"/>
      <c r="N1492" s="88" t="n"/>
      <c r="O1492" s="76" t="n"/>
    </row>
    <row r="1493">
      <c r="B1493" s="93">
        <f>IF(D1493&lt;&gt;"",B1490+1,"")</f>
        <v/>
      </c>
      <c r="C1493" s="95" t="n"/>
      <c r="D1493" s="97" t="n"/>
      <c r="E1493" s="96" t="n"/>
      <c r="F1493" s="97" t="n"/>
      <c r="G1493" s="97" t="n"/>
      <c r="H1493" s="33" t="n"/>
      <c r="I1493" s="60" t="n"/>
      <c r="J1493" s="34" t="n"/>
      <c r="K1493" s="35">
        <f>IF(J1493&lt;&gt;"",IF(J1493=$O$5,H1493*I1493,IF(J1493=$O$6,((((H1493*I1493)-H1493)/2)+H1493),IF(J1493=$O$7,H1493,IF(J1493=$O$8,0,IF(J1493=$O$9,H1493/2,IF(J1493=$O$10,0,H1493)))))),"")</f>
        <v/>
      </c>
      <c r="L1493" s="98">
        <f>IF(K1493&lt;&gt;"",IF(J1493=$F$4,H1493,(K1493-H1493)),"")</f>
        <v/>
      </c>
      <c r="M1493" s="98">
        <f>IF(L1493&lt;&gt;"",IF(J1493=$E$4,0,IF(J1493=$F$4,0,SUM(L1493:L1495))),"")</f>
        <v/>
      </c>
      <c r="N1493" s="99">
        <f>IF(M1493&lt;&gt;"",M1493/(H1493+H1494+H1495),"")</f>
        <v/>
      </c>
      <c r="O1493" s="75">
        <f>IFERROR(IF(N1493&lt;&gt;"",M1493/K1481,""),0)</f>
        <v/>
      </c>
    </row>
    <row r="1494">
      <c r="B1494" s="94" t="n"/>
      <c r="C1494" s="81" t="n"/>
      <c r="D1494" s="97" t="n"/>
      <c r="E1494" s="84" t="n"/>
      <c r="F1494" s="84" t="n"/>
      <c r="G1494" s="97" t="n"/>
      <c r="H1494" s="33" t="n"/>
      <c r="I1494" s="60" t="n"/>
      <c r="J1494" s="34" t="n"/>
      <c r="K1494" s="35">
        <f>IF(J1494&lt;&gt;"",IF(J1494=$O$5,H1494*I1494,IF(J1494=$O$6,((((H1494*I1494)-H1494)/2)+H1494),IF(J1494=$O$7,H1494,IF(J1494=$O$8,0,IF(J1494=$O$9,H1494/2,IF(J1494=$O$10,0,H1494)))))),"")</f>
        <v/>
      </c>
      <c r="L1494" s="98">
        <f>IF(K1494&lt;&gt;"",IF(J1494=$F$4,H1494,(K1494-H1494)),"")</f>
        <v/>
      </c>
      <c r="M1494" s="88" t="n"/>
      <c r="N1494" s="88" t="n"/>
      <c r="O1494" s="76" t="n"/>
    </row>
    <row r="1495">
      <c r="B1495" s="94" t="n"/>
      <c r="C1495" s="81" t="n"/>
      <c r="D1495" s="97" t="n"/>
      <c r="E1495" s="84" t="n"/>
      <c r="F1495" s="84" t="n"/>
      <c r="G1495" s="97" t="n"/>
      <c r="H1495" s="33" t="n"/>
      <c r="I1495" s="60" t="n"/>
      <c r="J1495" s="34" t="n"/>
      <c r="K1495" s="35">
        <f>IF(J1495&lt;&gt;"",IF(J1495=$O$5,H1495*I1495,IF(J1495=$O$6,((((H1495*I1495)-H1495)/2)+H1495),IF(J1495=$O$7,H1495,IF(J1495=$O$8,0,IF(J1495=$O$9,H1495/2,IF(J1495=$O$10,0,H1495)))))),"")</f>
        <v/>
      </c>
      <c r="L1495" s="98">
        <f>IF(K1495&lt;&gt;"",IF(J1495=$F$4,H1495,(K1495-H1495)),"")</f>
        <v/>
      </c>
      <c r="M1495" s="88" t="n"/>
      <c r="N1495" s="88" t="n"/>
      <c r="O1495" s="76" t="n"/>
    </row>
    <row r="1496">
      <c r="B1496" s="100">
        <f>IF(D1496&lt;&gt;"",B1493+1,"")</f>
        <v/>
      </c>
      <c r="C1496" s="101" t="n"/>
      <c r="D1496" s="103" t="n"/>
      <c r="E1496" s="102" t="n"/>
      <c r="F1496" s="103" t="n"/>
      <c r="G1496" s="103" t="n"/>
      <c r="H1496" s="42" t="n"/>
      <c r="I1496" s="63" t="n"/>
      <c r="J1496" s="43" t="n"/>
      <c r="K1496" s="44">
        <f>IF(J1496&lt;&gt;"",IF(J1496=$O$5,H1496*I1496,IF(J1496=$O$6,((((H1496*I1496)-H1496)/2)+H1496),IF(J1496=$O$7,H1496,IF(J1496=$O$8,0,IF(J1496=$O$9,H1496/2,IF(J1496=$O$10,0,H1496)))))),"")</f>
        <v/>
      </c>
      <c r="L1496" s="104">
        <f>IF(K1496&lt;&gt;"",IF(J1496=$F$4,H1496,(K1496-H1496)),"")</f>
        <v/>
      </c>
      <c r="M1496" s="104">
        <f>IF(L1496&lt;&gt;"",IF(J1496=$E$4,0,IF(J1496=$F$4,0,SUM(L1496:L1498))),"")</f>
        <v/>
      </c>
      <c r="N1496" s="105">
        <f>IF(M1496&lt;&gt;"",M1496/(H1496+H1497+H1498),"")</f>
        <v/>
      </c>
      <c r="O1496" s="106">
        <f>IFERROR(IF(N1496&lt;&gt;"",M1496/K1484,""),0)</f>
        <v/>
      </c>
    </row>
    <row r="1497">
      <c r="B1497" s="94" t="n"/>
      <c r="C1497" s="81" t="n"/>
      <c r="D1497" s="103" t="n"/>
      <c r="E1497" s="84" t="n"/>
      <c r="F1497" s="84" t="n"/>
      <c r="G1497" s="103" t="n"/>
      <c r="H1497" s="42" t="n"/>
      <c r="I1497" s="63" t="n"/>
      <c r="J1497" s="43" t="n"/>
      <c r="K1497" s="44">
        <f>IF(J1497&lt;&gt;"",IF(J1497=$O$5,H1497*I1497,IF(J1497=$O$6,((((H1497*I1497)-H1497)/2)+H1497),IF(J1497=$O$7,H1497,IF(J1497=$O$8,0,IF(J1497=$O$9,H1497/2,IF(J1497=$O$10,0,H1497)))))),"")</f>
        <v/>
      </c>
      <c r="L1497" s="104">
        <f>IF(K1497&lt;&gt;"",IF(J1497=$F$4,H1497,(K1497-H1497)),"")</f>
        <v/>
      </c>
      <c r="M1497" s="88" t="n"/>
      <c r="N1497" s="88" t="n"/>
      <c r="O1497" s="76" t="n"/>
    </row>
    <row r="1498">
      <c r="B1498" s="94" t="n"/>
      <c r="C1498" s="81" t="n"/>
      <c r="D1498" s="103" t="n"/>
      <c r="E1498" s="84" t="n"/>
      <c r="F1498" s="84" t="n"/>
      <c r="G1498" s="103" t="n"/>
      <c r="H1498" s="42" t="n"/>
      <c r="I1498" s="63" t="n"/>
      <c r="J1498" s="43" t="n"/>
      <c r="K1498" s="44">
        <f>IF(J1498&lt;&gt;"",IF(J1498=$O$5,H1498*I1498,IF(J1498=$O$6,((((H1498*I1498)-H1498)/2)+H1498),IF(J1498=$O$7,H1498,IF(J1498=$O$8,0,IF(J1498=$O$9,H1498/2,IF(J1498=$O$10,0,H1498)))))),"")</f>
        <v/>
      </c>
      <c r="L1498" s="104">
        <f>IF(K1498&lt;&gt;"",IF(J1498=$F$4,H1498,(K1498-H1498)),"")</f>
        <v/>
      </c>
      <c r="M1498" s="88" t="n"/>
      <c r="N1498" s="88" t="n"/>
      <c r="O1498" s="76" t="n"/>
    </row>
    <row r="1499">
      <c r="B1499" s="93">
        <f>IF(D1499&lt;&gt;"",B1496+1,"")</f>
        <v/>
      </c>
      <c r="C1499" s="95" t="n"/>
      <c r="D1499" s="97" t="n"/>
      <c r="E1499" s="96" t="n"/>
      <c r="F1499" s="97" t="n"/>
      <c r="G1499" s="97" t="n"/>
      <c r="H1499" s="33" t="n"/>
      <c r="I1499" s="60" t="n"/>
      <c r="J1499" s="34" t="n"/>
      <c r="K1499" s="35">
        <f>IF(J1499&lt;&gt;"",IF(J1499=$O$5,H1499*I1499,IF(J1499=$O$6,((((H1499*I1499)-H1499)/2)+H1499),IF(J1499=$O$7,H1499,IF(J1499=$O$8,0,IF(J1499=$O$9,H1499/2,IF(J1499=$O$10,0,H1499)))))),"")</f>
        <v/>
      </c>
      <c r="L1499" s="98">
        <f>IF(K1499&lt;&gt;"",IF(J1499=$F$4,H1499,(K1499-H1499)),"")</f>
        <v/>
      </c>
      <c r="M1499" s="98">
        <f>IF(L1499&lt;&gt;"",IF(J1499=$E$4,0,IF(J1499=$F$4,0,SUM(L1499:L1501))),"")</f>
        <v/>
      </c>
      <c r="N1499" s="99">
        <f>IF(M1499&lt;&gt;"",M1499/(H1499+H1500+H1501),"")</f>
        <v/>
      </c>
      <c r="O1499" s="75">
        <f>IFERROR(IF(N1499&lt;&gt;"",M1499/K1487,""),0)</f>
        <v/>
      </c>
    </row>
    <row r="1500">
      <c r="B1500" s="94" t="n"/>
      <c r="C1500" s="81" t="n"/>
      <c r="D1500" s="97" t="n"/>
      <c r="E1500" s="84" t="n"/>
      <c r="F1500" s="84" t="n"/>
      <c r="G1500" s="97" t="n"/>
      <c r="H1500" s="33" t="n"/>
      <c r="I1500" s="60" t="n"/>
      <c r="J1500" s="34" t="n"/>
      <c r="K1500" s="35">
        <f>IF(J1500&lt;&gt;"",IF(J1500=$O$5,H1500*I1500,IF(J1500=$O$6,((((H1500*I1500)-H1500)/2)+H1500),IF(J1500=$O$7,H1500,IF(J1500=$O$8,0,IF(J1500=$O$9,H1500/2,IF(J1500=$O$10,0,H1500)))))),"")</f>
        <v/>
      </c>
      <c r="L1500" s="98">
        <f>IF(K1500&lt;&gt;"",IF(J1500=$F$4,H1500,(K1500-H1500)),"")</f>
        <v/>
      </c>
      <c r="M1500" s="88" t="n"/>
      <c r="N1500" s="88" t="n"/>
      <c r="O1500" s="76" t="n"/>
    </row>
    <row r="1501">
      <c r="B1501" s="94" t="n"/>
      <c r="C1501" s="81" t="n"/>
      <c r="D1501" s="97" t="n"/>
      <c r="E1501" s="84" t="n"/>
      <c r="F1501" s="84" t="n"/>
      <c r="G1501" s="97" t="n"/>
      <c r="H1501" s="33" t="n"/>
      <c r="I1501" s="60" t="n"/>
      <c r="J1501" s="34" t="n"/>
      <c r="K1501" s="35">
        <f>IF(J1501&lt;&gt;"",IF(J1501=$O$5,H1501*I1501,IF(J1501=$O$6,((((H1501*I1501)-H1501)/2)+H1501),IF(J1501=$O$7,H1501,IF(J1501=$O$8,0,IF(J1501=$O$9,H1501/2,IF(J1501=$O$10,0,H1501)))))),"")</f>
        <v/>
      </c>
      <c r="L1501" s="98">
        <f>IF(K1501&lt;&gt;"",IF(J1501=$F$4,H1501,(K1501-H1501)),"")</f>
        <v/>
      </c>
      <c r="M1501" s="88" t="n"/>
      <c r="N1501" s="88" t="n"/>
      <c r="O1501" s="76" t="n"/>
    </row>
    <row r="1502">
      <c r="B1502" s="100">
        <f>IF(D1502&lt;&gt;"",B1499+1,"")</f>
        <v/>
      </c>
      <c r="C1502" s="101" t="n"/>
      <c r="D1502" s="103" t="n"/>
      <c r="E1502" s="102" t="n"/>
      <c r="F1502" s="103" t="n"/>
      <c r="G1502" s="103" t="n"/>
      <c r="H1502" s="42" t="n"/>
      <c r="I1502" s="63" t="n"/>
      <c r="J1502" s="43" t="n"/>
      <c r="K1502" s="44">
        <f>IF(J1502&lt;&gt;"",IF(J1502=$O$5,H1502*I1502,IF(J1502=$O$6,((((H1502*I1502)-H1502)/2)+H1502),IF(J1502=$O$7,H1502,IF(J1502=$O$8,0,IF(J1502=$O$9,H1502/2,IF(J1502=$O$10,0,H1502)))))),"")</f>
        <v/>
      </c>
      <c r="L1502" s="104">
        <f>IF(K1502&lt;&gt;"",IF(J1502=$F$4,H1502,(K1502-H1502)),"")</f>
        <v/>
      </c>
      <c r="M1502" s="104">
        <f>IF(L1502&lt;&gt;"",IF(J1502=$E$4,0,IF(J1502=$F$4,0,SUM(L1502:L1504))),"")</f>
        <v/>
      </c>
      <c r="N1502" s="105">
        <f>IF(M1502&lt;&gt;"",M1502/(H1502+H1503+H1504),"")</f>
        <v/>
      </c>
      <c r="O1502" s="106">
        <f>IFERROR(IF(N1502&lt;&gt;"",M1502/K1490,""),0)</f>
        <v/>
      </c>
    </row>
    <row r="1503">
      <c r="B1503" s="94" t="n"/>
      <c r="C1503" s="81" t="n"/>
      <c r="D1503" s="103" t="n"/>
      <c r="E1503" s="84" t="n"/>
      <c r="F1503" s="84" t="n"/>
      <c r="G1503" s="103" t="n"/>
      <c r="H1503" s="42" t="n"/>
      <c r="I1503" s="63" t="n"/>
      <c r="J1503" s="43" t="n"/>
      <c r="K1503" s="44">
        <f>IF(J1503&lt;&gt;"",IF(J1503=$O$5,H1503*I1503,IF(J1503=$O$6,((((H1503*I1503)-H1503)/2)+H1503),IF(J1503=$O$7,H1503,IF(J1503=$O$8,0,IF(J1503=$O$9,H1503/2,IF(J1503=$O$10,0,H1503)))))),"")</f>
        <v/>
      </c>
      <c r="L1503" s="104">
        <f>IF(K1503&lt;&gt;"",IF(J1503=$F$4,H1503,(K1503-H1503)),"")</f>
        <v/>
      </c>
      <c r="M1503" s="88" t="n"/>
      <c r="N1503" s="88" t="n"/>
      <c r="O1503" s="76" t="n"/>
    </row>
    <row r="1504">
      <c r="B1504" s="94" t="n"/>
      <c r="C1504" s="81" t="n"/>
      <c r="D1504" s="103" t="n"/>
      <c r="E1504" s="84" t="n"/>
      <c r="F1504" s="84" t="n"/>
      <c r="G1504" s="103" t="n"/>
      <c r="H1504" s="42" t="n"/>
      <c r="I1504" s="63" t="n"/>
      <c r="J1504" s="43" t="n"/>
      <c r="K1504" s="44">
        <f>IF(J1504&lt;&gt;"",IF(J1504=$O$5,H1504*I1504,IF(J1504=$O$6,((((H1504*I1504)-H1504)/2)+H1504),IF(J1504=$O$7,H1504,IF(J1504=$O$8,0,IF(J1504=$O$9,H1504/2,IF(J1504=$O$10,0,H1504)))))),"")</f>
        <v/>
      </c>
      <c r="L1504" s="104">
        <f>IF(K1504&lt;&gt;"",IF(J1504=$F$4,H1504,(K1504-H1504)),"")</f>
        <v/>
      </c>
      <c r="M1504" s="88" t="n"/>
      <c r="N1504" s="88" t="n"/>
      <c r="O1504" s="76" t="n"/>
    </row>
    <row r="1505">
      <c r="B1505" s="93">
        <f>IF(D1505&lt;&gt;"",B1502+1,"")</f>
        <v/>
      </c>
      <c r="C1505" s="95" t="n"/>
      <c r="D1505" s="97" t="n"/>
      <c r="E1505" s="96" t="n"/>
      <c r="F1505" s="97" t="n"/>
      <c r="G1505" s="97" t="n"/>
      <c r="H1505" s="33" t="n"/>
      <c r="I1505" s="60" t="n"/>
      <c r="J1505" s="34" t="n"/>
      <c r="K1505" s="35">
        <f>IF(J1505&lt;&gt;"",IF(J1505=$O$5,H1505*I1505,IF(J1505=$O$6,((((H1505*I1505)-H1505)/2)+H1505),IF(J1505=$O$7,H1505,IF(J1505=$O$8,0,IF(J1505=$O$9,H1505/2,IF(J1505=$O$10,0,H1505)))))),"")</f>
        <v/>
      </c>
      <c r="L1505" s="98">
        <f>IF(K1505&lt;&gt;"",IF(J1505=$F$4,H1505,(K1505-H1505)),"")</f>
        <v/>
      </c>
      <c r="M1505" s="98">
        <f>IF(L1505&lt;&gt;"",IF(J1505=$E$4,0,IF(J1505=$F$4,0,SUM(L1505:L1507))),"")</f>
        <v/>
      </c>
      <c r="N1505" s="99">
        <f>IF(M1505&lt;&gt;"",M1505/(H1505+H1506+H1507),"")</f>
        <v/>
      </c>
      <c r="O1505" s="75">
        <f>IFERROR(IF(N1505&lt;&gt;"",M1505/K1493,""),0)</f>
        <v/>
      </c>
    </row>
    <row r="1506">
      <c r="B1506" s="94" t="n"/>
      <c r="C1506" s="81" t="n"/>
      <c r="D1506" s="97" t="n"/>
      <c r="E1506" s="84" t="n"/>
      <c r="F1506" s="84" t="n"/>
      <c r="G1506" s="97" t="n"/>
      <c r="H1506" s="33" t="n"/>
      <c r="I1506" s="60" t="n"/>
      <c r="J1506" s="34" t="n"/>
      <c r="K1506" s="35">
        <f>IF(J1506&lt;&gt;"",IF(J1506=$O$5,H1506*I1506,IF(J1506=$O$6,((((H1506*I1506)-H1506)/2)+H1506),IF(J1506=$O$7,H1506,IF(J1506=$O$8,0,IF(J1506=$O$9,H1506/2,IF(J1506=$O$10,0,H1506)))))),"")</f>
        <v/>
      </c>
      <c r="L1506" s="98">
        <f>IF(K1506&lt;&gt;"",IF(J1506=$F$4,H1506,(K1506-H1506)),"")</f>
        <v/>
      </c>
      <c r="M1506" s="88" t="n"/>
      <c r="N1506" s="88" t="n"/>
      <c r="O1506" s="76" t="n"/>
    </row>
    <row r="1507">
      <c r="B1507" s="94" t="n"/>
      <c r="C1507" s="81" t="n"/>
      <c r="D1507" s="97" t="n"/>
      <c r="E1507" s="84" t="n"/>
      <c r="F1507" s="84" t="n"/>
      <c r="G1507" s="97" t="n"/>
      <c r="H1507" s="33" t="n"/>
      <c r="I1507" s="60" t="n"/>
      <c r="J1507" s="34" t="n"/>
      <c r="K1507" s="35">
        <f>IF(J1507&lt;&gt;"",IF(J1507=$O$5,H1507*I1507,IF(J1507=$O$6,((((H1507*I1507)-H1507)/2)+H1507),IF(J1507=$O$7,H1507,IF(J1507=$O$8,0,IF(J1507=$O$9,H1507/2,IF(J1507=$O$10,0,H1507)))))),"")</f>
        <v/>
      </c>
      <c r="L1507" s="98">
        <f>IF(K1507&lt;&gt;"",IF(J1507=$F$4,H1507,(K1507-H1507)),"")</f>
        <v/>
      </c>
      <c r="M1507" s="88" t="n"/>
      <c r="N1507" s="88" t="n"/>
      <c r="O1507" s="76" t="n"/>
    </row>
    <row r="1508">
      <c r="B1508" s="100">
        <f>IF(D1508&lt;&gt;"",B1505+1,"")</f>
        <v/>
      </c>
      <c r="C1508" s="101" t="n"/>
      <c r="D1508" s="103" t="n"/>
      <c r="E1508" s="102" t="n"/>
      <c r="F1508" s="103" t="n"/>
      <c r="G1508" s="103" t="n"/>
      <c r="H1508" s="42" t="n"/>
      <c r="I1508" s="63" t="n"/>
      <c r="J1508" s="43" t="n"/>
      <c r="K1508" s="44">
        <f>IF(J1508&lt;&gt;"",IF(J1508=$O$5,H1508*I1508,IF(J1508=$O$6,((((H1508*I1508)-H1508)/2)+H1508),IF(J1508=$O$7,H1508,IF(J1508=$O$8,0,IF(J1508=$O$9,H1508/2,IF(J1508=$O$10,0,H1508)))))),"")</f>
        <v/>
      </c>
      <c r="L1508" s="104">
        <f>IF(K1508&lt;&gt;"",IF(J1508=$F$4,H1508,(K1508-H1508)),"")</f>
        <v/>
      </c>
      <c r="M1508" s="104">
        <f>IF(L1508&lt;&gt;"",IF(J1508=$E$4,0,IF(J1508=$F$4,0,SUM(L1508:L1510))),"")</f>
        <v/>
      </c>
      <c r="N1508" s="105">
        <f>IF(M1508&lt;&gt;"",M1508/(H1508+H1509+H1510),"")</f>
        <v/>
      </c>
      <c r="O1508" s="106">
        <f>IFERROR(IF(N1508&lt;&gt;"",M1508/K1496,""),0)</f>
        <v/>
      </c>
    </row>
    <row r="1509">
      <c r="B1509" s="94" t="n"/>
      <c r="C1509" s="81" t="n"/>
      <c r="D1509" s="103" t="n"/>
      <c r="E1509" s="84" t="n"/>
      <c r="F1509" s="84" t="n"/>
      <c r="G1509" s="103" t="n"/>
      <c r="H1509" s="42" t="n"/>
      <c r="I1509" s="63" t="n"/>
      <c r="J1509" s="43" t="n"/>
      <c r="K1509" s="44">
        <f>IF(J1509&lt;&gt;"",IF(J1509=$O$5,H1509*I1509,IF(J1509=$O$6,((((H1509*I1509)-H1509)/2)+H1509),IF(J1509=$O$7,H1509,IF(J1509=$O$8,0,IF(J1509=$O$9,H1509/2,IF(J1509=$O$10,0,H1509)))))),"")</f>
        <v/>
      </c>
      <c r="L1509" s="104">
        <f>IF(K1509&lt;&gt;"",IF(J1509=$F$4,H1509,(K1509-H1509)),"")</f>
        <v/>
      </c>
      <c r="M1509" s="88" t="n"/>
      <c r="N1509" s="88" t="n"/>
      <c r="O1509" s="76" t="n"/>
    </row>
    <row r="1510">
      <c r="B1510" s="94" t="n"/>
      <c r="C1510" s="81" t="n"/>
      <c r="D1510" s="103" t="n"/>
      <c r="E1510" s="84" t="n"/>
      <c r="F1510" s="84" t="n"/>
      <c r="G1510" s="103" t="n"/>
      <c r="H1510" s="42" t="n"/>
      <c r="I1510" s="63" t="n"/>
      <c r="J1510" s="43" t="n"/>
      <c r="K1510" s="44">
        <f>IF(J1510&lt;&gt;"",IF(J1510=$O$5,H1510*I1510,IF(J1510=$O$6,((((H1510*I1510)-H1510)/2)+H1510),IF(J1510=$O$7,H1510,IF(J1510=$O$8,0,IF(J1510=$O$9,H1510/2,IF(J1510=$O$10,0,H1510)))))),"")</f>
        <v/>
      </c>
      <c r="L1510" s="104">
        <f>IF(K1510&lt;&gt;"",IF(J1510=$F$4,H1510,(K1510-H1510)),"")</f>
        <v/>
      </c>
      <c r="M1510" s="88" t="n"/>
      <c r="N1510" s="88" t="n"/>
      <c r="O1510" s="76" t="n"/>
    </row>
    <row r="1511">
      <c r="B1511" s="93">
        <f>IF(D1511&lt;&gt;"",B1508+1,"")</f>
        <v/>
      </c>
      <c r="C1511" s="95" t="n"/>
      <c r="D1511" s="97" t="n"/>
      <c r="E1511" s="96" t="n"/>
      <c r="F1511" s="97" t="n"/>
      <c r="G1511" s="97" t="n"/>
      <c r="H1511" s="33" t="n"/>
      <c r="I1511" s="60" t="n"/>
      <c r="J1511" s="34" t="n"/>
      <c r="K1511" s="35">
        <f>IF(J1511&lt;&gt;"",IF(J1511=$O$5,H1511*I1511,IF(J1511=$O$6,((((H1511*I1511)-H1511)/2)+H1511),IF(J1511=$O$7,H1511,IF(J1511=$O$8,0,IF(J1511=$O$9,H1511/2,IF(J1511=$O$10,0,H1511)))))),"")</f>
        <v/>
      </c>
      <c r="L1511" s="98">
        <f>IF(K1511&lt;&gt;"",IF(J1511=$F$4,H1511,(K1511-H1511)),"")</f>
        <v/>
      </c>
      <c r="M1511" s="98">
        <f>IF(L1511&lt;&gt;"",IF(J1511=$E$4,0,IF(J1511=$F$4,0,SUM(L1511:L1513))),"")</f>
        <v/>
      </c>
      <c r="N1511" s="99">
        <f>IF(M1511&lt;&gt;"",M1511/(H1511+H1512+H1513),"")</f>
        <v/>
      </c>
      <c r="O1511" s="75">
        <f>IFERROR(IF(N1511&lt;&gt;"",M1511/K1499,""),0)</f>
        <v/>
      </c>
    </row>
    <row r="1512">
      <c r="B1512" s="94" t="n"/>
      <c r="C1512" s="81" t="n"/>
      <c r="D1512" s="97" t="n"/>
      <c r="E1512" s="84" t="n"/>
      <c r="F1512" s="84" t="n"/>
      <c r="G1512" s="97" t="n"/>
      <c r="H1512" s="33" t="n"/>
      <c r="I1512" s="60" t="n"/>
      <c r="J1512" s="34" t="n"/>
      <c r="K1512" s="35">
        <f>IF(J1512&lt;&gt;"",IF(J1512=$O$5,H1512*I1512,IF(J1512=$O$6,((((H1512*I1512)-H1512)/2)+H1512),IF(J1512=$O$7,H1512,IF(J1512=$O$8,0,IF(J1512=$O$9,H1512/2,IF(J1512=$O$10,0,H1512)))))),"")</f>
        <v/>
      </c>
      <c r="L1512" s="98">
        <f>IF(K1512&lt;&gt;"",IF(J1512=$F$4,H1512,(K1512-H1512)),"")</f>
        <v/>
      </c>
      <c r="M1512" s="88" t="n"/>
      <c r="N1512" s="88" t="n"/>
      <c r="O1512" s="76" t="n"/>
    </row>
    <row r="1513">
      <c r="B1513" s="94" t="n"/>
      <c r="C1513" s="81" t="n"/>
      <c r="D1513" s="97" t="n"/>
      <c r="E1513" s="84" t="n"/>
      <c r="F1513" s="84" t="n"/>
      <c r="G1513" s="97" t="n"/>
      <c r="H1513" s="33" t="n"/>
      <c r="I1513" s="60" t="n"/>
      <c r="J1513" s="34" t="n"/>
      <c r="K1513" s="35">
        <f>IF(J1513&lt;&gt;"",IF(J1513=$O$5,H1513*I1513,IF(J1513=$O$6,((((H1513*I1513)-H1513)/2)+H1513),IF(J1513=$O$7,H1513,IF(J1513=$O$8,0,IF(J1513=$O$9,H1513/2,IF(J1513=$O$10,0,H1513)))))),"")</f>
        <v/>
      </c>
      <c r="L1513" s="98">
        <f>IF(K1513&lt;&gt;"",IF(J1513=$F$4,H1513,(K1513-H1513)),"")</f>
        <v/>
      </c>
      <c r="M1513" s="88" t="n"/>
      <c r="N1513" s="88" t="n"/>
      <c r="O1513" s="76" t="n"/>
    </row>
    <row r="1514">
      <c r="B1514" s="77">
        <f>IF(D1514&lt;&gt;"",B1511+1,"")</f>
        <v/>
      </c>
      <c r="C1514" s="80" t="n"/>
      <c r="D1514" s="103" t="n"/>
      <c r="E1514" s="83" t="n"/>
      <c r="F1514" s="86" t="n"/>
      <c r="G1514" s="103" t="n"/>
      <c r="H1514" s="42" t="n"/>
      <c r="I1514" s="63" t="n"/>
      <c r="J1514" s="43" t="n"/>
      <c r="K1514" s="44">
        <f>IF(J1514&lt;&gt;"",IF(J1514=$O$5,H1514*I1514,IF(J1514=$O$6,((((H1514*I1514)-H1514)/2)+H1514),IF(J1514=$O$7,H1514,IF(J1514=$O$8,0,IF(J1514=$O$9,H1514/2,IF(J1514=$O$10,0,H1514)))))),"")</f>
        <v/>
      </c>
      <c r="L1514" s="104">
        <f>IF(K1514&lt;&gt;"",IF(J1514=$F$4,H1514,(K1514-H1514)),"")</f>
        <v/>
      </c>
      <c r="M1514" s="87">
        <f>IF(L1514&lt;&gt;"",IF(J1514=$E$4,0,IF(J1514=$F$4,0,SUM(L1514:L1516))),"")</f>
        <v/>
      </c>
      <c r="N1514" s="90">
        <f>IF(M1514&lt;&gt;"",M1514/(H1514+H1515+H1516),"")</f>
        <v/>
      </c>
      <c r="O1514" s="91">
        <f>IFERROR(IF(N1514&lt;&gt;"",M1514/K1502,""),0)</f>
        <v/>
      </c>
    </row>
    <row r="1515">
      <c r="B1515" s="78" t="n"/>
      <c r="C1515" s="81" t="n"/>
      <c r="D1515" s="103" t="n"/>
      <c r="E1515" s="84" t="n"/>
      <c r="F1515" s="84" t="n"/>
      <c r="G1515" s="103" t="n"/>
      <c r="H1515" s="42" t="n"/>
      <c r="I1515" s="63" t="n"/>
      <c r="J1515" s="43" t="n"/>
      <c r="K1515" s="44">
        <f>IF(J1515&lt;&gt;"",IF(J1515=$O$5,H1515*I1515,IF(J1515=$O$6,((((H1515*I1515)-H1515)/2)+H1515),IF(J1515=$O$7,H1515,IF(J1515=$O$8,0,IF(J1515=$O$9,H1515/2,IF(J1515=$O$10,0,H1515)))))),"")</f>
        <v/>
      </c>
      <c r="L1515" s="104">
        <f>IF(K1515&lt;&gt;"",IF(J1515=$F$4,H1515,(K1515-H1515)),"")</f>
        <v/>
      </c>
      <c r="M1515" s="88" t="n"/>
      <c r="N1515" s="88" t="n"/>
      <c r="O1515" s="76" t="n"/>
    </row>
    <row r="1516">
      <c r="B1516" s="79" t="n"/>
      <c r="C1516" s="82" t="n"/>
      <c r="D1516" s="86" t="n"/>
      <c r="E1516" s="85" t="n"/>
      <c r="F1516" s="85" t="n"/>
      <c r="G1516" s="86" t="n"/>
      <c r="H1516" s="48" t="n"/>
      <c r="I1516" s="65" t="n"/>
      <c r="J1516" s="49" t="n"/>
      <c r="K1516" s="50">
        <f>IF(J1516&lt;&gt;"",IF(J1516=$O$5,H1516*I1516,IF(J1516=$O$6,((((H1516*I1516)-H1516)/2)+H1516),IF(J1516=$O$7,H1516,IF(J1516=$O$8,0,IF(J1516=$O$9,H1516/2,IF(J1516=$O$10,0,H1516)))))),"")</f>
        <v/>
      </c>
      <c r="L1516" s="87">
        <f>IF(K1516&lt;&gt;"",IF(J1516=$F$4,H1516,(K1516-H1516)),"")</f>
        <v/>
      </c>
      <c r="M1516" s="89" t="n"/>
      <c r="N1516" s="89" t="n"/>
      <c r="O1516" s="92" t="n"/>
    </row>
    <row r="1517">
      <c r="B1517" s="51" t="n"/>
    </row>
  </sheetData>
  <mergeCells count="3513">
    <mergeCell ref="K13:L13"/>
    <mergeCell ref="K14:K15"/>
    <mergeCell ref="L14:L15"/>
    <mergeCell ref="B17:B19"/>
    <mergeCell ref="C17:C19"/>
    <mergeCell ref="E17:E19"/>
    <mergeCell ref="F17:F19"/>
    <mergeCell ref="B2:O2"/>
    <mergeCell ref="Q2:V2"/>
    <mergeCell ref="B3:L3"/>
    <mergeCell ref="Q3:V15"/>
    <mergeCell ref="K4:L4"/>
    <mergeCell ref="K5:L5"/>
    <mergeCell ref="K6:L6"/>
    <mergeCell ref="K8:L8"/>
    <mergeCell ref="K9:L10"/>
    <mergeCell ref="K11:L11"/>
    <mergeCell ref="O23:O25"/>
    <mergeCell ref="B26:B28"/>
    <mergeCell ref="C26:C28"/>
    <mergeCell ref="E26:E28"/>
    <mergeCell ref="F26:F28"/>
    <mergeCell ref="M26:M28"/>
    <mergeCell ref="N26:N28"/>
    <mergeCell ref="O26:O28"/>
    <mergeCell ref="B23:B25"/>
    <mergeCell ref="C23:C25"/>
    <mergeCell ref="E23:E25"/>
    <mergeCell ref="F23:F25"/>
    <mergeCell ref="M23:M25"/>
    <mergeCell ref="N23:N25"/>
    <mergeCell ref="M17:M19"/>
    <mergeCell ref="N17:N19"/>
    <mergeCell ref="O17:O19"/>
    <mergeCell ref="B20:B22"/>
    <mergeCell ref="C20:C22"/>
    <mergeCell ref="E20:E22"/>
    <mergeCell ref="F20:F22"/>
    <mergeCell ref="M20:M22"/>
    <mergeCell ref="N20:N22"/>
    <mergeCell ref="O20:O22"/>
    <mergeCell ref="O35:O37"/>
    <mergeCell ref="B38:B40"/>
    <mergeCell ref="C38:C40"/>
    <mergeCell ref="E38:E40"/>
    <mergeCell ref="F38:F40"/>
    <mergeCell ref="M38:M40"/>
    <mergeCell ref="N38:N40"/>
    <mergeCell ref="O38:O40"/>
    <mergeCell ref="B35:B37"/>
    <mergeCell ref="C35:C37"/>
    <mergeCell ref="E35:E37"/>
    <mergeCell ref="F35:F37"/>
    <mergeCell ref="M35:M37"/>
    <mergeCell ref="N35:N37"/>
    <mergeCell ref="O29:O31"/>
    <mergeCell ref="B32:B34"/>
    <mergeCell ref="C32:C34"/>
    <mergeCell ref="E32:E34"/>
    <mergeCell ref="F32:F34"/>
    <mergeCell ref="M32:M34"/>
    <mergeCell ref="N32:N34"/>
    <mergeCell ref="O32:O34"/>
    <mergeCell ref="B29:B31"/>
    <mergeCell ref="C29:C31"/>
    <mergeCell ref="E29:E31"/>
    <mergeCell ref="F29:F31"/>
    <mergeCell ref="M29:M31"/>
    <mergeCell ref="N29:N31"/>
    <mergeCell ref="O47:O49"/>
    <mergeCell ref="B50:B52"/>
    <mergeCell ref="C50:C52"/>
    <mergeCell ref="E50:E52"/>
    <mergeCell ref="F50:F52"/>
    <mergeCell ref="M50:M52"/>
    <mergeCell ref="N50:N52"/>
    <mergeCell ref="O50:O52"/>
    <mergeCell ref="B47:B49"/>
    <mergeCell ref="C47:C49"/>
    <mergeCell ref="E47:E49"/>
    <mergeCell ref="F47:F49"/>
    <mergeCell ref="M47:M49"/>
    <mergeCell ref="N47:N49"/>
    <mergeCell ref="O41:O43"/>
    <mergeCell ref="B44:B46"/>
    <mergeCell ref="C44:C46"/>
    <mergeCell ref="E44:E46"/>
    <mergeCell ref="F44:F46"/>
    <mergeCell ref="M44:M46"/>
    <mergeCell ref="N44:N46"/>
    <mergeCell ref="O44:O46"/>
    <mergeCell ref="B41:B43"/>
    <mergeCell ref="C41:C43"/>
    <mergeCell ref="E41:E43"/>
    <mergeCell ref="F41:F43"/>
    <mergeCell ref="M41:M43"/>
    <mergeCell ref="N41:N43"/>
    <mergeCell ref="O59:O61"/>
    <mergeCell ref="B62:B64"/>
    <mergeCell ref="C62:C64"/>
    <mergeCell ref="E62:E64"/>
    <mergeCell ref="F62:F64"/>
    <mergeCell ref="M62:M64"/>
    <mergeCell ref="N62:N64"/>
    <mergeCell ref="O62:O64"/>
    <mergeCell ref="B59:B61"/>
    <mergeCell ref="C59:C61"/>
    <mergeCell ref="E59:E61"/>
    <mergeCell ref="F59:F61"/>
    <mergeCell ref="M59:M61"/>
    <mergeCell ref="N59:N61"/>
    <mergeCell ref="O53:O55"/>
    <mergeCell ref="B56:B58"/>
    <mergeCell ref="C56:C58"/>
    <mergeCell ref="E56:E58"/>
    <mergeCell ref="F56:F58"/>
    <mergeCell ref="M56:M58"/>
    <mergeCell ref="N56:N58"/>
    <mergeCell ref="O56:O58"/>
    <mergeCell ref="B53:B55"/>
    <mergeCell ref="C53:C55"/>
    <mergeCell ref="E53:E55"/>
    <mergeCell ref="F53:F55"/>
    <mergeCell ref="M53:M55"/>
    <mergeCell ref="N53:N55"/>
    <mergeCell ref="O71:O73"/>
    <mergeCell ref="B74:B76"/>
    <mergeCell ref="C74:C76"/>
    <mergeCell ref="E74:E76"/>
    <mergeCell ref="F74:F76"/>
    <mergeCell ref="M74:M76"/>
    <mergeCell ref="N74:N76"/>
    <mergeCell ref="O74:O76"/>
    <mergeCell ref="B71:B73"/>
    <mergeCell ref="C71:C73"/>
    <mergeCell ref="E71:E73"/>
    <mergeCell ref="F71:F73"/>
    <mergeCell ref="M71:M73"/>
    <mergeCell ref="N71:N73"/>
    <mergeCell ref="O65:O67"/>
    <mergeCell ref="B68:B70"/>
    <mergeCell ref="C68:C70"/>
    <mergeCell ref="E68:E70"/>
    <mergeCell ref="F68:F70"/>
    <mergeCell ref="M68:M70"/>
    <mergeCell ref="N68:N70"/>
    <mergeCell ref="O68:O70"/>
    <mergeCell ref="B65:B67"/>
    <mergeCell ref="C65:C67"/>
    <mergeCell ref="E65:E67"/>
    <mergeCell ref="F65:F67"/>
    <mergeCell ref="M65:M67"/>
    <mergeCell ref="N65:N67"/>
    <mergeCell ref="O83:O85"/>
    <mergeCell ref="B86:B88"/>
    <mergeCell ref="C86:C88"/>
    <mergeCell ref="E86:E88"/>
    <mergeCell ref="F86:F88"/>
    <mergeCell ref="M86:M88"/>
    <mergeCell ref="N86:N88"/>
    <mergeCell ref="O86:O88"/>
    <mergeCell ref="B83:B85"/>
    <mergeCell ref="C83:C85"/>
    <mergeCell ref="E83:E85"/>
    <mergeCell ref="F83:F85"/>
    <mergeCell ref="M83:M85"/>
    <mergeCell ref="N83:N85"/>
    <mergeCell ref="O77:O79"/>
    <mergeCell ref="B80:B82"/>
    <mergeCell ref="C80:C82"/>
    <mergeCell ref="E80:E82"/>
    <mergeCell ref="F80:F82"/>
    <mergeCell ref="M80:M82"/>
    <mergeCell ref="N80:N82"/>
    <mergeCell ref="O80:O82"/>
    <mergeCell ref="B77:B79"/>
    <mergeCell ref="C77:C79"/>
    <mergeCell ref="E77:E79"/>
    <mergeCell ref="F77:F79"/>
    <mergeCell ref="M77:M79"/>
    <mergeCell ref="N77:N79"/>
    <mergeCell ref="O95:O97"/>
    <mergeCell ref="B98:B100"/>
    <mergeCell ref="C98:C100"/>
    <mergeCell ref="E98:E100"/>
    <mergeCell ref="F98:F100"/>
    <mergeCell ref="M98:M100"/>
    <mergeCell ref="N98:N100"/>
    <mergeCell ref="O98:O100"/>
    <mergeCell ref="B95:B97"/>
    <mergeCell ref="C95:C97"/>
    <mergeCell ref="E95:E97"/>
    <mergeCell ref="F95:F97"/>
    <mergeCell ref="M95:M97"/>
    <mergeCell ref="N95:N97"/>
    <mergeCell ref="O89:O91"/>
    <mergeCell ref="B92:B94"/>
    <mergeCell ref="C92:C94"/>
    <mergeCell ref="E92:E94"/>
    <mergeCell ref="F92:F94"/>
    <mergeCell ref="M92:M94"/>
    <mergeCell ref="N92:N94"/>
    <mergeCell ref="O92:O94"/>
    <mergeCell ref="B89:B91"/>
    <mergeCell ref="C89:C91"/>
    <mergeCell ref="E89:E91"/>
    <mergeCell ref="F89:F91"/>
    <mergeCell ref="M89:M91"/>
    <mergeCell ref="N89:N91"/>
    <mergeCell ref="O107:O109"/>
    <mergeCell ref="B110:B112"/>
    <mergeCell ref="C110:C112"/>
    <mergeCell ref="E110:E112"/>
    <mergeCell ref="F110:F112"/>
    <mergeCell ref="M110:M112"/>
    <mergeCell ref="N110:N112"/>
    <mergeCell ref="O110:O112"/>
    <mergeCell ref="B107:B109"/>
    <mergeCell ref="C107:C109"/>
    <mergeCell ref="E107:E109"/>
    <mergeCell ref="F107:F109"/>
    <mergeCell ref="M107:M109"/>
    <mergeCell ref="N107:N109"/>
    <mergeCell ref="O101:O103"/>
    <mergeCell ref="B104:B106"/>
    <mergeCell ref="C104:C106"/>
    <mergeCell ref="E104:E106"/>
    <mergeCell ref="F104:F106"/>
    <mergeCell ref="M104:M106"/>
    <mergeCell ref="N104:N106"/>
    <mergeCell ref="O104:O106"/>
    <mergeCell ref="B101:B103"/>
    <mergeCell ref="C101:C103"/>
    <mergeCell ref="E101:E103"/>
    <mergeCell ref="F101:F103"/>
    <mergeCell ref="M101:M103"/>
    <mergeCell ref="N101:N103"/>
    <mergeCell ref="O119:O121"/>
    <mergeCell ref="B122:B124"/>
    <mergeCell ref="C122:C124"/>
    <mergeCell ref="E122:E124"/>
    <mergeCell ref="F122:F124"/>
    <mergeCell ref="M122:M124"/>
    <mergeCell ref="N122:N124"/>
    <mergeCell ref="O122:O124"/>
    <mergeCell ref="B119:B121"/>
    <mergeCell ref="C119:C121"/>
    <mergeCell ref="E119:E121"/>
    <mergeCell ref="F119:F121"/>
    <mergeCell ref="M119:M121"/>
    <mergeCell ref="N119:N121"/>
    <mergeCell ref="O113:O115"/>
    <mergeCell ref="B116:B118"/>
    <mergeCell ref="C116:C118"/>
    <mergeCell ref="E116:E118"/>
    <mergeCell ref="F116:F118"/>
    <mergeCell ref="M116:M118"/>
    <mergeCell ref="N116:N118"/>
    <mergeCell ref="O116:O118"/>
    <mergeCell ref="B113:B115"/>
    <mergeCell ref="C113:C115"/>
    <mergeCell ref="E113:E115"/>
    <mergeCell ref="F113:F115"/>
    <mergeCell ref="M113:M115"/>
    <mergeCell ref="N113:N115"/>
    <mergeCell ref="O131:O133"/>
    <mergeCell ref="B134:B136"/>
    <mergeCell ref="C134:C136"/>
    <mergeCell ref="E134:E136"/>
    <mergeCell ref="F134:F136"/>
    <mergeCell ref="M134:M136"/>
    <mergeCell ref="N134:N136"/>
    <mergeCell ref="O134:O136"/>
    <mergeCell ref="B131:B133"/>
    <mergeCell ref="C131:C133"/>
    <mergeCell ref="E131:E133"/>
    <mergeCell ref="F131:F133"/>
    <mergeCell ref="M131:M133"/>
    <mergeCell ref="N131:N133"/>
    <mergeCell ref="O125:O127"/>
    <mergeCell ref="B128:B130"/>
    <mergeCell ref="C128:C130"/>
    <mergeCell ref="E128:E130"/>
    <mergeCell ref="F128:F130"/>
    <mergeCell ref="M128:M130"/>
    <mergeCell ref="N128:N130"/>
    <mergeCell ref="O128:O130"/>
    <mergeCell ref="B125:B127"/>
    <mergeCell ref="C125:C127"/>
    <mergeCell ref="E125:E127"/>
    <mergeCell ref="F125:F127"/>
    <mergeCell ref="M125:M127"/>
    <mergeCell ref="N125:N127"/>
    <mergeCell ref="O143:O145"/>
    <mergeCell ref="B146:B148"/>
    <mergeCell ref="C146:C148"/>
    <mergeCell ref="E146:E148"/>
    <mergeCell ref="F146:F148"/>
    <mergeCell ref="M146:M148"/>
    <mergeCell ref="N146:N148"/>
    <mergeCell ref="O146:O148"/>
    <mergeCell ref="B143:B145"/>
    <mergeCell ref="C143:C145"/>
    <mergeCell ref="E143:E145"/>
    <mergeCell ref="F143:F145"/>
    <mergeCell ref="M143:M145"/>
    <mergeCell ref="N143:N145"/>
    <mergeCell ref="O137:O139"/>
    <mergeCell ref="B140:B142"/>
    <mergeCell ref="C140:C142"/>
    <mergeCell ref="E140:E142"/>
    <mergeCell ref="F140:F142"/>
    <mergeCell ref="M140:M142"/>
    <mergeCell ref="N140:N142"/>
    <mergeCell ref="O140:O142"/>
    <mergeCell ref="B137:B139"/>
    <mergeCell ref="C137:C139"/>
    <mergeCell ref="E137:E139"/>
    <mergeCell ref="F137:F139"/>
    <mergeCell ref="M137:M139"/>
    <mergeCell ref="N137:N139"/>
    <mergeCell ref="O155:O157"/>
    <mergeCell ref="B158:B160"/>
    <mergeCell ref="C158:C160"/>
    <mergeCell ref="E158:E160"/>
    <mergeCell ref="F158:F160"/>
    <mergeCell ref="M158:M160"/>
    <mergeCell ref="N158:N160"/>
    <mergeCell ref="O158:O160"/>
    <mergeCell ref="B155:B157"/>
    <mergeCell ref="C155:C157"/>
    <mergeCell ref="E155:E157"/>
    <mergeCell ref="F155:F157"/>
    <mergeCell ref="M155:M157"/>
    <mergeCell ref="N155:N157"/>
    <mergeCell ref="O149:O151"/>
    <mergeCell ref="B152:B154"/>
    <mergeCell ref="C152:C154"/>
    <mergeCell ref="E152:E154"/>
    <mergeCell ref="F152:F154"/>
    <mergeCell ref="M152:M154"/>
    <mergeCell ref="N152:N154"/>
    <mergeCell ref="O152:O154"/>
    <mergeCell ref="B149:B151"/>
    <mergeCell ref="C149:C151"/>
    <mergeCell ref="E149:E151"/>
    <mergeCell ref="F149:F151"/>
    <mergeCell ref="M149:M151"/>
    <mergeCell ref="N149:N151"/>
    <mergeCell ref="O167:O169"/>
    <mergeCell ref="B170:B172"/>
    <mergeCell ref="C170:C172"/>
    <mergeCell ref="E170:E172"/>
    <mergeCell ref="F170:F172"/>
    <mergeCell ref="M170:M172"/>
    <mergeCell ref="N170:N172"/>
    <mergeCell ref="O170:O172"/>
    <mergeCell ref="B167:B169"/>
    <mergeCell ref="C167:C169"/>
    <mergeCell ref="E167:E169"/>
    <mergeCell ref="F167:F169"/>
    <mergeCell ref="M167:M169"/>
    <mergeCell ref="N167:N169"/>
    <mergeCell ref="O161:O163"/>
    <mergeCell ref="B164:B166"/>
    <mergeCell ref="C164:C166"/>
    <mergeCell ref="E164:E166"/>
    <mergeCell ref="F164:F166"/>
    <mergeCell ref="M164:M166"/>
    <mergeCell ref="N164:N166"/>
    <mergeCell ref="O164:O166"/>
    <mergeCell ref="B161:B163"/>
    <mergeCell ref="C161:C163"/>
    <mergeCell ref="E161:E163"/>
    <mergeCell ref="F161:F163"/>
    <mergeCell ref="M161:M163"/>
    <mergeCell ref="N161:N163"/>
    <mergeCell ref="O179:O181"/>
    <mergeCell ref="B182:B184"/>
    <mergeCell ref="C182:C184"/>
    <mergeCell ref="E182:E184"/>
    <mergeCell ref="F182:F184"/>
    <mergeCell ref="M182:M184"/>
    <mergeCell ref="N182:N184"/>
    <mergeCell ref="O182:O184"/>
    <mergeCell ref="B179:B181"/>
    <mergeCell ref="C179:C181"/>
    <mergeCell ref="E179:E181"/>
    <mergeCell ref="F179:F181"/>
    <mergeCell ref="M179:M181"/>
    <mergeCell ref="N179:N181"/>
    <mergeCell ref="O173:O175"/>
    <mergeCell ref="B176:B178"/>
    <mergeCell ref="C176:C178"/>
    <mergeCell ref="E176:E178"/>
    <mergeCell ref="F176:F178"/>
    <mergeCell ref="M176:M178"/>
    <mergeCell ref="N176:N178"/>
    <mergeCell ref="O176:O178"/>
    <mergeCell ref="B173:B175"/>
    <mergeCell ref="C173:C175"/>
    <mergeCell ref="E173:E175"/>
    <mergeCell ref="F173:F175"/>
    <mergeCell ref="M173:M175"/>
    <mergeCell ref="N173:N175"/>
    <mergeCell ref="O191:O193"/>
    <mergeCell ref="B194:B196"/>
    <mergeCell ref="C194:C196"/>
    <mergeCell ref="E194:E196"/>
    <mergeCell ref="F194:F196"/>
    <mergeCell ref="M194:M196"/>
    <mergeCell ref="N194:N196"/>
    <mergeCell ref="O194:O196"/>
    <mergeCell ref="B191:B193"/>
    <mergeCell ref="C191:C193"/>
    <mergeCell ref="E191:E193"/>
    <mergeCell ref="F191:F193"/>
    <mergeCell ref="M191:M193"/>
    <mergeCell ref="N191:N193"/>
    <mergeCell ref="O185:O187"/>
    <mergeCell ref="B188:B190"/>
    <mergeCell ref="C188:C190"/>
    <mergeCell ref="E188:E190"/>
    <mergeCell ref="F188:F190"/>
    <mergeCell ref="M188:M190"/>
    <mergeCell ref="N188:N190"/>
    <mergeCell ref="O188:O190"/>
    <mergeCell ref="B185:B187"/>
    <mergeCell ref="C185:C187"/>
    <mergeCell ref="E185:E187"/>
    <mergeCell ref="F185:F187"/>
    <mergeCell ref="M185:M187"/>
    <mergeCell ref="N185:N187"/>
    <mergeCell ref="O203:O205"/>
    <mergeCell ref="B206:B208"/>
    <mergeCell ref="C206:C208"/>
    <mergeCell ref="E206:E208"/>
    <mergeCell ref="F206:F208"/>
    <mergeCell ref="M206:M208"/>
    <mergeCell ref="N206:N208"/>
    <mergeCell ref="O206:O208"/>
    <mergeCell ref="B203:B205"/>
    <mergeCell ref="C203:C205"/>
    <mergeCell ref="E203:E205"/>
    <mergeCell ref="F203:F205"/>
    <mergeCell ref="M203:M205"/>
    <mergeCell ref="N203:N205"/>
    <mergeCell ref="O197:O199"/>
    <mergeCell ref="B200:B202"/>
    <mergeCell ref="C200:C202"/>
    <mergeCell ref="E200:E202"/>
    <mergeCell ref="F200:F202"/>
    <mergeCell ref="M200:M202"/>
    <mergeCell ref="N200:N202"/>
    <mergeCell ref="O200:O202"/>
    <mergeCell ref="B197:B199"/>
    <mergeCell ref="C197:C199"/>
    <mergeCell ref="E197:E199"/>
    <mergeCell ref="F197:F199"/>
    <mergeCell ref="M197:M199"/>
    <mergeCell ref="N197:N199"/>
    <mergeCell ref="O215:O217"/>
    <mergeCell ref="B218:B220"/>
    <mergeCell ref="C218:C220"/>
    <mergeCell ref="E218:E220"/>
    <mergeCell ref="F218:F220"/>
    <mergeCell ref="M218:M220"/>
    <mergeCell ref="N218:N220"/>
    <mergeCell ref="O218:O220"/>
    <mergeCell ref="B215:B217"/>
    <mergeCell ref="C215:C217"/>
    <mergeCell ref="E215:E217"/>
    <mergeCell ref="F215:F217"/>
    <mergeCell ref="M215:M217"/>
    <mergeCell ref="N215:N217"/>
    <mergeCell ref="O209:O211"/>
    <mergeCell ref="B212:B214"/>
    <mergeCell ref="C212:C214"/>
    <mergeCell ref="E212:E214"/>
    <mergeCell ref="F212:F214"/>
    <mergeCell ref="M212:M214"/>
    <mergeCell ref="N212:N214"/>
    <mergeCell ref="O212:O214"/>
    <mergeCell ref="B209:B211"/>
    <mergeCell ref="C209:C211"/>
    <mergeCell ref="E209:E211"/>
    <mergeCell ref="F209:F211"/>
    <mergeCell ref="M209:M211"/>
    <mergeCell ref="N209:N211"/>
    <mergeCell ref="O227:O229"/>
    <mergeCell ref="B230:B232"/>
    <mergeCell ref="C230:C232"/>
    <mergeCell ref="E230:E232"/>
    <mergeCell ref="F230:F232"/>
    <mergeCell ref="M230:M232"/>
    <mergeCell ref="N230:N232"/>
    <mergeCell ref="O230:O232"/>
    <mergeCell ref="B227:B229"/>
    <mergeCell ref="C227:C229"/>
    <mergeCell ref="E227:E229"/>
    <mergeCell ref="F227:F229"/>
    <mergeCell ref="M227:M229"/>
    <mergeCell ref="N227:N229"/>
    <mergeCell ref="O221:O223"/>
    <mergeCell ref="B224:B226"/>
    <mergeCell ref="C224:C226"/>
    <mergeCell ref="E224:E226"/>
    <mergeCell ref="F224:F226"/>
    <mergeCell ref="M224:M226"/>
    <mergeCell ref="N224:N226"/>
    <mergeCell ref="O224:O226"/>
    <mergeCell ref="B221:B223"/>
    <mergeCell ref="C221:C223"/>
    <mergeCell ref="E221:E223"/>
    <mergeCell ref="F221:F223"/>
    <mergeCell ref="M221:M223"/>
    <mergeCell ref="N221:N223"/>
    <mergeCell ref="O239:O241"/>
    <mergeCell ref="B242:B244"/>
    <mergeCell ref="C242:C244"/>
    <mergeCell ref="E242:E244"/>
    <mergeCell ref="F242:F244"/>
    <mergeCell ref="M242:M244"/>
    <mergeCell ref="N242:N244"/>
    <mergeCell ref="O242:O244"/>
    <mergeCell ref="B239:B241"/>
    <mergeCell ref="C239:C241"/>
    <mergeCell ref="E239:E241"/>
    <mergeCell ref="F239:F241"/>
    <mergeCell ref="M239:M241"/>
    <mergeCell ref="N239:N241"/>
    <mergeCell ref="O233:O235"/>
    <mergeCell ref="B236:B238"/>
    <mergeCell ref="C236:C238"/>
    <mergeCell ref="E236:E238"/>
    <mergeCell ref="F236:F238"/>
    <mergeCell ref="M236:M238"/>
    <mergeCell ref="N236:N238"/>
    <mergeCell ref="O236:O238"/>
    <mergeCell ref="B233:B235"/>
    <mergeCell ref="C233:C235"/>
    <mergeCell ref="E233:E235"/>
    <mergeCell ref="F233:F235"/>
    <mergeCell ref="M233:M235"/>
    <mergeCell ref="N233:N235"/>
    <mergeCell ref="O251:O253"/>
    <mergeCell ref="B254:B256"/>
    <mergeCell ref="C254:C256"/>
    <mergeCell ref="E254:E256"/>
    <mergeCell ref="F254:F256"/>
    <mergeCell ref="M254:M256"/>
    <mergeCell ref="N254:N256"/>
    <mergeCell ref="O254:O256"/>
    <mergeCell ref="B251:B253"/>
    <mergeCell ref="C251:C253"/>
    <mergeCell ref="E251:E253"/>
    <mergeCell ref="F251:F253"/>
    <mergeCell ref="M251:M253"/>
    <mergeCell ref="N251:N253"/>
    <mergeCell ref="O245:O247"/>
    <mergeCell ref="B248:B250"/>
    <mergeCell ref="C248:C250"/>
    <mergeCell ref="E248:E250"/>
    <mergeCell ref="F248:F250"/>
    <mergeCell ref="M248:M250"/>
    <mergeCell ref="N248:N250"/>
    <mergeCell ref="O248:O250"/>
    <mergeCell ref="B245:B247"/>
    <mergeCell ref="C245:C247"/>
    <mergeCell ref="E245:E247"/>
    <mergeCell ref="F245:F247"/>
    <mergeCell ref="M245:M247"/>
    <mergeCell ref="N245:N247"/>
    <mergeCell ref="O263:O265"/>
    <mergeCell ref="B266:B268"/>
    <mergeCell ref="C266:C268"/>
    <mergeCell ref="E266:E268"/>
    <mergeCell ref="F266:F268"/>
    <mergeCell ref="M266:M268"/>
    <mergeCell ref="N266:N268"/>
    <mergeCell ref="O266:O268"/>
    <mergeCell ref="B263:B265"/>
    <mergeCell ref="C263:C265"/>
    <mergeCell ref="E263:E265"/>
    <mergeCell ref="F263:F265"/>
    <mergeCell ref="M263:M265"/>
    <mergeCell ref="N263:N265"/>
    <mergeCell ref="O257:O259"/>
    <mergeCell ref="B260:B262"/>
    <mergeCell ref="C260:C262"/>
    <mergeCell ref="E260:E262"/>
    <mergeCell ref="F260:F262"/>
    <mergeCell ref="M260:M262"/>
    <mergeCell ref="N260:N262"/>
    <mergeCell ref="O260:O262"/>
    <mergeCell ref="B257:B259"/>
    <mergeCell ref="C257:C259"/>
    <mergeCell ref="E257:E259"/>
    <mergeCell ref="F257:F259"/>
    <mergeCell ref="M257:M259"/>
    <mergeCell ref="N257:N259"/>
    <mergeCell ref="O275:O277"/>
    <mergeCell ref="B278:B280"/>
    <mergeCell ref="C278:C280"/>
    <mergeCell ref="E278:E280"/>
    <mergeCell ref="F278:F280"/>
    <mergeCell ref="M278:M280"/>
    <mergeCell ref="N278:N280"/>
    <mergeCell ref="O278:O280"/>
    <mergeCell ref="B275:B277"/>
    <mergeCell ref="C275:C277"/>
    <mergeCell ref="E275:E277"/>
    <mergeCell ref="F275:F277"/>
    <mergeCell ref="M275:M277"/>
    <mergeCell ref="N275:N277"/>
    <mergeCell ref="O269:O271"/>
    <mergeCell ref="B272:B274"/>
    <mergeCell ref="C272:C274"/>
    <mergeCell ref="E272:E274"/>
    <mergeCell ref="F272:F274"/>
    <mergeCell ref="M272:M274"/>
    <mergeCell ref="N272:N274"/>
    <mergeCell ref="O272:O274"/>
    <mergeCell ref="B269:B271"/>
    <mergeCell ref="C269:C271"/>
    <mergeCell ref="E269:E271"/>
    <mergeCell ref="F269:F271"/>
    <mergeCell ref="M269:M271"/>
    <mergeCell ref="N269:N271"/>
    <mergeCell ref="O287:O289"/>
    <mergeCell ref="B290:B292"/>
    <mergeCell ref="C290:C292"/>
    <mergeCell ref="E290:E292"/>
    <mergeCell ref="F290:F292"/>
    <mergeCell ref="M290:M292"/>
    <mergeCell ref="N290:N292"/>
    <mergeCell ref="O290:O292"/>
    <mergeCell ref="B287:B289"/>
    <mergeCell ref="C287:C289"/>
    <mergeCell ref="E287:E289"/>
    <mergeCell ref="F287:F289"/>
    <mergeCell ref="M287:M289"/>
    <mergeCell ref="N287:N289"/>
    <mergeCell ref="O281:O283"/>
    <mergeCell ref="B284:B286"/>
    <mergeCell ref="C284:C286"/>
    <mergeCell ref="E284:E286"/>
    <mergeCell ref="F284:F286"/>
    <mergeCell ref="M284:M286"/>
    <mergeCell ref="N284:N286"/>
    <mergeCell ref="O284:O286"/>
    <mergeCell ref="B281:B283"/>
    <mergeCell ref="C281:C283"/>
    <mergeCell ref="E281:E283"/>
    <mergeCell ref="F281:F283"/>
    <mergeCell ref="M281:M283"/>
    <mergeCell ref="N281:N283"/>
    <mergeCell ref="O299:O301"/>
    <mergeCell ref="B302:B304"/>
    <mergeCell ref="C302:C304"/>
    <mergeCell ref="E302:E304"/>
    <mergeCell ref="F302:F304"/>
    <mergeCell ref="M302:M304"/>
    <mergeCell ref="N302:N304"/>
    <mergeCell ref="O302:O304"/>
    <mergeCell ref="B299:B301"/>
    <mergeCell ref="C299:C301"/>
    <mergeCell ref="E299:E301"/>
    <mergeCell ref="F299:F301"/>
    <mergeCell ref="M299:M301"/>
    <mergeCell ref="N299:N301"/>
    <mergeCell ref="O293:O295"/>
    <mergeCell ref="B296:B298"/>
    <mergeCell ref="C296:C298"/>
    <mergeCell ref="E296:E298"/>
    <mergeCell ref="F296:F298"/>
    <mergeCell ref="M296:M298"/>
    <mergeCell ref="N296:N298"/>
    <mergeCell ref="O296:O298"/>
    <mergeCell ref="B293:B295"/>
    <mergeCell ref="C293:C295"/>
    <mergeCell ref="E293:E295"/>
    <mergeCell ref="F293:F295"/>
    <mergeCell ref="M293:M295"/>
    <mergeCell ref="N293:N295"/>
    <mergeCell ref="O311:O313"/>
    <mergeCell ref="B314:B316"/>
    <mergeCell ref="C314:C316"/>
    <mergeCell ref="E314:E316"/>
    <mergeCell ref="F314:F316"/>
    <mergeCell ref="M314:M316"/>
    <mergeCell ref="N314:N316"/>
    <mergeCell ref="O314:O316"/>
    <mergeCell ref="B311:B313"/>
    <mergeCell ref="C311:C313"/>
    <mergeCell ref="E311:E313"/>
    <mergeCell ref="F311:F313"/>
    <mergeCell ref="M311:M313"/>
    <mergeCell ref="N311:N313"/>
    <mergeCell ref="O305:O307"/>
    <mergeCell ref="B308:B310"/>
    <mergeCell ref="C308:C310"/>
    <mergeCell ref="E308:E310"/>
    <mergeCell ref="F308:F310"/>
    <mergeCell ref="M308:M310"/>
    <mergeCell ref="N308:N310"/>
    <mergeCell ref="O308:O310"/>
    <mergeCell ref="B305:B307"/>
    <mergeCell ref="C305:C307"/>
    <mergeCell ref="E305:E307"/>
    <mergeCell ref="F305:F307"/>
    <mergeCell ref="M305:M307"/>
    <mergeCell ref="N305:N307"/>
    <mergeCell ref="O323:O325"/>
    <mergeCell ref="B326:B328"/>
    <mergeCell ref="C326:C328"/>
    <mergeCell ref="E326:E328"/>
    <mergeCell ref="F326:F328"/>
    <mergeCell ref="M326:M328"/>
    <mergeCell ref="N326:N328"/>
    <mergeCell ref="O326:O328"/>
    <mergeCell ref="B323:B325"/>
    <mergeCell ref="C323:C325"/>
    <mergeCell ref="E323:E325"/>
    <mergeCell ref="F323:F325"/>
    <mergeCell ref="M323:M325"/>
    <mergeCell ref="N323:N325"/>
    <mergeCell ref="O317:O319"/>
    <mergeCell ref="B320:B322"/>
    <mergeCell ref="C320:C322"/>
    <mergeCell ref="E320:E322"/>
    <mergeCell ref="F320:F322"/>
    <mergeCell ref="M320:M322"/>
    <mergeCell ref="N320:N322"/>
    <mergeCell ref="O320:O322"/>
    <mergeCell ref="B317:B319"/>
    <mergeCell ref="C317:C319"/>
    <mergeCell ref="E317:E319"/>
    <mergeCell ref="F317:F319"/>
    <mergeCell ref="M317:M319"/>
    <mergeCell ref="N317:N319"/>
    <mergeCell ref="O335:O337"/>
    <mergeCell ref="B338:B340"/>
    <mergeCell ref="C338:C340"/>
    <mergeCell ref="E338:E340"/>
    <mergeCell ref="F338:F340"/>
    <mergeCell ref="M338:M340"/>
    <mergeCell ref="N338:N340"/>
    <mergeCell ref="O338:O340"/>
    <mergeCell ref="B335:B337"/>
    <mergeCell ref="C335:C337"/>
    <mergeCell ref="E335:E337"/>
    <mergeCell ref="F335:F337"/>
    <mergeCell ref="M335:M337"/>
    <mergeCell ref="N335:N337"/>
    <mergeCell ref="O329:O331"/>
    <mergeCell ref="B332:B334"/>
    <mergeCell ref="C332:C334"/>
    <mergeCell ref="E332:E334"/>
    <mergeCell ref="F332:F334"/>
    <mergeCell ref="M332:M334"/>
    <mergeCell ref="N332:N334"/>
    <mergeCell ref="O332:O334"/>
    <mergeCell ref="B329:B331"/>
    <mergeCell ref="C329:C331"/>
    <mergeCell ref="E329:E331"/>
    <mergeCell ref="F329:F331"/>
    <mergeCell ref="M329:M331"/>
    <mergeCell ref="N329:N331"/>
    <mergeCell ref="O347:O349"/>
    <mergeCell ref="B350:B352"/>
    <mergeCell ref="C350:C352"/>
    <mergeCell ref="E350:E352"/>
    <mergeCell ref="F350:F352"/>
    <mergeCell ref="M350:M352"/>
    <mergeCell ref="N350:N352"/>
    <mergeCell ref="O350:O352"/>
    <mergeCell ref="B347:B349"/>
    <mergeCell ref="C347:C349"/>
    <mergeCell ref="E347:E349"/>
    <mergeCell ref="F347:F349"/>
    <mergeCell ref="M347:M349"/>
    <mergeCell ref="N347:N349"/>
    <mergeCell ref="O341:O343"/>
    <mergeCell ref="B344:B346"/>
    <mergeCell ref="C344:C346"/>
    <mergeCell ref="E344:E346"/>
    <mergeCell ref="F344:F346"/>
    <mergeCell ref="M344:M346"/>
    <mergeCell ref="N344:N346"/>
    <mergeCell ref="O344:O346"/>
    <mergeCell ref="B341:B343"/>
    <mergeCell ref="C341:C343"/>
    <mergeCell ref="E341:E343"/>
    <mergeCell ref="F341:F343"/>
    <mergeCell ref="M341:M343"/>
    <mergeCell ref="N341:N343"/>
    <mergeCell ref="O359:O361"/>
    <mergeCell ref="B362:B364"/>
    <mergeCell ref="C362:C364"/>
    <mergeCell ref="E362:E364"/>
    <mergeCell ref="F362:F364"/>
    <mergeCell ref="M362:M364"/>
    <mergeCell ref="N362:N364"/>
    <mergeCell ref="O362:O364"/>
    <mergeCell ref="B359:B361"/>
    <mergeCell ref="C359:C361"/>
    <mergeCell ref="E359:E361"/>
    <mergeCell ref="F359:F361"/>
    <mergeCell ref="M359:M361"/>
    <mergeCell ref="N359:N361"/>
    <mergeCell ref="O353:O355"/>
    <mergeCell ref="B356:B358"/>
    <mergeCell ref="C356:C358"/>
    <mergeCell ref="E356:E358"/>
    <mergeCell ref="F356:F358"/>
    <mergeCell ref="M356:M358"/>
    <mergeCell ref="N356:N358"/>
    <mergeCell ref="O356:O358"/>
    <mergeCell ref="B353:B355"/>
    <mergeCell ref="C353:C355"/>
    <mergeCell ref="E353:E355"/>
    <mergeCell ref="F353:F355"/>
    <mergeCell ref="M353:M355"/>
    <mergeCell ref="N353:N355"/>
    <mergeCell ref="O371:O373"/>
    <mergeCell ref="B374:B376"/>
    <mergeCell ref="C374:C376"/>
    <mergeCell ref="E374:E376"/>
    <mergeCell ref="F374:F376"/>
    <mergeCell ref="M374:M376"/>
    <mergeCell ref="N374:N376"/>
    <mergeCell ref="O374:O376"/>
    <mergeCell ref="B371:B373"/>
    <mergeCell ref="C371:C373"/>
    <mergeCell ref="E371:E373"/>
    <mergeCell ref="F371:F373"/>
    <mergeCell ref="M371:M373"/>
    <mergeCell ref="N371:N373"/>
    <mergeCell ref="O365:O367"/>
    <mergeCell ref="B368:B370"/>
    <mergeCell ref="C368:C370"/>
    <mergeCell ref="E368:E370"/>
    <mergeCell ref="F368:F370"/>
    <mergeCell ref="M368:M370"/>
    <mergeCell ref="N368:N370"/>
    <mergeCell ref="O368:O370"/>
    <mergeCell ref="B365:B367"/>
    <mergeCell ref="C365:C367"/>
    <mergeCell ref="E365:E367"/>
    <mergeCell ref="F365:F367"/>
    <mergeCell ref="M365:M367"/>
    <mergeCell ref="N365:N367"/>
    <mergeCell ref="O383:O385"/>
    <mergeCell ref="B386:B388"/>
    <mergeCell ref="C386:C388"/>
    <mergeCell ref="E386:E388"/>
    <mergeCell ref="F386:F388"/>
    <mergeCell ref="M386:M388"/>
    <mergeCell ref="N386:N388"/>
    <mergeCell ref="O386:O388"/>
    <mergeCell ref="B383:B385"/>
    <mergeCell ref="C383:C385"/>
    <mergeCell ref="E383:E385"/>
    <mergeCell ref="F383:F385"/>
    <mergeCell ref="M383:M385"/>
    <mergeCell ref="N383:N385"/>
    <mergeCell ref="O377:O379"/>
    <mergeCell ref="B380:B382"/>
    <mergeCell ref="C380:C382"/>
    <mergeCell ref="E380:E382"/>
    <mergeCell ref="F380:F382"/>
    <mergeCell ref="M380:M382"/>
    <mergeCell ref="N380:N382"/>
    <mergeCell ref="O380:O382"/>
    <mergeCell ref="B377:B379"/>
    <mergeCell ref="C377:C379"/>
    <mergeCell ref="E377:E379"/>
    <mergeCell ref="F377:F379"/>
    <mergeCell ref="M377:M379"/>
    <mergeCell ref="N377:N379"/>
    <mergeCell ref="O395:O397"/>
    <mergeCell ref="B398:B400"/>
    <mergeCell ref="C398:C400"/>
    <mergeCell ref="E398:E400"/>
    <mergeCell ref="F398:F400"/>
    <mergeCell ref="M398:M400"/>
    <mergeCell ref="N398:N400"/>
    <mergeCell ref="O398:O400"/>
    <mergeCell ref="B395:B397"/>
    <mergeCell ref="C395:C397"/>
    <mergeCell ref="E395:E397"/>
    <mergeCell ref="F395:F397"/>
    <mergeCell ref="M395:M397"/>
    <mergeCell ref="N395:N397"/>
    <mergeCell ref="O389:O391"/>
    <mergeCell ref="B392:B394"/>
    <mergeCell ref="C392:C394"/>
    <mergeCell ref="E392:E394"/>
    <mergeCell ref="F392:F394"/>
    <mergeCell ref="M392:M394"/>
    <mergeCell ref="N392:N394"/>
    <mergeCell ref="O392:O394"/>
    <mergeCell ref="B389:B391"/>
    <mergeCell ref="C389:C391"/>
    <mergeCell ref="E389:E391"/>
    <mergeCell ref="F389:F391"/>
    <mergeCell ref="M389:M391"/>
    <mergeCell ref="N389:N391"/>
    <mergeCell ref="O407:O409"/>
    <mergeCell ref="B410:B412"/>
    <mergeCell ref="C410:C412"/>
    <mergeCell ref="E410:E412"/>
    <mergeCell ref="F410:F412"/>
    <mergeCell ref="M410:M412"/>
    <mergeCell ref="N410:N412"/>
    <mergeCell ref="O410:O412"/>
    <mergeCell ref="B407:B409"/>
    <mergeCell ref="C407:C409"/>
    <mergeCell ref="E407:E409"/>
    <mergeCell ref="F407:F409"/>
    <mergeCell ref="M407:M409"/>
    <mergeCell ref="N407:N409"/>
    <mergeCell ref="O401:O403"/>
    <mergeCell ref="B404:B406"/>
    <mergeCell ref="C404:C406"/>
    <mergeCell ref="E404:E406"/>
    <mergeCell ref="F404:F406"/>
    <mergeCell ref="M404:M406"/>
    <mergeCell ref="N404:N406"/>
    <mergeCell ref="O404:O406"/>
    <mergeCell ref="B401:B403"/>
    <mergeCell ref="C401:C403"/>
    <mergeCell ref="E401:E403"/>
    <mergeCell ref="F401:F403"/>
    <mergeCell ref="M401:M403"/>
    <mergeCell ref="N401:N403"/>
    <mergeCell ref="O419:O421"/>
    <mergeCell ref="B422:B424"/>
    <mergeCell ref="C422:C424"/>
    <mergeCell ref="E422:E424"/>
    <mergeCell ref="F422:F424"/>
    <mergeCell ref="M422:M424"/>
    <mergeCell ref="N422:N424"/>
    <mergeCell ref="O422:O424"/>
    <mergeCell ref="B419:B421"/>
    <mergeCell ref="C419:C421"/>
    <mergeCell ref="E419:E421"/>
    <mergeCell ref="F419:F421"/>
    <mergeCell ref="M419:M421"/>
    <mergeCell ref="N419:N421"/>
    <mergeCell ref="O413:O415"/>
    <mergeCell ref="B416:B418"/>
    <mergeCell ref="C416:C418"/>
    <mergeCell ref="E416:E418"/>
    <mergeCell ref="F416:F418"/>
    <mergeCell ref="M416:M418"/>
    <mergeCell ref="N416:N418"/>
    <mergeCell ref="O416:O418"/>
    <mergeCell ref="B413:B415"/>
    <mergeCell ref="C413:C415"/>
    <mergeCell ref="E413:E415"/>
    <mergeCell ref="F413:F415"/>
    <mergeCell ref="M413:M415"/>
    <mergeCell ref="N413:N415"/>
    <mergeCell ref="O431:O433"/>
    <mergeCell ref="B434:B436"/>
    <mergeCell ref="C434:C436"/>
    <mergeCell ref="E434:E436"/>
    <mergeCell ref="F434:F436"/>
    <mergeCell ref="M434:M436"/>
    <mergeCell ref="N434:N436"/>
    <mergeCell ref="O434:O436"/>
    <mergeCell ref="B431:B433"/>
    <mergeCell ref="C431:C433"/>
    <mergeCell ref="E431:E433"/>
    <mergeCell ref="F431:F433"/>
    <mergeCell ref="M431:M433"/>
    <mergeCell ref="N431:N433"/>
    <mergeCell ref="O425:O427"/>
    <mergeCell ref="B428:B430"/>
    <mergeCell ref="C428:C430"/>
    <mergeCell ref="E428:E430"/>
    <mergeCell ref="F428:F430"/>
    <mergeCell ref="M428:M430"/>
    <mergeCell ref="N428:N430"/>
    <mergeCell ref="O428:O430"/>
    <mergeCell ref="B425:B427"/>
    <mergeCell ref="C425:C427"/>
    <mergeCell ref="E425:E427"/>
    <mergeCell ref="F425:F427"/>
    <mergeCell ref="M425:M427"/>
    <mergeCell ref="N425:N427"/>
    <mergeCell ref="O443:O445"/>
    <mergeCell ref="B446:B448"/>
    <mergeCell ref="C446:C448"/>
    <mergeCell ref="E446:E448"/>
    <mergeCell ref="F446:F448"/>
    <mergeCell ref="M446:M448"/>
    <mergeCell ref="N446:N448"/>
    <mergeCell ref="O446:O448"/>
    <mergeCell ref="B443:B445"/>
    <mergeCell ref="C443:C445"/>
    <mergeCell ref="E443:E445"/>
    <mergeCell ref="F443:F445"/>
    <mergeCell ref="M443:M445"/>
    <mergeCell ref="N443:N445"/>
    <mergeCell ref="O437:O439"/>
    <mergeCell ref="B440:B442"/>
    <mergeCell ref="C440:C442"/>
    <mergeCell ref="E440:E442"/>
    <mergeCell ref="F440:F442"/>
    <mergeCell ref="M440:M442"/>
    <mergeCell ref="N440:N442"/>
    <mergeCell ref="O440:O442"/>
    <mergeCell ref="B437:B439"/>
    <mergeCell ref="C437:C439"/>
    <mergeCell ref="E437:E439"/>
    <mergeCell ref="F437:F439"/>
    <mergeCell ref="M437:M439"/>
    <mergeCell ref="N437:N439"/>
    <mergeCell ref="O455:O457"/>
    <mergeCell ref="B458:B460"/>
    <mergeCell ref="C458:C460"/>
    <mergeCell ref="E458:E460"/>
    <mergeCell ref="F458:F460"/>
    <mergeCell ref="M458:M460"/>
    <mergeCell ref="N458:N460"/>
    <mergeCell ref="O458:O460"/>
    <mergeCell ref="B455:B457"/>
    <mergeCell ref="C455:C457"/>
    <mergeCell ref="E455:E457"/>
    <mergeCell ref="F455:F457"/>
    <mergeCell ref="M455:M457"/>
    <mergeCell ref="N455:N457"/>
    <mergeCell ref="O449:O451"/>
    <mergeCell ref="B452:B454"/>
    <mergeCell ref="C452:C454"/>
    <mergeCell ref="E452:E454"/>
    <mergeCell ref="F452:F454"/>
    <mergeCell ref="M452:M454"/>
    <mergeCell ref="N452:N454"/>
    <mergeCell ref="O452:O454"/>
    <mergeCell ref="B449:B451"/>
    <mergeCell ref="C449:C451"/>
    <mergeCell ref="E449:E451"/>
    <mergeCell ref="F449:F451"/>
    <mergeCell ref="M449:M451"/>
    <mergeCell ref="N449:N451"/>
    <mergeCell ref="O467:O469"/>
    <mergeCell ref="B470:B472"/>
    <mergeCell ref="C470:C472"/>
    <mergeCell ref="E470:E472"/>
    <mergeCell ref="F470:F472"/>
    <mergeCell ref="M470:M472"/>
    <mergeCell ref="N470:N472"/>
    <mergeCell ref="O470:O472"/>
    <mergeCell ref="B467:B469"/>
    <mergeCell ref="C467:C469"/>
    <mergeCell ref="E467:E469"/>
    <mergeCell ref="F467:F469"/>
    <mergeCell ref="M467:M469"/>
    <mergeCell ref="N467:N469"/>
    <mergeCell ref="O461:O463"/>
    <mergeCell ref="B464:B466"/>
    <mergeCell ref="C464:C466"/>
    <mergeCell ref="E464:E466"/>
    <mergeCell ref="F464:F466"/>
    <mergeCell ref="M464:M466"/>
    <mergeCell ref="N464:N466"/>
    <mergeCell ref="O464:O466"/>
    <mergeCell ref="B461:B463"/>
    <mergeCell ref="C461:C463"/>
    <mergeCell ref="E461:E463"/>
    <mergeCell ref="F461:F463"/>
    <mergeCell ref="M461:M463"/>
    <mergeCell ref="N461:N463"/>
    <mergeCell ref="O479:O481"/>
    <mergeCell ref="B482:B484"/>
    <mergeCell ref="C482:C484"/>
    <mergeCell ref="E482:E484"/>
    <mergeCell ref="F482:F484"/>
    <mergeCell ref="M482:M484"/>
    <mergeCell ref="N482:N484"/>
    <mergeCell ref="O482:O484"/>
    <mergeCell ref="B479:B481"/>
    <mergeCell ref="C479:C481"/>
    <mergeCell ref="E479:E481"/>
    <mergeCell ref="F479:F481"/>
    <mergeCell ref="M479:M481"/>
    <mergeCell ref="N479:N481"/>
    <mergeCell ref="O473:O475"/>
    <mergeCell ref="B476:B478"/>
    <mergeCell ref="C476:C478"/>
    <mergeCell ref="E476:E478"/>
    <mergeCell ref="F476:F478"/>
    <mergeCell ref="M476:M478"/>
    <mergeCell ref="N476:N478"/>
    <mergeCell ref="O476:O478"/>
    <mergeCell ref="B473:B475"/>
    <mergeCell ref="C473:C475"/>
    <mergeCell ref="E473:E475"/>
    <mergeCell ref="F473:F475"/>
    <mergeCell ref="M473:M475"/>
    <mergeCell ref="N473:N475"/>
    <mergeCell ref="O491:O493"/>
    <mergeCell ref="B494:B496"/>
    <mergeCell ref="C494:C496"/>
    <mergeCell ref="E494:E496"/>
    <mergeCell ref="F494:F496"/>
    <mergeCell ref="M494:M496"/>
    <mergeCell ref="N494:N496"/>
    <mergeCell ref="O494:O496"/>
    <mergeCell ref="B491:B493"/>
    <mergeCell ref="C491:C493"/>
    <mergeCell ref="E491:E493"/>
    <mergeCell ref="F491:F493"/>
    <mergeCell ref="M491:M493"/>
    <mergeCell ref="N491:N493"/>
    <mergeCell ref="O485:O487"/>
    <mergeCell ref="B488:B490"/>
    <mergeCell ref="C488:C490"/>
    <mergeCell ref="E488:E490"/>
    <mergeCell ref="F488:F490"/>
    <mergeCell ref="M488:M490"/>
    <mergeCell ref="N488:N490"/>
    <mergeCell ref="O488:O490"/>
    <mergeCell ref="B485:B487"/>
    <mergeCell ref="C485:C487"/>
    <mergeCell ref="E485:E487"/>
    <mergeCell ref="F485:F487"/>
    <mergeCell ref="M485:M487"/>
    <mergeCell ref="N485:N487"/>
    <mergeCell ref="O503:O505"/>
    <mergeCell ref="B506:B508"/>
    <mergeCell ref="C506:C508"/>
    <mergeCell ref="E506:E508"/>
    <mergeCell ref="F506:F508"/>
    <mergeCell ref="M506:M508"/>
    <mergeCell ref="N506:N508"/>
    <mergeCell ref="O506:O508"/>
    <mergeCell ref="B503:B505"/>
    <mergeCell ref="C503:C505"/>
    <mergeCell ref="E503:E505"/>
    <mergeCell ref="F503:F505"/>
    <mergeCell ref="M503:M505"/>
    <mergeCell ref="N503:N505"/>
    <mergeCell ref="O497:O499"/>
    <mergeCell ref="B500:B502"/>
    <mergeCell ref="C500:C502"/>
    <mergeCell ref="E500:E502"/>
    <mergeCell ref="F500:F502"/>
    <mergeCell ref="M500:M502"/>
    <mergeCell ref="N500:N502"/>
    <mergeCell ref="O500:O502"/>
    <mergeCell ref="B497:B499"/>
    <mergeCell ref="C497:C499"/>
    <mergeCell ref="E497:E499"/>
    <mergeCell ref="F497:F499"/>
    <mergeCell ref="M497:M499"/>
    <mergeCell ref="N497:N499"/>
    <mergeCell ref="O515:O517"/>
    <mergeCell ref="B518:B520"/>
    <mergeCell ref="C518:C520"/>
    <mergeCell ref="E518:E520"/>
    <mergeCell ref="F518:F520"/>
    <mergeCell ref="M518:M520"/>
    <mergeCell ref="N518:N520"/>
    <mergeCell ref="O518:O520"/>
    <mergeCell ref="B515:B517"/>
    <mergeCell ref="C515:C517"/>
    <mergeCell ref="E515:E517"/>
    <mergeCell ref="F515:F517"/>
    <mergeCell ref="M515:M517"/>
    <mergeCell ref="N515:N517"/>
    <mergeCell ref="O509:O511"/>
    <mergeCell ref="B512:B514"/>
    <mergeCell ref="C512:C514"/>
    <mergeCell ref="E512:E514"/>
    <mergeCell ref="F512:F514"/>
    <mergeCell ref="M512:M514"/>
    <mergeCell ref="N512:N514"/>
    <mergeCell ref="O512:O514"/>
    <mergeCell ref="B509:B511"/>
    <mergeCell ref="C509:C511"/>
    <mergeCell ref="E509:E511"/>
    <mergeCell ref="F509:F511"/>
    <mergeCell ref="M509:M511"/>
    <mergeCell ref="N509:N511"/>
    <mergeCell ref="O527:O529"/>
    <mergeCell ref="B530:B532"/>
    <mergeCell ref="C530:C532"/>
    <mergeCell ref="E530:E532"/>
    <mergeCell ref="F530:F532"/>
    <mergeCell ref="M530:M532"/>
    <mergeCell ref="N530:N532"/>
    <mergeCell ref="O530:O532"/>
    <mergeCell ref="B527:B529"/>
    <mergeCell ref="C527:C529"/>
    <mergeCell ref="E527:E529"/>
    <mergeCell ref="F527:F529"/>
    <mergeCell ref="M527:M529"/>
    <mergeCell ref="N527:N529"/>
    <mergeCell ref="O521:O523"/>
    <mergeCell ref="B524:B526"/>
    <mergeCell ref="C524:C526"/>
    <mergeCell ref="E524:E526"/>
    <mergeCell ref="F524:F526"/>
    <mergeCell ref="M524:M526"/>
    <mergeCell ref="N524:N526"/>
    <mergeCell ref="O524:O526"/>
    <mergeCell ref="B521:B523"/>
    <mergeCell ref="C521:C523"/>
    <mergeCell ref="E521:E523"/>
    <mergeCell ref="F521:F523"/>
    <mergeCell ref="M521:M523"/>
    <mergeCell ref="N521:N523"/>
    <mergeCell ref="O539:O541"/>
    <mergeCell ref="B542:B544"/>
    <mergeCell ref="C542:C544"/>
    <mergeCell ref="E542:E544"/>
    <mergeCell ref="F542:F544"/>
    <mergeCell ref="M542:M544"/>
    <mergeCell ref="N542:N544"/>
    <mergeCell ref="O542:O544"/>
    <mergeCell ref="B539:B541"/>
    <mergeCell ref="C539:C541"/>
    <mergeCell ref="E539:E541"/>
    <mergeCell ref="F539:F541"/>
    <mergeCell ref="M539:M541"/>
    <mergeCell ref="N539:N541"/>
    <mergeCell ref="O533:O535"/>
    <mergeCell ref="B536:B538"/>
    <mergeCell ref="C536:C538"/>
    <mergeCell ref="E536:E538"/>
    <mergeCell ref="F536:F538"/>
    <mergeCell ref="M536:M538"/>
    <mergeCell ref="N536:N538"/>
    <mergeCell ref="O536:O538"/>
    <mergeCell ref="B533:B535"/>
    <mergeCell ref="C533:C535"/>
    <mergeCell ref="E533:E535"/>
    <mergeCell ref="F533:F535"/>
    <mergeCell ref="M533:M535"/>
    <mergeCell ref="N533:N535"/>
    <mergeCell ref="O551:O553"/>
    <mergeCell ref="B554:B556"/>
    <mergeCell ref="C554:C556"/>
    <mergeCell ref="E554:E556"/>
    <mergeCell ref="F554:F556"/>
    <mergeCell ref="M554:M556"/>
    <mergeCell ref="N554:N556"/>
    <mergeCell ref="O554:O556"/>
    <mergeCell ref="B551:B553"/>
    <mergeCell ref="C551:C553"/>
    <mergeCell ref="E551:E553"/>
    <mergeCell ref="F551:F553"/>
    <mergeCell ref="M551:M553"/>
    <mergeCell ref="N551:N553"/>
    <mergeCell ref="O545:O547"/>
    <mergeCell ref="B548:B550"/>
    <mergeCell ref="C548:C550"/>
    <mergeCell ref="E548:E550"/>
    <mergeCell ref="F548:F550"/>
    <mergeCell ref="M548:M550"/>
    <mergeCell ref="N548:N550"/>
    <mergeCell ref="O548:O550"/>
    <mergeCell ref="B545:B547"/>
    <mergeCell ref="C545:C547"/>
    <mergeCell ref="E545:E547"/>
    <mergeCell ref="F545:F547"/>
    <mergeCell ref="M545:M547"/>
    <mergeCell ref="N545:N547"/>
    <mergeCell ref="O563:O565"/>
    <mergeCell ref="B566:B568"/>
    <mergeCell ref="C566:C568"/>
    <mergeCell ref="E566:E568"/>
    <mergeCell ref="F566:F568"/>
    <mergeCell ref="M566:M568"/>
    <mergeCell ref="N566:N568"/>
    <mergeCell ref="O566:O568"/>
    <mergeCell ref="B563:B565"/>
    <mergeCell ref="C563:C565"/>
    <mergeCell ref="E563:E565"/>
    <mergeCell ref="F563:F565"/>
    <mergeCell ref="M563:M565"/>
    <mergeCell ref="N563:N565"/>
    <mergeCell ref="O557:O559"/>
    <mergeCell ref="B560:B562"/>
    <mergeCell ref="C560:C562"/>
    <mergeCell ref="E560:E562"/>
    <mergeCell ref="F560:F562"/>
    <mergeCell ref="M560:M562"/>
    <mergeCell ref="N560:N562"/>
    <mergeCell ref="O560:O562"/>
    <mergeCell ref="B557:B559"/>
    <mergeCell ref="C557:C559"/>
    <mergeCell ref="E557:E559"/>
    <mergeCell ref="F557:F559"/>
    <mergeCell ref="M557:M559"/>
    <mergeCell ref="N557:N559"/>
    <mergeCell ref="O575:O577"/>
    <mergeCell ref="B578:B580"/>
    <mergeCell ref="C578:C580"/>
    <mergeCell ref="E578:E580"/>
    <mergeCell ref="F578:F580"/>
    <mergeCell ref="M578:M580"/>
    <mergeCell ref="N578:N580"/>
    <mergeCell ref="O578:O580"/>
    <mergeCell ref="B575:B577"/>
    <mergeCell ref="C575:C577"/>
    <mergeCell ref="E575:E577"/>
    <mergeCell ref="F575:F577"/>
    <mergeCell ref="M575:M577"/>
    <mergeCell ref="N575:N577"/>
    <mergeCell ref="O569:O571"/>
    <mergeCell ref="B572:B574"/>
    <mergeCell ref="C572:C574"/>
    <mergeCell ref="E572:E574"/>
    <mergeCell ref="F572:F574"/>
    <mergeCell ref="M572:M574"/>
    <mergeCell ref="N572:N574"/>
    <mergeCell ref="O572:O574"/>
    <mergeCell ref="B569:B571"/>
    <mergeCell ref="C569:C571"/>
    <mergeCell ref="E569:E571"/>
    <mergeCell ref="F569:F571"/>
    <mergeCell ref="M569:M571"/>
    <mergeCell ref="N569:N571"/>
    <mergeCell ref="O587:O589"/>
    <mergeCell ref="B590:B592"/>
    <mergeCell ref="C590:C592"/>
    <mergeCell ref="E590:E592"/>
    <mergeCell ref="F590:F592"/>
    <mergeCell ref="M590:M592"/>
    <mergeCell ref="N590:N592"/>
    <mergeCell ref="O590:O592"/>
    <mergeCell ref="B587:B589"/>
    <mergeCell ref="C587:C589"/>
    <mergeCell ref="E587:E589"/>
    <mergeCell ref="F587:F589"/>
    <mergeCell ref="M587:M589"/>
    <mergeCell ref="N587:N589"/>
    <mergeCell ref="O581:O583"/>
    <mergeCell ref="B584:B586"/>
    <mergeCell ref="C584:C586"/>
    <mergeCell ref="E584:E586"/>
    <mergeCell ref="F584:F586"/>
    <mergeCell ref="M584:M586"/>
    <mergeCell ref="N584:N586"/>
    <mergeCell ref="O584:O586"/>
    <mergeCell ref="B581:B583"/>
    <mergeCell ref="C581:C583"/>
    <mergeCell ref="E581:E583"/>
    <mergeCell ref="F581:F583"/>
    <mergeCell ref="M581:M583"/>
    <mergeCell ref="N581:N583"/>
    <mergeCell ref="O599:O601"/>
    <mergeCell ref="B602:B604"/>
    <mergeCell ref="C602:C604"/>
    <mergeCell ref="E602:E604"/>
    <mergeCell ref="F602:F604"/>
    <mergeCell ref="M602:M604"/>
    <mergeCell ref="N602:N604"/>
    <mergeCell ref="O602:O604"/>
    <mergeCell ref="B599:B601"/>
    <mergeCell ref="C599:C601"/>
    <mergeCell ref="E599:E601"/>
    <mergeCell ref="F599:F601"/>
    <mergeCell ref="M599:M601"/>
    <mergeCell ref="N599:N601"/>
    <mergeCell ref="O593:O595"/>
    <mergeCell ref="B596:B598"/>
    <mergeCell ref="C596:C598"/>
    <mergeCell ref="E596:E598"/>
    <mergeCell ref="F596:F598"/>
    <mergeCell ref="M596:M598"/>
    <mergeCell ref="N596:N598"/>
    <mergeCell ref="O596:O598"/>
    <mergeCell ref="B593:B595"/>
    <mergeCell ref="C593:C595"/>
    <mergeCell ref="E593:E595"/>
    <mergeCell ref="F593:F595"/>
    <mergeCell ref="M593:M595"/>
    <mergeCell ref="N593:N595"/>
    <mergeCell ref="O611:O613"/>
    <mergeCell ref="B614:B616"/>
    <mergeCell ref="C614:C616"/>
    <mergeCell ref="E614:E616"/>
    <mergeCell ref="F614:F616"/>
    <mergeCell ref="M614:M616"/>
    <mergeCell ref="N614:N616"/>
    <mergeCell ref="O614:O616"/>
    <mergeCell ref="B611:B613"/>
    <mergeCell ref="C611:C613"/>
    <mergeCell ref="E611:E613"/>
    <mergeCell ref="F611:F613"/>
    <mergeCell ref="M611:M613"/>
    <mergeCell ref="N611:N613"/>
    <mergeCell ref="O605:O607"/>
    <mergeCell ref="B608:B610"/>
    <mergeCell ref="C608:C610"/>
    <mergeCell ref="E608:E610"/>
    <mergeCell ref="F608:F610"/>
    <mergeCell ref="M608:M610"/>
    <mergeCell ref="N608:N610"/>
    <mergeCell ref="O608:O610"/>
    <mergeCell ref="B605:B607"/>
    <mergeCell ref="C605:C607"/>
    <mergeCell ref="E605:E607"/>
    <mergeCell ref="F605:F607"/>
    <mergeCell ref="M605:M607"/>
    <mergeCell ref="N605:N607"/>
    <mergeCell ref="O623:O625"/>
    <mergeCell ref="B626:B628"/>
    <mergeCell ref="C626:C628"/>
    <mergeCell ref="E626:E628"/>
    <mergeCell ref="F626:F628"/>
    <mergeCell ref="M626:M628"/>
    <mergeCell ref="N626:N628"/>
    <mergeCell ref="O626:O628"/>
    <mergeCell ref="B623:B625"/>
    <mergeCell ref="C623:C625"/>
    <mergeCell ref="E623:E625"/>
    <mergeCell ref="F623:F625"/>
    <mergeCell ref="M623:M625"/>
    <mergeCell ref="N623:N625"/>
    <mergeCell ref="O617:O619"/>
    <mergeCell ref="B620:B622"/>
    <mergeCell ref="C620:C622"/>
    <mergeCell ref="E620:E622"/>
    <mergeCell ref="F620:F622"/>
    <mergeCell ref="M620:M622"/>
    <mergeCell ref="N620:N622"/>
    <mergeCell ref="O620:O622"/>
    <mergeCell ref="B617:B619"/>
    <mergeCell ref="C617:C619"/>
    <mergeCell ref="E617:E619"/>
    <mergeCell ref="F617:F619"/>
    <mergeCell ref="M617:M619"/>
    <mergeCell ref="N617:N619"/>
    <mergeCell ref="O635:O637"/>
    <mergeCell ref="B638:B640"/>
    <mergeCell ref="C638:C640"/>
    <mergeCell ref="E638:E640"/>
    <mergeCell ref="F638:F640"/>
    <mergeCell ref="M638:M640"/>
    <mergeCell ref="N638:N640"/>
    <mergeCell ref="O638:O640"/>
    <mergeCell ref="B635:B637"/>
    <mergeCell ref="C635:C637"/>
    <mergeCell ref="E635:E637"/>
    <mergeCell ref="F635:F637"/>
    <mergeCell ref="M635:M637"/>
    <mergeCell ref="N635:N637"/>
    <mergeCell ref="O629:O631"/>
    <mergeCell ref="B632:B634"/>
    <mergeCell ref="C632:C634"/>
    <mergeCell ref="E632:E634"/>
    <mergeCell ref="F632:F634"/>
    <mergeCell ref="M632:M634"/>
    <mergeCell ref="N632:N634"/>
    <mergeCell ref="O632:O634"/>
    <mergeCell ref="B629:B631"/>
    <mergeCell ref="C629:C631"/>
    <mergeCell ref="E629:E631"/>
    <mergeCell ref="F629:F631"/>
    <mergeCell ref="M629:M631"/>
    <mergeCell ref="N629:N631"/>
    <mergeCell ref="O647:O649"/>
    <mergeCell ref="B650:B652"/>
    <mergeCell ref="C650:C652"/>
    <mergeCell ref="E650:E652"/>
    <mergeCell ref="F650:F652"/>
    <mergeCell ref="M650:M652"/>
    <mergeCell ref="N650:N652"/>
    <mergeCell ref="O650:O652"/>
    <mergeCell ref="B647:B649"/>
    <mergeCell ref="C647:C649"/>
    <mergeCell ref="E647:E649"/>
    <mergeCell ref="F647:F649"/>
    <mergeCell ref="M647:M649"/>
    <mergeCell ref="N647:N649"/>
    <mergeCell ref="O641:O643"/>
    <mergeCell ref="B644:B646"/>
    <mergeCell ref="C644:C646"/>
    <mergeCell ref="E644:E646"/>
    <mergeCell ref="F644:F646"/>
    <mergeCell ref="M644:M646"/>
    <mergeCell ref="N644:N646"/>
    <mergeCell ref="O644:O646"/>
    <mergeCell ref="B641:B643"/>
    <mergeCell ref="C641:C643"/>
    <mergeCell ref="E641:E643"/>
    <mergeCell ref="F641:F643"/>
    <mergeCell ref="M641:M643"/>
    <mergeCell ref="N641:N643"/>
    <mergeCell ref="O659:O661"/>
    <mergeCell ref="B662:B664"/>
    <mergeCell ref="C662:C664"/>
    <mergeCell ref="E662:E664"/>
    <mergeCell ref="F662:F664"/>
    <mergeCell ref="M662:M664"/>
    <mergeCell ref="N662:N664"/>
    <mergeCell ref="O662:O664"/>
    <mergeCell ref="B659:B661"/>
    <mergeCell ref="C659:C661"/>
    <mergeCell ref="E659:E661"/>
    <mergeCell ref="F659:F661"/>
    <mergeCell ref="M659:M661"/>
    <mergeCell ref="N659:N661"/>
    <mergeCell ref="O653:O655"/>
    <mergeCell ref="B656:B658"/>
    <mergeCell ref="C656:C658"/>
    <mergeCell ref="E656:E658"/>
    <mergeCell ref="F656:F658"/>
    <mergeCell ref="M656:M658"/>
    <mergeCell ref="N656:N658"/>
    <mergeCell ref="O656:O658"/>
    <mergeCell ref="B653:B655"/>
    <mergeCell ref="C653:C655"/>
    <mergeCell ref="E653:E655"/>
    <mergeCell ref="F653:F655"/>
    <mergeCell ref="M653:M655"/>
    <mergeCell ref="N653:N655"/>
    <mergeCell ref="O671:O673"/>
    <mergeCell ref="B674:B676"/>
    <mergeCell ref="C674:C676"/>
    <mergeCell ref="E674:E676"/>
    <mergeCell ref="F674:F676"/>
    <mergeCell ref="M674:M676"/>
    <mergeCell ref="N674:N676"/>
    <mergeCell ref="O674:O676"/>
    <mergeCell ref="B671:B673"/>
    <mergeCell ref="C671:C673"/>
    <mergeCell ref="E671:E673"/>
    <mergeCell ref="F671:F673"/>
    <mergeCell ref="M671:M673"/>
    <mergeCell ref="N671:N673"/>
    <mergeCell ref="O665:O667"/>
    <mergeCell ref="B668:B670"/>
    <mergeCell ref="C668:C670"/>
    <mergeCell ref="E668:E670"/>
    <mergeCell ref="F668:F670"/>
    <mergeCell ref="M668:M670"/>
    <mergeCell ref="N668:N670"/>
    <mergeCell ref="O668:O670"/>
    <mergeCell ref="B665:B667"/>
    <mergeCell ref="C665:C667"/>
    <mergeCell ref="E665:E667"/>
    <mergeCell ref="F665:F667"/>
    <mergeCell ref="M665:M667"/>
    <mergeCell ref="N665:N667"/>
    <mergeCell ref="O683:O685"/>
    <mergeCell ref="B686:B688"/>
    <mergeCell ref="C686:C688"/>
    <mergeCell ref="E686:E688"/>
    <mergeCell ref="F686:F688"/>
    <mergeCell ref="M686:M688"/>
    <mergeCell ref="N686:N688"/>
    <mergeCell ref="O686:O688"/>
    <mergeCell ref="B683:B685"/>
    <mergeCell ref="C683:C685"/>
    <mergeCell ref="E683:E685"/>
    <mergeCell ref="F683:F685"/>
    <mergeCell ref="M683:M685"/>
    <mergeCell ref="N683:N685"/>
    <mergeCell ref="O677:O679"/>
    <mergeCell ref="B680:B682"/>
    <mergeCell ref="C680:C682"/>
    <mergeCell ref="E680:E682"/>
    <mergeCell ref="F680:F682"/>
    <mergeCell ref="M680:M682"/>
    <mergeCell ref="N680:N682"/>
    <mergeCell ref="O680:O682"/>
    <mergeCell ref="B677:B679"/>
    <mergeCell ref="C677:C679"/>
    <mergeCell ref="E677:E679"/>
    <mergeCell ref="F677:F679"/>
    <mergeCell ref="M677:M679"/>
    <mergeCell ref="N677:N679"/>
    <mergeCell ref="O695:O697"/>
    <mergeCell ref="B698:B700"/>
    <mergeCell ref="C698:C700"/>
    <mergeCell ref="E698:E700"/>
    <mergeCell ref="F698:F700"/>
    <mergeCell ref="M698:M700"/>
    <mergeCell ref="N698:N700"/>
    <mergeCell ref="O698:O700"/>
    <mergeCell ref="B695:B697"/>
    <mergeCell ref="C695:C697"/>
    <mergeCell ref="E695:E697"/>
    <mergeCell ref="F695:F697"/>
    <mergeCell ref="M695:M697"/>
    <mergeCell ref="N695:N697"/>
    <mergeCell ref="O689:O691"/>
    <mergeCell ref="B692:B694"/>
    <mergeCell ref="C692:C694"/>
    <mergeCell ref="E692:E694"/>
    <mergeCell ref="F692:F694"/>
    <mergeCell ref="M692:M694"/>
    <mergeCell ref="N692:N694"/>
    <mergeCell ref="O692:O694"/>
    <mergeCell ref="B689:B691"/>
    <mergeCell ref="C689:C691"/>
    <mergeCell ref="E689:E691"/>
    <mergeCell ref="F689:F691"/>
    <mergeCell ref="M689:M691"/>
    <mergeCell ref="N689:N691"/>
    <mergeCell ref="O707:O709"/>
    <mergeCell ref="B710:B712"/>
    <mergeCell ref="C710:C712"/>
    <mergeCell ref="E710:E712"/>
    <mergeCell ref="F710:F712"/>
    <mergeCell ref="M710:M712"/>
    <mergeCell ref="N710:N712"/>
    <mergeCell ref="O710:O712"/>
    <mergeCell ref="B707:B709"/>
    <mergeCell ref="C707:C709"/>
    <mergeCell ref="E707:E709"/>
    <mergeCell ref="F707:F709"/>
    <mergeCell ref="M707:M709"/>
    <mergeCell ref="N707:N709"/>
    <mergeCell ref="O701:O703"/>
    <mergeCell ref="B704:B706"/>
    <mergeCell ref="C704:C706"/>
    <mergeCell ref="E704:E706"/>
    <mergeCell ref="F704:F706"/>
    <mergeCell ref="M704:M706"/>
    <mergeCell ref="N704:N706"/>
    <mergeCell ref="O704:O706"/>
    <mergeCell ref="B701:B703"/>
    <mergeCell ref="C701:C703"/>
    <mergeCell ref="E701:E703"/>
    <mergeCell ref="F701:F703"/>
    <mergeCell ref="M701:M703"/>
    <mergeCell ref="N701:N703"/>
    <mergeCell ref="O719:O721"/>
    <mergeCell ref="B722:B724"/>
    <mergeCell ref="C722:C724"/>
    <mergeCell ref="E722:E724"/>
    <mergeCell ref="F722:F724"/>
    <mergeCell ref="M722:M724"/>
    <mergeCell ref="N722:N724"/>
    <mergeCell ref="O722:O724"/>
    <mergeCell ref="B719:B721"/>
    <mergeCell ref="C719:C721"/>
    <mergeCell ref="E719:E721"/>
    <mergeCell ref="F719:F721"/>
    <mergeCell ref="M719:M721"/>
    <mergeCell ref="N719:N721"/>
    <mergeCell ref="O713:O715"/>
    <mergeCell ref="B716:B718"/>
    <mergeCell ref="C716:C718"/>
    <mergeCell ref="E716:E718"/>
    <mergeCell ref="F716:F718"/>
    <mergeCell ref="M716:M718"/>
    <mergeCell ref="N716:N718"/>
    <mergeCell ref="O716:O718"/>
    <mergeCell ref="B713:B715"/>
    <mergeCell ref="C713:C715"/>
    <mergeCell ref="E713:E715"/>
    <mergeCell ref="F713:F715"/>
    <mergeCell ref="M713:M715"/>
    <mergeCell ref="N713:N715"/>
    <mergeCell ref="O731:O733"/>
    <mergeCell ref="B734:B736"/>
    <mergeCell ref="C734:C736"/>
    <mergeCell ref="E734:E736"/>
    <mergeCell ref="F734:F736"/>
    <mergeCell ref="M734:M736"/>
    <mergeCell ref="N734:N736"/>
    <mergeCell ref="O734:O736"/>
    <mergeCell ref="B731:B733"/>
    <mergeCell ref="C731:C733"/>
    <mergeCell ref="E731:E733"/>
    <mergeCell ref="F731:F733"/>
    <mergeCell ref="M731:M733"/>
    <mergeCell ref="N731:N733"/>
    <mergeCell ref="O725:O727"/>
    <mergeCell ref="B728:B730"/>
    <mergeCell ref="C728:C730"/>
    <mergeCell ref="E728:E730"/>
    <mergeCell ref="F728:F730"/>
    <mergeCell ref="M728:M730"/>
    <mergeCell ref="N728:N730"/>
    <mergeCell ref="O728:O730"/>
    <mergeCell ref="B725:B727"/>
    <mergeCell ref="C725:C727"/>
    <mergeCell ref="E725:E727"/>
    <mergeCell ref="F725:F727"/>
    <mergeCell ref="M725:M727"/>
    <mergeCell ref="N725:N727"/>
    <mergeCell ref="O743:O745"/>
    <mergeCell ref="B746:B748"/>
    <mergeCell ref="C746:C748"/>
    <mergeCell ref="E746:E748"/>
    <mergeCell ref="F746:F748"/>
    <mergeCell ref="M746:M748"/>
    <mergeCell ref="N746:N748"/>
    <mergeCell ref="O746:O748"/>
    <mergeCell ref="B743:B745"/>
    <mergeCell ref="C743:C745"/>
    <mergeCell ref="E743:E745"/>
    <mergeCell ref="F743:F745"/>
    <mergeCell ref="M743:M745"/>
    <mergeCell ref="N743:N745"/>
    <mergeCell ref="O737:O739"/>
    <mergeCell ref="B740:B742"/>
    <mergeCell ref="C740:C742"/>
    <mergeCell ref="E740:E742"/>
    <mergeCell ref="F740:F742"/>
    <mergeCell ref="M740:M742"/>
    <mergeCell ref="N740:N742"/>
    <mergeCell ref="O740:O742"/>
    <mergeCell ref="B737:B739"/>
    <mergeCell ref="C737:C739"/>
    <mergeCell ref="E737:E739"/>
    <mergeCell ref="F737:F739"/>
    <mergeCell ref="M737:M739"/>
    <mergeCell ref="N737:N739"/>
    <mergeCell ref="O755:O757"/>
    <mergeCell ref="B758:B760"/>
    <mergeCell ref="C758:C760"/>
    <mergeCell ref="E758:E760"/>
    <mergeCell ref="F758:F760"/>
    <mergeCell ref="M758:M760"/>
    <mergeCell ref="N758:N760"/>
    <mergeCell ref="O758:O760"/>
    <mergeCell ref="B755:B757"/>
    <mergeCell ref="C755:C757"/>
    <mergeCell ref="E755:E757"/>
    <mergeCell ref="F755:F757"/>
    <mergeCell ref="M755:M757"/>
    <mergeCell ref="N755:N757"/>
    <mergeCell ref="O749:O751"/>
    <mergeCell ref="B752:B754"/>
    <mergeCell ref="C752:C754"/>
    <mergeCell ref="E752:E754"/>
    <mergeCell ref="F752:F754"/>
    <mergeCell ref="M752:M754"/>
    <mergeCell ref="N752:N754"/>
    <mergeCell ref="O752:O754"/>
    <mergeCell ref="B749:B751"/>
    <mergeCell ref="C749:C751"/>
    <mergeCell ref="E749:E751"/>
    <mergeCell ref="F749:F751"/>
    <mergeCell ref="M749:M751"/>
    <mergeCell ref="N749:N751"/>
    <mergeCell ref="O767:O769"/>
    <mergeCell ref="B770:B772"/>
    <mergeCell ref="C770:C772"/>
    <mergeCell ref="E770:E772"/>
    <mergeCell ref="F770:F772"/>
    <mergeCell ref="M770:M772"/>
    <mergeCell ref="N770:N772"/>
    <mergeCell ref="O770:O772"/>
    <mergeCell ref="B767:B769"/>
    <mergeCell ref="C767:C769"/>
    <mergeCell ref="E767:E769"/>
    <mergeCell ref="F767:F769"/>
    <mergeCell ref="M767:M769"/>
    <mergeCell ref="N767:N769"/>
    <mergeCell ref="O761:O763"/>
    <mergeCell ref="B764:B766"/>
    <mergeCell ref="C764:C766"/>
    <mergeCell ref="E764:E766"/>
    <mergeCell ref="F764:F766"/>
    <mergeCell ref="M764:M766"/>
    <mergeCell ref="N764:N766"/>
    <mergeCell ref="O764:O766"/>
    <mergeCell ref="B761:B763"/>
    <mergeCell ref="C761:C763"/>
    <mergeCell ref="E761:E763"/>
    <mergeCell ref="F761:F763"/>
    <mergeCell ref="M761:M763"/>
    <mergeCell ref="N761:N763"/>
    <mergeCell ref="O779:O781"/>
    <mergeCell ref="B782:B784"/>
    <mergeCell ref="C782:C784"/>
    <mergeCell ref="E782:E784"/>
    <mergeCell ref="F782:F784"/>
    <mergeCell ref="M782:M784"/>
    <mergeCell ref="N782:N784"/>
    <mergeCell ref="O782:O784"/>
    <mergeCell ref="B779:B781"/>
    <mergeCell ref="C779:C781"/>
    <mergeCell ref="E779:E781"/>
    <mergeCell ref="F779:F781"/>
    <mergeCell ref="M779:M781"/>
    <mergeCell ref="N779:N781"/>
    <mergeCell ref="O773:O775"/>
    <mergeCell ref="B776:B778"/>
    <mergeCell ref="C776:C778"/>
    <mergeCell ref="E776:E778"/>
    <mergeCell ref="F776:F778"/>
    <mergeCell ref="M776:M778"/>
    <mergeCell ref="N776:N778"/>
    <mergeCell ref="O776:O778"/>
    <mergeCell ref="B773:B775"/>
    <mergeCell ref="C773:C775"/>
    <mergeCell ref="E773:E775"/>
    <mergeCell ref="F773:F775"/>
    <mergeCell ref="M773:M775"/>
    <mergeCell ref="N773:N775"/>
    <mergeCell ref="O791:O793"/>
    <mergeCell ref="B794:B796"/>
    <mergeCell ref="C794:C796"/>
    <mergeCell ref="E794:E796"/>
    <mergeCell ref="F794:F796"/>
    <mergeCell ref="M794:M796"/>
    <mergeCell ref="N794:N796"/>
    <mergeCell ref="O794:O796"/>
    <mergeCell ref="B791:B793"/>
    <mergeCell ref="C791:C793"/>
    <mergeCell ref="E791:E793"/>
    <mergeCell ref="F791:F793"/>
    <mergeCell ref="M791:M793"/>
    <mergeCell ref="N791:N793"/>
    <mergeCell ref="O785:O787"/>
    <mergeCell ref="B788:B790"/>
    <mergeCell ref="C788:C790"/>
    <mergeCell ref="E788:E790"/>
    <mergeCell ref="F788:F790"/>
    <mergeCell ref="M788:M790"/>
    <mergeCell ref="N788:N790"/>
    <mergeCell ref="O788:O790"/>
    <mergeCell ref="B785:B787"/>
    <mergeCell ref="C785:C787"/>
    <mergeCell ref="E785:E787"/>
    <mergeCell ref="F785:F787"/>
    <mergeCell ref="M785:M787"/>
    <mergeCell ref="N785:N787"/>
    <mergeCell ref="O803:O805"/>
    <mergeCell ref="B806:B808"/>
    <mergeCell ref="C806:C808"/>
    <mergeCell ref="E806:E808"/>
    <mergeCell ref="F806:F808"/>
    <mergeCell ref="M806:M808"/>
    <mergeCell ref="N806:N808"/>
    <mergeCell ref="O806:O808"/>
    <mergeCell ref="B803:B805"/>
    <mergeCell ref="C803:C805"/>
    <mergeCell ref="E803:E805"/>
    <mergeCell ref="F803:F805"/>
    <mergeCell ref="M803:M805"/>
    <mergeCell ref="N803:N805"/>
    <mergeCell ref="O797:O799"/>
    <mergeCell ref="B800:B802"/>
    <mergeCell ref="C800:C802"/>
    <mergeCell ref="E800:E802"/>
    <mergeCell ref="F800:F802"/>
    <mergeCell ref="M800:M802"/>
    <mergeCell ref="N800:N802"/>
    <mergeCell ref="O800:O802"/>
    <mergeCell ref="B797:B799"/>
    <mergeCell ref="C797:C799"/>
    <mergeCell ref="E797:E799"/>
    <mergeCell ref="F797:F799"/>
    <mergeCell ref="M797:M799"/>
    <mergeCell ref="N797:N799"/>
    <mergeCell ref="O815:O817"/>
    <mergeCell ref="B818:B820"/>
    <mergeCell ref="C818:C820"/>
    <mergeCell ref="E818:E820"/>
    <mergeCell ref="F818:F820"/>
    <mergeCell ref="M818:M820"/>
    <mergeCell ref="N818:N820"/>
    <mergeCell ref="O818:O820"/>
    <mergeCell ref="B815:B817"/>
    <mergeCell ref="C815:C817"/>
    <mergeCell ref="E815:E817"/>
    <mergeCell ref="F815:F817"/>
    <mergeCell ref="M815:M817"/>
    <mergeCell ref="N815:N817"/>
    <mergeCell ref="O809:O811"/>
    <mergeCell ref="B812:B814"/>
    <mergeCell ref="C812:C814"/>
    <mergeCell ref="E812:E814"/>
    <mergeCell ref="F812:F814"/>
    <mergeCell ref="M812:M814"/>
    <mergeCell ref="N812:N814"/>
    <mergeCell ref="O812:O814"/>
    <mergeCell ref="B809:B811"/>
    <mergeCell ref="C809:C811"/>
    <mergeCell ref="E809:E811"/>
    <mergeCell ref="F809:F811"/>
    <mergeCell ref="M809:M811"/>
    <mergeCell ref="N809:N811"/>
    <mergeCell ref="O827:O829"/>
    <mergeCell ref="B830:B832"/>
    <mergeCell ref="C830:C832"/>
    <mergeCell ref="E830:E832"/>
    <mergeCell ref="F830:F832"/>
    <mergeCell ref="M830:M832"/>
    <mergeCell ref="N830:N832"/>
    <mergeCell ref="O830:O832"/>
    <mergeCell ref="B827:B829"/>
    <mergeCell ref="C827:C829"/>
    <mergeCell ref="E827:E829"/>
    <mergeCell ref="F827:F829"/>
    <mergeCell ref="M827:M829"/>
    <mergeCell ref="N827:N829"/>
    <mergeCell ref="O821:O823"/>
    <mergeCell ref="B824:B826"/>
    <mergeCell ref="C824:C826"/>
    <mergeCell ref="E824:E826"/>
    <mergeCell ref="F824:F826"/>
    <mergeCell ref="M824:M826"/>
    <mergeCell ref="N824:N826"/>
    <mergeCell ref="O824:O826"/>
    <mergeCell ref="B821:B823"/>
    <mergeCell ref="C821:C823"/>
    <mergeCell ref="E821:E823"/>
    <mergeCell ref="F821:F823"/>
    <mergeCell ref="M821:M823"/>
    <mergeCell ref="N821:N823"/>
    <mergeCell ref="O839:O841"/>
    <mergeCell ref="B842:B844"/>
    <mergeCell ref="C842:C844"/>
    <mergeCell ref="E842:E844"/>
    <mergeCell ref="F842:F844"/>
    <mergeCell ref="M842:M844"/>
    <mergeCell ref="N842:N844"/>
    <mergeCell ref="O842:O844"/>
    <mergeCell ref="B839:B841"/>
    <mergeCell ref="C839:C841"/>
    <mergeCell ref="E839:E841"/>
    <mergeCell ref="F839:F841"/>
    <mergeCell ref="M839:M841"/>
    <mergeCell ref="N839:N841"/>
    <mergeCell ref="O833:O835"/>
    <mergeCell ref="B836:B838"/>
    <mergeCell ref="C836:C838"/>
    <mergeCell ref="E836:E838"/>
    <mergeCell ref="F836:F838"/>
    <mergeCell ref="M836:M838"/>
    <mergeCell ref="N836:N838"/>
    <mergeCell ref="O836:O838"/>
    <mergeCell ref="B833:B835"/>
    <mergeCell ref="C833:C835"/>
    <mergeCell ref="E833:E835"/>
    <mergeCell ref="F833:F835"/>
    <mergeCell ref="M833:M835"/>
    <mergeCell ref="N833:N835"/>
    <mergeCell ref="O851:O853"/>
    <mergeCell ref="B854:B856"/>
    <mergeCell ref="C854:C856"/>
    <mergeCell ref="E854:E856"/>
    <mergeCell ref="F854:F856"/>
    <mergeCell ref="M854:M856"/>
    <mergeCell ref="N854:N856"/>
    <mergeCell ref="O854:O856"/>
    <mergeCell ref="B851:B853"/>
    <mergeCell ref="C851:C853"/>
    <mergeCell ref="E851:E853"/>
    <mergeCell ref="F851:F853"/>
    <mergeCell ref="M851:M853"/>
    <mergeCell ref="N851:N853"/>
    <mergeCell ref="O845:O847"/>
    <mergeCell ref="B848:B850"/>
    <mergeCell ref="C848:C850"/>
    <mergeCell ref="E848:E850"/>
    <mergeCell ref="F848:F850"/>
    <mergeCell ref="M848:M850"/>
    <mergeCell ref="N848:N850"/>
    <mergeCell ref="O848:O850"/>
    <mergeCell ref="B845:B847"/>
    <mergeCell ref="C845:C847"/>
    <mergeCell ref="E845:E847"/>
    <mergeCell ref="F845:F847"/>
    <mergeCell ref="M845:M847"/>
    <mergeCell ref="N845:N847"/>
    <mergeCell ref="O863:O865"/>
    <mergeCell ref="B866:B868"/>
    <mergeCell ref="C866:C868"/>
    <mergeCell ref="E866:E868"/>
    <mergeCell ref="F866:F868"/>
    <mergeCell ref="M866:M868"/>
    <mergeCell ref="N866:N868"/>
    <mergeCell ref="O866:O868"/>
    <mergeCell ref="B863:B865"/>
    <mergeCell ref="C863:C865"/>
    <mergeCell ref="E863:E865"/>
    <mergeCell ref="F863:F865"/>
    <mergeCell ref="M863:M865"/>
    <mergeCell ref="N863:N865"/>
    <mergeCell ref="O857:O859"/>
    <mergeCell ref="B860:B862"/>
    <mergeCell ref="C860:C862"/>
    <mergeCell ref="E860:E862"/>
    <mergeCell ref="F860:F862"/>
    <mergeCell ref="M860:M862"/>
    <mergeCell ref="N860:N862"/>
    <mergeCell ref="O860:O862"/>
    <mergeCell ref="B857:B859"/>
    <mergeCell ref="C857:C859"/>
    <mergeCell ref="E857:E859"/>
    <mergeCell ref="F857:F859"/>
    <mergeCell ref="M857:M859"/>
    <mergeCell ref="N857:N859"/>
    <mergeCell ref="O875:O877"/>
    <mergeCell ref="B878:B880"/>
    <mergeCell ref="C878:C880"/>
    <mergeCell ref="E878:E880"/>
    <mergeCell ref="F878:F880"/>
    <mergeCell ref="M878:M880"/>
    <mergeCell ref="N878:N880"/>
    <mergeCell ref="O878:O880"/>
    <mergeCell ref="B875:B877"/>
    <mergeCell ref="C875:C877"/>
    <mergeCell ref="E875:E877"/>
    <mergeCell ref="F875:F877"/>
    <mergeCell ref="M875:M877"/>
    <mergeCell ref="N875:N877"/>
    <mergeCell ref="O869:O871"/>
    <mergeCell ref="B872:B874"/>
    <mergeCell ref="C872:C874"/>
    <mergeCell ref="E872:E874"/>
    <mergeCell ref="F872:F874"/>
    <mergeCell ref="M872:M874"/>
    <mergeCell ref="N872:N874"/>
    <mergeCell ref="O872:O874"/>
    <mergeCell ref="B869:B871"/>
    <mergeCell ref="C869:C871"/>
    <mergeCell ref="E869:E871"/>
    <mergeCell ref="F869:F871"/>
    <mergeCell ref="M869:M871"/>
    <mergeCell ref="N869:N871"/>
    <mergeCell ref="O887:O889"/>
    <mergeCell ref="B890:B892"/>
    <mergeCell ref="C890:C892"/>
    <mergeCell ref="E890:E892"/>
    <mergeCell ref="F890:F892"/>
    <mergeCell ref="M890:M892"/>
    <mergeCell ref="N890:N892"/>
    <mergeCell ref="O890:O892"/>
    <mergeCell ref="B887:B889"/>
    <mergeCell ref="C887:C889"/>
    <mergeCell ref="E887:E889"/>
    <mergeCell ref="F887:F889"/>
    <mergeCell ref="M887:M889"/>
    <mergeCell ref="N887:N889"/>
    <mergeCell ref="O881:O883"/>
    <mergeCell ref="B884:B886"/>
    <mergeCell ref="C884:C886"/>
    <mergeCell ref="E884:E886"/>
    <mergeCell ref="F884:F886"/>
    <mergeCell ref="M884:M886"/>
    <mergeCell ref="N884:N886"/>
    <mergeCell ref="O884:O886"/>
    <mergeCell ref="B881:B883"/>
    <mergeCell ref="C881:C883"/>
    <mergeCell ref="E881:E883"/>
    <mergeCell ref="F881:F883"/>
    <mergeCell ref="M881:M883"/>
    <mergeCell ref="N881:N883"/>
    <mergeCell ref="O899:O901"/>
    <mergeCell ref="B902:B904"/>
    <mergeCell ref="C902:C904"/>
    <mergeCell ref="E902:E904"/>
    <mergeCell ref="F902:F904"/>
    <mergeCell ref="M902:M904"/>
    <mergeCell ref="N902:N904"/>
    <mergeCell ref="O902:O904"/>
    <mergeCell ref="B899:B901"/>
    <mergeCell ref="C899:C901"/>
    <mergeCell ref="E899:E901"/>
    <mergeCell ref="F899:F901"/>
    <mergeCell ref="M899:M901"/>
    <mergeCell ref="N899:N901"/>
    <mergeCell ref="O893:O895"/>
    <mergeCell ref="B896:B898"/>
    <mergeCell ref="C896:C898"/>
    <mergeCell ref="E896:E898"/>
    <mergeCell ref="F896:F898"/>
    <mergeCell ref="M896:M898"/>
    <mergeCell ref="N896:N898"/>
    <mergeCell ref="O896:O898"/>
    <mergeCell ref="B893:B895"/>
    <mergeCell ref="C893:C895"/>
    <mergeCell ref="E893:E895"/>
    <mergeCell ref="F893:F895"/>
    <mergeCell ref="M893:M895"/>
    <mergeCell ref="N893:N895"/>
    <mergeCell ref="O911:O913"/>
    <mergeCell ref="B914:B916"/>
    <mergeCell ref="C914:C916"/>
    <mergeCell ref="E914:E916"/>
    <mergeCell ref="F914:F916"/>
    <mergeCell ref="M914:M916"/>
    <mergeCell ref="N914:N916"/>
    <mergeCell ref="O914:O916"/>
    <mergeCell ref="B911:B913"/>
    <mergeCell ref="C911:C913"/>
    <mergeCell ref="E911:E913"/>
    <mergeCell ref="F911:F913"/>
    <mergeCell ref="M911:M913"/>
    <mergeCell ref="N911:N913"/>
    <mergeCell ref="O905:O907"/>
    <mergeCell ref="B908:B910"/>
    <mergeCell ref="C908:C910"/>
    <mergeCell ref="E908:E910"/>
    <mergeCell ref="F908:F910"/>
    <mergeCell ref="M908:M910"/>
    <mergeCell ref="N908:N910"/>
    <mergeCell ref="O908:O910"/>
    <mergeCell ref="B905:B907"/>
    <mergeCell ref="C905:C907"/>
    <mergeCell ref="E905:E907"/>
    <mergeCell ref="F905:F907"/>
    <mergeCell ref="M905:M907"/>
    <mergeCell ref="N905:N907"/>
    <mergeCell ref="O923:O925"/>
    <mergeCell ref="B926:B928"/>
    <mergeCell ref="C926:C928"/>
    <mergeCell ref="E926:E928"/>
    <mergeCell ref="F926:F928"/>
    <mergeCell ref="M926:M928"/>
    <mergeCell ref="N926:N928"/>
    <mergeCell ref="O926:O928"/>
    <mergeCell ref="B923:B925"/>
    <mergeCell ref="C923:C925"/>
    <mergeCell ref="E923:E925"/>
    <mergeCell ref="F923:F925"/>
    <mergeCell ref="M923:M925"/>
    <mergeCell ref="N923:N925"/>
    <mergeCell ref="O917:O919"/>
    <mergeCell ref="B920:B922"/>
    <mergeCell ref="C920:C922"/>
    <mergeCell ref="E920:E922"/>
    <mergeCell ref="F920:F922"/>
    <mergeCell ref="M920:M922"/>
    <mergeCell ref="N920:N922"/>
    <mergeCell ref="O920:O922"/>
    <mergeCell ref="B917:B919"/>
    <mergeCell ref="C917:C919"/>
    <mergeCell ref="E917:E919"/>
    <mergeCell ref="F917:F919"/>
    <mergeCell ref="M917:M919"/>
    <mergeCell ref="N917:N919"/>
    <mergeCell ref="O935:O937"/>
    <mergeCell ref="B938:B940"/>
    <mergeCell ref="C938:C940"/>
    <mergeCell ref="E938:E940"/>
    <mergeCell ref="F938:F940"/>
    <mergeCell ref="M938:M940"/>
    <mergeCell ref="N938:N940"/>
    <mergeCell ref="O938:O940"/>
    <mergeCell ref="B935:B937"/>
    <mergeCell ref="C935:C937"/>
    <mergeCell ref="E935:E937"/>
    <mergeCell ref="F935:F937"/>
    <mergeCell ref="M935:M937"/>
    <mergeCell ref="N935:N937"/>
    <mergeCell ref="O929:O931"/>
    <mergeCell ref="B932:B934"/>
    <mergeCell ref="C932:C934"/>
    <mergeCell ref="E932:E934"/>
    <mergeCell ref="F932:F934"/>
    <mergeCell ref="M932:M934"/>
    <mergeCell ref="N932:N934"/>
    <mergeCell ref="O932:O934"/>
    <mergeCell ref="B929:B931"/>
    <mergeCell ref="C929:C931"/>
    <mergeCell ref="E929:E931"/>
    <mergeCell ref="F929:F931"/>
    <mergeCell ref="M929:M931"/>
    <mergeCell ref="N929:N931"/>
    <mergeCell ref="O947:O949"/>
    <mergeCell ref="B950:B952"/>
    <mergeCell ref="C950:C952"/>
    <mergeCell ref="E950:E952"/>
    <mergeCell ref="F950:F952"/>
    <mergeCell ref="M950:M952"/>
    <mergeCell ref="N950:N952"/>
    <mergeCell ref="O950:O952"/>
    <mergeCell ref="B947:B949"/>
    <mergeCell ref="C947:C949"/>
    <mergeCell ref="E947:E949"/>
    <mergeCell ref="F947:F949"/>
    <mergeCell ref="M947:M949"/>
    <mergeCell ref="N947:N949"/>
    <mergeCell ref="O941:O943"/>
    <mergeCell ref="B944:B946"/>
    <mergeCell ref="C944:C946"/>
    <mergeCell ref="E944:E946"/>
    <mergeCell ref="F944:F946"/>
    <mergeCell ref="M944:M946"/>
    <mergeCell ref="N944:N946"/>
    <mergeCell ref="O944:O946"/>
    <mergeCell ref="B941:B943"/>
    <mergeCell ref="C941:C943"/>
    <mergeCell ref="E941:E943"/>
    <mergeCell ref="F941:F943"/>
    <mergeCell ref="M941:M943"/>
    <mergeCell ref="N941:N943"/>
    <mergeCell ref="O959:O961"/>
    <mergeCell ref="B962:B964"/>
    <mergeCell ref="C962:C964"/>
    <mergeCell ref="E962:E964"/>
    <mergeCell ref="F962:F964"/>
    <mergeCell ref="M962:M964"/>
    <mergeCell ref="N962:N964"/>
    <mergeCell ref="O962:O964"/>
    <mergeCell ref="B959:B961"/>
    <mergeCell ref="C959:C961"/>
    <mergeCell ref="E959:E961"/>
    <mergeCell ref="F959:F961"/>
    <mergeCell ref="M959:M961"/>
    <mergeCell ref="N959:N961"/>
    <mergeCell ref="O953:O955"/>
    <mergeCell ref="B956:B958"/>
    <mergeCell ref="C956:C958"/>
    <mergeCell ref="E956:E958"/>
    <mergeCell ref="F956:F958"/>
    <mergeCell ref="M956:M958"/>
    <mergeCell ref="N956:N958"/>
    <mergeCell ref="O956:O958"/>
    <mergeCell ref="B953:B955"/>
    <mergeCell ref="C953:C955"/>
    <mergeCell ref="E953:E955"/>
    <mergeCell ref="F953:F955"/>
    <mergeCell ref="M953:M955"/>
    <mergeCell ref="N953:N955"/>
    <mergeCell ref="O971:O973"/>
    <mergeCell ref="B974:B976"/>
    <mergeCell ref="C974:C976"/>
    <mergeCell ref="E974:E976"/>
    <mergeCell ref="F974:F976"/>
    <mergeCell ref="M974:M976"/>
    <mergeCell ref="N974:N976"/>
    <mergeCell ref="O974:O976"/>
    <mergeCell ref="B971:B973"/>
    <mergeCell ref="C971:C973"/>
    <mergeCell ref="E971:E973"/>
    <mergeCell ref="F971:F973"/>
    <mergeCell ref="M971:M973"/>
    <mergeCell ref="N971:N973"/>
    <mergeCell ref="O965:O967"/>
    <mergeCell ref="B968:B970"/>
    <mergeCell ref="C968:C970"/>
    <mergeCell ref="E968:E970"/>
    <mergeCell ref="F968:F970"/>
    <mergeCell ref="M968:M970"/>
    <mergeCell ref="N968:N970"/>
    <mergeCell ref="O968:O970"/>
    <mergeCell ref="B965:B967"/>
    <mergeCell ref="C965:C967"/>
    <mergeCell ref="E965:E967"/>
    <mergeCell ref="F965:F967"/>
    <mergeCell ref="M965:M967"/>
    <mergeCell ref="N965:N967"/>
    <mergeCell ref="O983:O985"/>
    <mergeCell ref="B986:B988"/>
    <mergeCell ref="C986:C988"/>
    <mergeCell ref="E986:E988"/>
    <mergeCell ref="F986:F988"/>
    <mergeCell ref="M986:M988"/>
    <mergeCell ref="N986:N988"/>
    <mergeCell ref="O986:O988"/>
    <mergeCell ref="B983:B985"/>
    <mergeCell ref="C983:C985"/>
    <mergeCell ref="E983:E985"/>
    <mergeCell ref="F983:F985"/>
    <mergeCell ref="M983:M985"/>
    <mergeCell ref="N983:N985"/>
    <mergeCell ref="O977:O979"/>
    <mergeCell ref="B980:B982"/>
    <mergeCell ref="C980:C982"/>
    <mergeCell ref="E980:E982"/>
    <mergeCell ref="F980:F982"/>
    <mergeCell ref="M980:M982"/>
    <mergeCell ref="N980:N982"/>
    <mergeCell ref="O980:O982"/>
    <mergeCell ref="B977:B979"/>
    <mergeCell ref="C977:C979"/>
    <mergeCell ref="E977:E979"/>
    <mergeCell ref="F977:F979"/>
    <mergeCell ref="M977:M979"/>
    <mergeCell ref="N977:N979"/>
    <mergeCell ref="O995:O997"/>
    <mergeCell ref="B998:B1000"/>
    <mergeCell ref="C998:C1000"/>
    <mergeCell ref="E998:E1000"/>
    <mergeCell ref="F998:F1000"/>
    <mergeCell ref="M998:M1000"/>
    <mergeCell ref="N998:N1000"/>
    <mergeCell ref="O998:O1000"/>
    <mergeCell ref="B995:B997"/>
    <mergeCell ref="C995:C997"/>
    <mergeCell ref="E995:E997"/>
    <mergeCell ref="F995:F997"/>
    <mergeCell ref="M995:M997"/>
    <mergeCell ref="N995:N997"/>
    <mergeCell ref="O989:O991"/>
    <mergeCell ref="B992:B994"/>
    <mergeCell ref="C992:C994"/>
    <mergeCell ref="E992:E994"/>
    <mergeCell ref="F992:F994"/>
    <mergeCell ref="M992:M994"/>
    <mergeCell ref="N992:N994"/>
    <mergeCell ref="O992:O994"/>
    <mergeCell ref="B989:B991"/>
    <mergeCell ref="C989:C991"/>
    <mergeCell ref="E989:E991"/>
    <mergeCell ref="F989:F991"/>
    <mergeCell ref="M989:M991"/>
    <mergeCell ref="N989:N991"/>
    <mergeCell ref="O1007:O1009"/>
    <mergeCell ref="B1010:B1012"/>
    <mergeCell ref="C1010:C1012"/>
    <mergeCell ref="E1010:E1012"/>
    <mergeCell ref="F1010:F1012"/>
    <mergeCell ref="M1010:M1012"/>
    <mergeCell ref="N1010:N1012"/>
    <mergeCell ref="O1010:O1012"/>
    <mergeCell ref="B1007:B1009"/>
    <mergeCell ref="C1007:C1009"/>
    <mergeCell ref="E1007:E1009"/>
    <mergeCell ref="F1007:F1009"/>
    <mergeCell ref="M1007:M1009"/>
    <mergeCell ref="N1007:N1009"/>
    <mergeCell ref="O1001:O1003"/>
    <mergeCell ref="B1004:B1006"/>
    <mergeCell ref="C1004:C1006"/>
    <mergeCell ref="E1004:E1006"/>
    <mergeCell ref="F1004:F1006"/>
    <mergeCell ref="M1004:M1006"/>
    <mergeCell ref="N1004:N1006"/>
    <mergeCell ref="O1004:O1006"/>
    <mergeCell ref="B1001:B1003"/>
    <mergeCell ref="C1001:C1003"/>
    <mergeCell ref="E1001:E1003"/>
    <mergeCell ref="F1001:F1003"/>
    <mergeCell ref="M1001:M1003"/>
    <mergeCell ref="N1001:N1003"/>
    <mergeCell ref="O1019:O1021"/>
    <mergeCell ref="B1022:B1024"/>
    <mergeCell ref="C1022:C1024"/>
    <mergeCell ref="E1022:E1024"/>
    <mergeCell ref="F1022:F1024"/>
    <mergeCell ref="M1022:M1024"/>
    <mergeCell ref="N1022:N1024"/>
    <mergeCell ref="O1022:O1024"/>
    <mergeCell ref="B1019:B1021"/>
    <mergeCell ref="C1019:C1021"/>
    <mergeCell ref="E1019:E1021"/>
    <mergeCell ref="F1019:F1021"/>
    <mergeCell ref="M1019:M1021"/>
    <mergeCell ref="N1019:N1021"/>
    <mergeCell ref="O1013:O1015"/>
    <mergeCell ref="B1016:B1018"/>
    <mergeCell ref="C1016:C1018"/>
    <mergeCell ref="E1016:E1018"/>
    <mergeCell ref="F1016:F1018"/>
    <mergeCell ref="M1016:M1018"/>
    <mergeCell ref="N1016:N1018"/>
    <mergeCell ref="O1016:O1018"/>
    <mergeCell ref="B1013:B1015"/>
    <mergeCell ref="C1013:C1015"/>
    <mergeCell ref="E1013:E1015"/>
    <mergeCell ref="F1013:F1015"/>
    <mergeCell ref="M1013:M1015"/>
    <mergeCell ref="N1013:N1015"/>
    <mergeCell ref="O1031:O1033"/>
    <mergeCell ref="B1034:B1036"/>
    <mergeCell ref="C1034:C1036"/>
    <mergeCell ref="E1034:E1036"/>
    <mergeCell ref="F1034:F1036"/>
    <mergeCell ref="M1034:M1036"/>
    <mergeCell ref="N1034:N1036"/>
    <mergeCell ref="O1034:O1036"/>
    <mergeCell ref="B1031:B1033"/>
    <mergeCell ref="C1031:C1033"/>
    <mergeCell ref="E1031:E1033"/>
    <mergeCell ref="F1031:F1033"/>
    <mergeCell ref="M1031:M1033"/>
    <mergeCell ref="N1031:N1033"/>
    <mergeCell ref="O1025:O1027"/>
    <mergeCell ref="B1028:B1030"/>
    <mergeCell ref="C1028:C1030"/>
    <mergeCell ref="E1028:E1030"/>
    <mergeCell ref="F1028:F1030"/>
    <mergeCell ref="M1028:M1030"/>
    <mergeCell ref="N1028:N1030"/>
    <mergeCell ref="O1028:O1030"/>
    <mergeCell ref="B1025:B1027"/>
    <mergeCell ref="C1025:C1027"/>
    <mergeCell ref="E1025:E1027"/>
    <mergeCell ref="F1025:F1027"/>
    <mergeCell ref="M1025:M1027"/>
    <mergeCell ref="N1025:N1027"/>
    <mergeCell ref="O1043:O1045"/>
    <mergeCell ref="B1046:B1048"/>
    <mergeCell ref="C1046:C1048"/>
    <mergeCell ref="E1046:E1048"/>
    <mergeCell ref="F1046:F1048"/>
    <mergeCell ref="M1046:M1048"/>
    <mergeCell ref="N1046:N1048"/>
    <mergeCell ref="O1046:O1048"/>
    <mergeCell ref="B1043:B1045"/>
    <mergeCell ref="C1043:C1045"/>
    <mergeCell ref="E1043:E1045"/>
    <mergeCell ref="F1043:F1045"/>
    <mergeCell ref="M1043:M1045"/>
    <mergeCell ref="N1043:N1045"/>
    <mergeCell ref="O1037:O1039"/>
    <mergeCell ref="B1040:B1042"/>
    <mergeCell ref="C1040:C1042"/>
    <mergeCell ref="E1040:E1042"/>
    <mergeCell ref="F1040:F1042"/>
    <mergeCell ref="M1040:M1042"/>
    <mergeCell ref="N1040:N1042"/>
    <mergeCell ref="O1040:O1042"/>
    <mergeCell ref="B1037:B1039"/>
    <mergeCell ref="C1037:C1039"/>
    <mergeCell ref="E1037:E1039"/>
    <mergeCell ref="F1037:F1039"/>
    <mergeCell ref="M1037:M1039"/>
    <mergeCell ref="N1037:N1039"/>
    <mergeCell ref="O1055:O1057"/>
    <mergeCell ref="B1058:B1060"/>
    <mergeCell ref="C1058:C1060"/>
    <mergeCell ref="E1058:E1060"/>
    <mergeCell ref="F1058:F1060"/>
    <mergeCell ref="M1058:M1060"/>
    <mergeCell ref="N1058:N1060"/>
    <mergeCell ref="O1058:O1060"/>
    <mergeCell ref="B1055:B1057"/>
    <mergeCell ref="C1055:C1057"/>
    <mergeCell ref="E1055:E1057"/>
    <mergeCell ref="F1055:F1057"/>
    <mergeCell ref="M1055:M1057"/>
    <mergeCell ref="N1055:N1057"/>
    <mergeCell ref="O1049:O1051"/>
    <mergeCell ref="B1052:B1054"/>
    <mergeCell ref="C1052:C1054"/>
    <mergeCell ref="E1052:E1054"/>
    <mergeCell ref="F1052:F1054"/>
    <mergeCell ref="M1052:M1054"/>
    <mergeCell ref="N1052:N1054"/>
    <mergeCell ref="O1052:O1054"/>
    <mergeCell ref="B1049:B1051"/>
    <mergeCell ref="C1049:C1051"/>
    <mergeCell ref="E1049:E1051"/>
    <mergeCell ref="F1049:F1051"/>
    <mergeCell ref="M1049:M1051"/>
    <mergeCell ref="N1049:N1051"/>
    <mergeCell ref="O1067:O1069"/>
    <mergeCell ref="B1070:B1072"/>
    <mergeCell ref="C1070:C1072"/>
    <mergeCell ref="E1070:E1072"/>
    <mergeCell ref="F1070:F1072"/>
    <mergeCell ref="M1070:M1072"/>
    <mergeCell ref="N1070:N1072"/>
    <mergeCell ref="O1070:O1072"/>
    <mergeCell ref="B1067:B1069"/>
    <mergeCell ref="C1067:C1069"/>
    <mergeCell ref="E1067:E1069"/>
    <mergeCell ref="F1067:F1069"/>
    <mergeCell ref="M1067:M1069"/>
    <mergeCell ref="N1067:N1069"/>
    <mergeCell ref="O1061:O1063"/>
    <mergeCell ref="B1064:B1066"/>
    <mergeCell ref="C1064:C1066"/>
    <mergeCell ref="E1064:E1066"/>
    <mergeCell ref="F1064:F1066"/>
    <mergeCell ref="M1064:M1066"/>
    <mergeCell ref="N1064:N1066"/>
    <mergeCell ref="O1064:O1066"/>
    <mergeCell ref="B1061:B1063"/>
    <mergeCell ref="C1061:C1063"/>
    <mergeCell ref="E1061:E1063"/>
    <mergeCell ref="F1061:F1063"/>
    <mergeCell ref="M1061:M1063"/>
    <mergeCell ref="N1061:N1063"/>
    <mergeCell ref="O1079:O1081"/>
    <mergeCell ref="B1082:B1084"/>
    <mergeCell ref="C1082:C1084"/>
    <mergeCell ref="E1082:E1084"/>
    <mergeCell ref="F1082:F1084"/>
    <mergeCell ref="M1082:M1084"/>
    <mergeCell ref="N1082:N1084"/>
    <mergeCell ref="O1082:O1084"/>
    <mergeCell ref="B1079:B1081"/>
    <mergeCell ref="C1079:C1081"/>
    <mergeCell ref="E1079:E1081"/>
    <mergeCell ref="F1079:F1081"/>
    <mergeCell ref="M1079:M1081"/>
    <mergeCell ref="N1079:N1081"/>
    <mergeCell ref="O1073:O1075"/>
    <mergeCell ref="B1076:B1078"/>
    <mergeCell ref="C1076:C1078"/>
    <mergeCell ref="E1076:E1078"/>
    <mergeCell ref="F1076:F1078"/>
    <mergeCell ref="M1076:M1078"/>
    <mergeCell ref="N1076:N1078"/>
    <mergeCell ref="O1076:O1078"/>
    <mergeCell ref="B1073:B1075"/>
    <mergeCell ref="C1073:C1075"/>
    <mergeCell ref="E1073:E1075"/>
    <mergeCell ref="F1073:F1075"/>
    <mergeCell ref="M1073:M1075"/>
    <mergeCell ref="N1073:N1075"/>
    <mergeCell ref="O1091:O1093"/>
    <mergeCell ref="B1094:B1096"/>
    <mergeCell ref="C1094:C1096"/>
    <mergeCell ref="E1094:E1096"/>
    <mergeCell ref="F1094:F1096"/>
    <mergeCell ref="M1094:M1096"/>
    <mergeCell ref="N1094:N1096"/>
    <mergeCell ref="O1094:O1096"/>
    <mergeCell ref="B1091:B1093"/>
    <mergeCell ref="C1091:C1093"/>
    <mergeCell ref="E1091:E1093"/>
    <mergeCell ref="F1091:F1093"/>
    <mergeCell ref="M1091:M1093"/>
    <mergeCell ref="N1091:N1093"/>
    <mergeCell ref="O1085:O1087"/>
    <mergeCell ref="B1088:B1090"/>
    <mergeCell ref="C1088:C1090"/>
    <mergeCell ref="E1088:E1090"/>
    <mergeCell ref="F1088:F1090"/>
    <mergeCell ref="M1088:M1090"/>
    <mergeCell ref="N1088:N1090"/>
    <mergeCell ref="O1088:O1090"/>
    <mergeCell ref="B1085:B1087"/>
    <mergeCell ref="C1085:C1087"/>
    <mergeCell ref="E1085:E1087"/>
    <mergeCell ref="F1085:F1087"/>
    <mergeCell ref="M1085:M1087"/>
    <mergeCell ref="N1085:N1087"/>
    <mergeCell ref="O1103:O1105"/>
    <mergeCell ref="B1106:B1108"/>
    <mergeCell ref="C1106:C1108"/>
    <mergeCell ref="E1106:E1108"/>
    <mergeCell ref="F1106:F1108"/>
    <mergeCell ref="M1106:M1108"/>
    <mergeCell ref="N1106:N1108"/>
    <mergeCell ref="O1106:O1108"/>
    <mergeCell ref="B1103:B1105"/>
    <mergeCell ref="C1103:C1105"/>
    <mergeCell ref="E1103:E1105"/>
    <mergeCell ref="F1103:F1105"/>
    <mergeCell ref="M1103:M1105"/>
    <mergeCell ref="N1103:N1105"/>
    <mergeCell ref="O1097:O1099"/>
    <mergeCell ref="B1100:B1102"/>
    <mergeCell ref="C1100:C1102"/>
    <mergeCell ref="E1100:E1102"/>
    <mergeCell ref="F1100:F1102"/>
    <mergeCell ref="M1100:M1102"/>
    <mergeCell ref="N1100:N1102"/>
    <mergeCell ref="O1100:O1102"/>
    <mergeCell ref="B1097:B1099"/>
    <mergeCell ref="C1097:C1099"/>
    <mergeCell ref="E1097:E1099"/>
    <mergeCell ref="F1097:F1099"/>
    <mergeCell ref="M1097:M1099"/>
    <mergeCell ref="N1097:N1099"/>
    <mergeCell ref="O1115:O1117"/>
    <mergeCell ref="B1118:B1120"/>
    <mergeCell ref="C1118:C1120"/>
    <mergeCell ref="E1118:E1120"/>
    <mergeCell ref="F1118:F1120"/>
    <mergeCell ref="M1118:M1120"/>
    <mergeCell ref="N1118:N1120"/>
    <mergeCell ref="O1118:O1120"/>
    <mergeCell ref="B1115:B1117"/>
    <mergeCell ref="C1115:C1117"/>
    <mergeCell ref="E1115:E1117"/>
    <mergeCell ref="F1115:F1117"/>
    <mergeCell ref="M1115:M1117"/>
    <mergeCell ref="N1115:N1117"/>
    <mergeCell ref="O1109:O1111"/>
    <mergeCell ref="B1112:B1114"/>
    <mergeCell ref="C1112:C1114"/>
    <mergeCell ref="E1112:E1114"/>
    <mergeCell ref="F1112:F1114"/>
    <mergeCell ref="M1112:M1114"/>
    <mergeCell ref="N1112:N1114"/>
    <mergeCell ref="O1112:O1114"/>
    <mergeCell ref="B1109:B1111"/>
    <mergeCell ref="C1109:C1111"/>
    <mergeCell ref="E1109:E1111"/>
    <mergeCell ref="F1109:F1111"/>
    <mergeCell ref="M1109:M1111"/>
    <mergeCell ref="N1109:N1111"/>
    <mergeCell ref="O1127:O1129"/>
    <mergeCell ref="B1130:B1132"/>
    <mergeCell ref="C1130:C1132"/>
    <mergeCell ref="E1130:E1132"/>
    <mergeCell ref="F1130:F1132"/>
    <mergeCell ref="M1130:M1132"/>
    <mergeCell ref="N1130:N1132"/>
    <mergeCell ref="O1130:O1132"/>
    <mergeCell ref="B1127:B1129"/>
    <mergeCell ref="C1127:C1129"/>
    <mergeCell ref="E1127:E1129"/>
    <mergeCell ref="F1127:F1129"/>
    <mergeCell ref="M1127:M1129"/>
    <mergeCell ref="N1127:N1129"/>
    <mergeCell ref="O1121:O1123"/>
    <mergeCell ref="B1124:B1126"/>
    <mergeCell ref="C1124:C1126"/>
    <mergeCell ref="E1124:E1126"/>
    <mergeCell ref="F1124:F1126"/>
    <mergeCell ref="M1124:M1126"/>
    <mergeCell ref="N1124:N1126"/>
    <mergeCell ref="O1124:O1126"/>
    <mergeCell ref="B1121:B1123"/>
    <mergeCell ref="C1121:C1123"/>
    <mergeCell ref="E1121:E1123"/>
    <mergeCell ref="F1121:F1123"/>
    <mergeCell ref="M1121:M1123"/>
    <mergeCell ref="N1121:N1123"/>
    <mergeCell ref="O1139:O1141"/>
    <mergeCell ref="B1142:B1144"/>
    <mergeCell ref="C1142:C1144"/>
    <mergeCell ref="E1142:E1144"/>
    <mergeCell ref="F1142:F1144"/>
    <mergeCell ref="M1142:M1144"/>
    <mergeCell ref="N1142:N1144"/>
    <mergeCell ref="O1142:O1144"/>
    <mergeCell ref="B1139:B1141"/>
    <mergeCell ref="C1139:C1141"/>
    <mergeCell ref="E1139:E1141"/>
    <mergeCell ref="F1139:F1141"/>
    <mergeCell ref="M1139:M1141"/>
    <mergeCell ref="N1139:N1141"/>
    <mergeCell ref="O1133:O1135"/>
    <mergeCell ref="B1136:B1138"/>
    <mergeCell ref="C1136:C1138"/>
    <mergeCell ref="E1136:E1138"/>
    <mergeCell ref="F1136:F1138"/>
    <mergeCell ref="M1136:M1138"/>
    <mergeCell ref="N1136:N1138"/>
    <mergeCell ref="O1136:O1138"/>
    <mergeCell ref="B1133:B1135"/>
    <mergeCell ref="C1133:C1135"/>
    <mergeCell ref="E1133:E1135"/>
    <mergeCell ref="F1133:F1135"/>
    <mergeCell ref="M1133:M1135"/>
    <mergeCell ref="N1133:N1135"/>
    <mergeCell ref="O1151:O1153"/>
    <mergeCell ref="B1154:B1156"/>
    <mergeCell ref="C1154:C1156"/>
    <mergeCell ref="E1154:E1156"/>
    <mergeCell ref="F1154:F1156"/>
    <mergeCell ref="M1154:M1156"/>
    <mergeCell ref="N1154:N1156"/>
    <mergeCell ref="O1154:O1156"/>
    <mergeCell ref="B1151:B1153"/>
    <mergeCell ref="C1151:C1153"/>
    <mergeCell ref="E1151:E1153"/>
    <mergeCell ref="F1151:F1153"/>
    <mergeCell ref="M1151:M1153"/>
    <mergeCell ref="N1151:N1153"/>
    <mergeCell ref="O1145:O1147"/>
    <mergeCell ref="B1148:B1150"/>
    <mergeCell ref="C1148:C1150"/>
    <mergeCell ref="E1148:E1150"/>
    <mergeCell ref="F1148:F1150"/>
    <mergeCell ref="M1148:M1150"/>
    <mergeCell ref="N1148:N1150"/>
    <mergeCell ref="O1148:O1150"/>
    <mergeCell ref="B1145:B1147"/>
    <mergeCell ref="C1145:C1147"/>
    <mergeCell ref="E1145:E1147"/>
    <mergeCell ref="F1145:F1147"/>
    <mergeCell ref="M1145:M1147"/>
    <mergeCell ref="N1145:N1147"/>
    <mergeCell ref="O1163:O1165"/>
    <mergeCell ref="B1166:B1168"/>
    <mergeCell ref="C1166:C1168"/>
    <mergeCell ref="E1166:E1168"/>
    <mergeCell ref="F1166:F1168"/>
    <mergeCell ref="M1166:M1168"/>
    <mergeCell ref="N1166:N1168"/>
    <mergeCell ref="O1166:O1168"/>
    <mergeCell ref="B1163:B1165"/>
    <mergeCell ref="C1163:C1165"/>
    <mergeCell ref="E1163:E1165"/>
    <mergeCell ref="F1163:F1165"/>
    <mergeCell ref="M1163:M1165"/>
    <mergeCell ref="N1163:N1165"/>
    <mergeCell ref="O1157:O1159"/>
    <mergeCell ref="B1160:B1162"/>
    <mergeCell ref="C1160:C1162"/>
    <mergeCell ref="E1160:E1162"/>
    <mergeCell ref="F1160:F1162"/>
    <mergeCell ref="M1160:M1162"/>
    <mergeCell ref="N1160:N1162"/>
    <mergeCell ref="O1160:O1162"/>
    <mergeCell ref="B1157:B1159"/>
    <mergeCell ref="C1157:C1159"/>
    <mergeCell ref="E1157:E1159"/>
    <mergeCell ref="F1157:F1159"/>
    <mergeCell ref="M1157:M1159"/>
    <mergeCell ref="N1157:N1159"/>
    <mergeCell ref="O1175:O1177"/>
    <mergeCell ref="B1178:B1180"/>
    <mergeCell ref="C1178:C1180"/>
    <mergeCell ref="E1178:E1180"/>
    <mergeCell ref="F1178:F1180"/>
    <mergeCell ref="M1178:M1180"/>
    <mergeCell ref="N1178:N1180"/>
    <mergeCell ref="O1178:O1180"/>
    <mergeCell ref="B1175:B1177"/>
    <mergeCell ref="C1175:C1177"/>
    <mergeCell ref="E1175:E1177"/>
    <mergeCell ref="F1175:F1177"/>
    <mergeCell ref="M1175:M1177"/>
    <mergeCell ref="N1175:N1177"/>
    <mergeCell ref="O1169:O1171"/>
    <mergeCell ref="B1172:B1174"/>
    <mergeCell ref="C1172:C1174"/>
    <mergeCell ref="E1172:E1174"/>
    <mergeCell ref="F1172:F1174"/>
    <mergeCell ref="M1172:M1174"/>
    <mergeCell ref="N1172:N1174"/>
    <mergeCell ref="O1172:O1174"/>
    <mergeCell ref="B1169:B1171"/>
    <mergeCell ref="C1169:C1171"/>
    <mergeCell ref="E1169:E1171"/>
    <mergeCell ref="F1169:F1171"/>
    <mergeCell ref="M1169:M1171"/>
    <mergeCell ref="N1169:N1171"/>
    <mergeCell ref="O1187:O1189"/>
    <mergeCell ref="B1190:B1192"/>
    <mergeCell ref="C1190:C1192"/>
    <mergeCell ref="E1190:E1192"/>
    <mergeCell ref="F1190:F1192"/>
    <mergeCell ref="M1190:M1192"/>
    <mergeCell ref="N1190:N1192"/>
    <mergeCell ref="O1190:O1192"/>
    <mergeCell ref="B1187:B1189"/>
    <mergeCell ref="C1187:C1189"/>
    <mergeCell ref="E1187:E1189"/>
    <mergeCell ref="F1187:F1189"/>
    <mergeCell ref="M1187:M1189"/>
    <mergeCell ref="N1187:N1189"/>
    <mergeCell ref="O1181:O1183"/>
    <mergeCell ref="B1184:B1186"/>
    <mergeCell ref="C1184:C1186"/>
    <mergeCell ref="E1184:E1186"/>
    <mergeCell ref="F1184:F1186"/>
    <mergeCell ref="M1184:M1186"/>
    <mergeCell ref="N1184:N1186"/>
    <mergeCell ref="O1184:O1186"/>
    <mergeCell ref="B1181:B1183"/>
    <mergeCell ref="C1181:C1183"/>
    <mergeCell ref="E1181:E1183"/>
    <mergeCell ref="F1181:F1183"/>
    <mergeCell ref="M1181:M1183"/>
    <mergeCell ref="N1181:N1183"/>
    <mergeCell ref="O1199:O1201"/>
    <mergeCell ref="B1202:B1204"/>
    <mergeCell ref="C1202:C1204"/>
    <mergeCell ref="E1202:E1204"/>
    <mergeCell ref="F1202:F1204"/>
    <mergeCell ref="M1202:M1204"/>
    <mergeCell ref="N1202:N1204"/>
    <mergeCell ref="O1202:O1204"/>
    <mergeCell ref="B1199:B1201"/>
    <mergeCell ref="C1199:C1201"/>
    <mergeCell ref="E1199:E1201"/>
    <mergeCell ref="F1199:F1201"/>
    <mergeCell ref="M1199:M1201"/>
    <mergeCell ref="N1199:N1201"/>
    <mergeCell ref="O1193:O1195"/>
    <mergeCell ref="B1196:B1198"/>
    <mergeCell ref="C1196:C1198"/>
    <mergeCell ref="E1196:E1198"/>
    <mergeCell ref="F1196:F1198"/>
    <mergeCell ref="M1196:M1198"/>
    <mergeCell ref="N1196:N1198"/>
    <mergeCell ref="O1196:O1198"/>
    <mergeCell ref="B1193:B1195"/>
    <mergeCell ref="C1193:C1195"/>
    <mergeCell ref="E1193:E1195"/>
    <mergeCell ref="F1193:F1195"/>
    <mergeCell ref="M1193:M1195"/>
    <mergeCell ref="N1193:N1195"/>
    <mergeCell ref="O1211:O1213"/>
    <mergeCell ref="B1214:B1216"/>
    <mergeCell ref="C1214:C1216"/>
    <mergeCell ref="E1214:E1216"/>
    <mergeCell ref="F1214:F1216"/>
    <mergeCell ref="M1214:M1216"/>
    <mergeCell ref="N1214:N1216"/>
    <mergeCell ref="O1214:O1216"/>
    <mergeCell ref="B1211:B1213"/>
    <mergeCell ref="C1211:C1213"/>
    <mergeCell ref="E1211:E1213"/>
    <mergeCell ref="F1211:F1213"/>
    <mergeCell ref="M1211:M1213"/>
    <mergeCell ref="N1211:N1213"/>
    <mergeCell ref="O1205:O1207"/>
    <mergeCell ref="B1208:B1210"/>
    <mergeCell ref="C1208:C1210"/>
    <mergeCell ref="E1208:E1210"/>
    <mergeCell ref="F1208:F1210"/>
    <mergeCell ref="M1208:M1210"/>
    <mergeCell ref="N1208:N1210"/>
    <mergeCell ref="O1208:O1210"/>
    <mergeCell ref="B1205:B1207"/>
    <mergeCell ref="C1205:C1207"/>
    <mergeCell ref="E1205:E1207"/>
    <mergeCell ref="F1205:F1207"/>
    <mergeCell ref="M1205:M1207"/>
    <mergeCell ref="N1205:N1207"/>
    <mergeCell ref="O1223:O1225"/>
    <mergeCell ref="B1226:B1228"/>
    <mergeCell ref="C1226:C1228"/>
    <mergeCell ref="E1226:E1228"/>
    <mergeCell ref="F1226:F1228"/>
    <mergeCell ref="M1226:M1228"/>
    <mergeCell ref="N1226:N1228"/>
    <mergeCell ref="O1226:O1228"/>
    <mergeCell ref="B1223:B1225"/>
    <mergeCell ref="C1223:C1225"/>
    <mergeCell ref="E1223:E1225"/>
    <mergeCell ref="F1223:F1225"/>
    <mergeCell ref="M1223:M1225"/>
    <mergeCell ref="N1223:N1225"/>
    <mergeCell ref="O1217:O1219"/>
    <mergeCell ref="B1220:B1222"/>
    <mergeCell ref="C1220:C1222"/>
    <mergeCell ref="E1220:E1222"/>
    <mergeCell ref="F1220:F1222"/>
    <mergeCell ref="M1220:M1222"/>
    <mergeCell ref="N1220:N1222"/>
    <mergeCell ref="O1220:O1222"/>
    <mergeCell ref="B1217:B1219"/>
    <mergeCell ref="C1217:C1219"/>
    <mergeCell ref="E1217:E1219"/>
    <mergeCell ref="F1217:F1219"/>
    <mergeCell ref="M1217:M1219"/>
    <mergeCell ref="N1217:N1219"/>
    <mergeCell ref="O1235:O1237"/>
    <mergeCell ref="B1238:B1240"/>
    <mergeCell ref="C1238:C1240"/>
    <mergeCell ref="E1238:E1240"/>
    <mergeCell ref="F1238:F1240"/>
    <mergeCell ref="M1238:M1240"/>
    <mergeCell ref="N1238:N1240"/>
    <mergeCell ref="O1238:O1240"/>
    <mergeCell ref="B1235:B1237"/>
    <mergeCell ref="C1235:C1237"/>
    <mergeCell ref="E1235:E1237"/>
    <mergeCell ref="F1235:F1237"/>
    <mergeCell ref="M1235:M1237"/>
    <mergeCell ref="N1235:N1237"/>
    <mergeCell ref="O1229:O1231"/>
    <mergeCell ref="B1232:B1234"/>
    <mergeCell ref="C1232:C1234"/>
    <mergeCell ref="E1232:E1234"/>
    <mergeCell ref="F1232:F1234"/>
    <mergeCell ref="M1232:M1234"/>
    <mergeCell ref="N1232:N1234"/>
    <mergeCell ref="O1232:O1234"/>
    <mergeCell ref="B1229:B1231"/>
    <mergeCell ref="C1229:C1231"/>
    <mergeCell ref="E1229:E1231"/>
    <mergeCell ref="F1229:F1231"/>
    <mergeCell ref="M1229:M1231"/>
    <mergeCell ref="N1229:N1231"/>
    <mergeCell ref="O1247:O1249"/>
    <mergeCell ref="B1250:B1252"/>
    <mergeCell ref="C1250:C1252"/>
    <mergeCell ref="E1250:E1252"/>
    <mergeCell ref="F1250:F1252"/>
    <mergeCell ref="M1250:M1252"/>
    <mergeCell ref="N1250:N1252"/>
    <mergeCell ref="O1250:O1252"/>
    <mergeCell ref="B1247:B1249"/>
    <mergeCell ref="C1247:C1249"/>
    <mergeCell ref="E1247:E1249"/>
    <mergeCell ref="F1247:F1249"/>
    <mergeCell ref="M1247:M1249"/>
    <mergeCell ref="N1247:N1249"/>
    <mergeCell ref="O1241:O1243"/>
    <mergeCell ref="B1244:B1246"/>
    <mergeCell ref="C1244:C1246"/>
    <mergeCell ref="E1244:E1246"/>
    <mergeCell ref="F1244:F1246"/>
    <mergeCell ref="M1244:M1246"/>
    <mergeCell ref="N1244:N1246"/>
    <mergeCell ref="O1244:O1246"/>
    <mergeCell ref="B1241:B1243"/>
    <mergeCell ref="C1241:C1243"/>
    <mergeCell ref="E1241:E1243"/>
    <mergeCell ref="F1241:F1243"/>
    <mergeCell ref="M1241:M1243"/>
    <mergeCell ref="N1241:N1243"/>
    <mergeCell ref="O1259:O1261"/>
    <mergeCell ref="B1262:B1264"/>
    <mergeCell ref="C1262:C1264"/>
    <mergeCell ref="E1262:E1264"/>
    <mergeCell ref="F1262:F1264"/>
    <mergeCell ref="M1262:M1264"/>
    <mergeCell ref="N1262:N1264"/>
    <mergeCell ref="O1262:O1264"/>
    <mergeCell ref="B1259:B1261"/>
    <mergeCell ref="C1259:C1261"/>
    <mergeCell ref="E1259:E1261"/>
    <mergeCell ref="F1259:F1261"/>
    <mergeCell ref="M1259:M1261"/>
    <mergeCell ref="N1259:N1261"/>
    <mergeCell ref="O1253:O1255"/>
    <mergeCell ref="B1256:B1258"/>
    <mergeCell ref="C1256:C1258"/>
    <mergeCell ref="E1256:E1258"/>
    <mergeCell ref="F1256:F1258"/>
    <mergeCell ref="M1256:M1258"/>
    <mergeCell ref="N1256:N1258"/>
    <mergeCell ref="O1256:O1258"/>
    <mergeCell ref="B1253:B1255"/>
    <mergeCell ref="C1253:C1255"/>
    <mergeCell ref="E1253:E1255"/>
    <mergeCell ref="F1253:F1255"/>
    <mergeCell ref="M1253:M1255"/>
    <mergeCell ref="N1253:N1255"/>
    <mergeCell ref="O1271:O1273"/>
    <mergeCell ref="B1274:B1276"/>
    <mergeCell ref="C1274:C1276"/>
    <mergeCell ref="E1274:E1276"/>
    <mergeCell ref="F1274:F1276"/>
    <mergeCell ref="M1274:M1276"/>
    <mergeCell ref="N1274:N1276"/>
    <mergeCell ref="O1274:O1276"/>
    <mergeCell ref="B1271:B1273"/>
    <mergeCell ref="C1271:C1273"/>
    <mergeCell ref="E1271:E1273"/>
    <mergeCell ref="F1271:F1273"/>
    <mergeCell ref="M1271:M1273"/>
    <mergeCell ref="N1271:N1273"/>
    <mergeCell ref="O1265:O1267"/>
    <mergeCell ref="B1268:B1270"/>
    <mergeCell ref="C1268:C1270"/>
    <mergeCell ref="E1268:E1270"/>
    <mergeCell ref="F1268:F1270"/>
    <mergeCell ref="M1268:M1270"/>
    <mergeCell ref="N1268:N1270"/>
    <mergeCell ref="O1268:O1270"/>
    <mergeCell ref="B1265:B1267"/>
    <mergeCell ref="C1265:C1267"/>
    <mergeCell ref="E1265:E1267"/>
    <mergeCell ref="F1265:F1267"/>
    <mergeCell ref="M1265:M1267"/>
    <mergeCell ref="N1265:N1267"/>
    <mergeCell ref="O1283:O1285"/>
    <mergeCell ref="B1286:B1288"/>
    <mergeCell ref="C1286:C1288"/>
    <mergeCell ref="E1286:E1288"/>
    <mergeCell ref="F1286:F1288"/>
    <mergeCell ref="M1286:M1288"/>
    <mergeCell ref="N1286:N1288"/>
    <mergeCell ref="O1286:O1288"/>
    <mergeCell ref="B1283:B1285"/>
    <mergeCell ref="C1283:C1285"/>
    <mergeCell ref="E1283:E1285"/>
    <mergeCell ref="F1283:F1285"/>
    <mergeCell ref="M1283:M1285"/>
    <mergeCell ref="N1283:N1285"/>
    <mergeCell ref="O1277:O1279"/>
    <mergeCell ref="B1280:B1282"/>
    <mergeCell ref="C1280:C1282"/>
    <mergeCell ref="E1280:E1282"/>
    <mergeCell ref="F1280:F1282"/>
    <mergeCell ref="M1280:M1282"/>
    <mergeCell ref="N1280:N1282"/>
    <mergeCell ref="O1280:O1282"/>
    <mergeCell ref="B1277:B1279"/>
    <mergeCell ref="C1277:C1279"/>
    <mergeCell ref="E1277:E1279"/>
    <mergeCell ref="F1277:F1279"/>
    <mergeCell ref="M1277:M1279"/>
    <mergeCell ref="N1277:N1279"/>
    <mergeCell ref="O1295:O1297"/>
    <mergeCell ref="B1298:B1300"/>
    <mergeCell ref="C1298:C1300"/>
    <mergeCell ref="E1298:E1300"/>
    <mergeCell ref="F1298:F1300"/>
    <mergeCell ref="M1298:M1300"/>
    <mergeCell ref="N1298:N1300"/>
    <mergeCell ref="O1298:O1300"/>
    <mergeCell ref="B1295:B1297"/>
    <mergeCell ref="C1295:C1297"/>
    <mergeCell ref="E1295:E1297"/>
    <mergeCell ref="F1295:F1297"/>
    <mergeCell ref="M1295:M1297"/>
    <mergeCell ref="N1295:N1297"/>
    <mergeCell ref="O1289:O1291"/>
    <mergeCell ref="B1292:B1294"/>
    <mergeCell ref="C1292:C1294"/>
    <mergeCell ref="E1292:E1294"/>
    <mergeCell ref="F1292:F1294"/>
    <mergeCell ref="M1292:M1294"/>
    <mergeCell ref="N1292:N1294"/>
    <mergeCell ref="O1292:O1294"/>
    <mergeCell ref="B1289:B1291"/>
    <mergeCell ref="C1289:C1291"/>
    <mergeCell ref="E1289:E1291"/>
    <mergeCell ref="F1289:F1291"/>
    <mergeCell ref="M1289:M1291"/>
    <mergeCell ref="N1289:N1291"/>
    <mergeCell ref="O1307:O1309"/>
    <mergeCell ref="B1310:B1312"/>
    <mergeCell ref="C1310:C1312"/>
    <mergeCell ref="E1310:E1312"/>
    <mergeCell ref="F1310:F1312"/>
    <mergeCell ref="M1310:M1312"/>
    <mergeCell ref="N1310:N1312"/>
    <mergeCell ref="O1310:O1312"/>
    <mergeCell ref="B1307:B1309"/>
    <mergeCell ref="C1307:C1309"/>
    <mergeCell ref="E1307:E1309"/>
    <mergeCell ref="F1307:F1309"/>
    <mergeCell ref="M1307:M1309"/>
    <mergeCell ref="N1307:N1309"/>
    <mergeCell ref="O1301:O1303"/>
    <mergeCell ref="B1304:B1306"/>
    <mergeCell ref="C1304:C1306"/>
    <mergeCell ref="E1304:E1306"/>
    <mergeCell ref="F1304:F1306"/>
    <mergeCell ref="M1304:M1306"/>
    <mergeCell ref="N1304:N1306"/>
    <mergeCell ref="O1304:O1306"/>
    <mergeCell ref="B1301:B1303"/>
    <mergeCell ref="C1301:C1303"/>
    <mergeCell ref="E1301:E1303"/>
    <mergeCell ref="F1301:F1303"/>
    <mergeCell ref="M1301:M1303"/>
    <mergeCell ref="N1301:N1303"/>
    <mergeCell ref="O1319:O1321"/>
    <mergeCell ref="B1322:B1324"/>
    <mergeCell ref="C1322:C1324"/>
    <mergeCell ref="E1322:E1324"/>
    <mergeCell ref="F1322:F1324"/>
    <mergeCell ref="M1322:M1324"/>
    <mergeCell ref="N1322:N1324"/>
    <mergeCell ref="O1322:O1324"/>
    <mergeCell ref="B1319:B1321"/>
    <mergeCell ref="C1319:C1321"/>
    <mergeCell ref="E1319:E1321"/>
    <mergeCell ref="F1319:F1321"/>
    <mergeCell ref="M1319:M1321"/>
    <mergeCell ref="N1319:N1321"/>
    <mergeCell ref="O1313:O1315"/>
    <mergeCell ref="B1316:B1318"/>
    <mergeCell ref="C1316:C1318"/>
    <mergeCell ref="E1316:E1318"/>
    <mergeCell ref="F1316:F1318"/>
    <mergeCell ref="M1316:M1318"/>
    <mergeCell ref="N1316:N1318"/>
    <mergeCell ref="O1316:O1318"/>
    <mergeCell ref="B1313:B1315"/>
    <mergeCell ref="C1313:C1315"/>
    <mergeCell ref="E1313:E1315"/>
    <mergeCell ref="F1313:F1315"/>
    <mergeCell ref="M1313:M1315"/>
    <mergeCell ref="N1313:N1315"/>
    <mergeCell ref="O1331:O1333"/>
    <mergeCell ref="B1334:B1336"/>
    <mergeCell ref="C1334:C1336"/>
    <mergeCell ref="E1334:E1336"/>
    <mergeCell ref="F1334:F1336"/>
    <mergeCell ref="M1334:M1336"/>
    <mergeCell ref="N1334:N1336"/>
    <mergeCell ref="O1334:O1336"/>
    <mergeCell ref="B1331:B1333"/>
    <mergeCell ref="C1331:C1333"/>
    <mergeCell ref="E1331:E1333"/>
    <mergeCell ref="F1331:F1333"/>
    <mergeCell ref="M1331:M1333"/>
    <mergeCell ref="N1331:N1333"/>
    <mergeCell ref="O1325:O1327"/>
    <mergeCell ref="B1328:B1330"/>
    <mergeCell ref="C1328:C1330"/>
    <mergeCell ref="E1328:E1330"/>
    <mergeCell ref="F1328:F1330"/>
    <mergeCell ref="M1328:M1330"/>
    <mergeCell ref="N1328:N1330"/>
    <mergeCell ref="O1328:O1330"/>
    <mergeCell ref="B1325:B1327"/>
    <mergeCell ref="C1325:C1327"/>
    <mergeCell ref="E1325:E1327"/>
    <mergeCell ref="F1325:F1327"/>
    <mergeCell ref="M1325:M1327"/>
    <mergeCell ref="N1325:N1327"/>
    <mergeCell ref="O1343:O1345"/>
    <mergeCell ref="B1346:B1348"/>
    <mergeCell ref="C1346:C1348"/>
    <mergeCell ref="E1346:E1348"/>
    <mergeCell ref="F1346:F1348"/>
    <mergeCell ref="M1346:M1348"/>
    <mergeCell ref="N1346:N1348"/>
    <mergeCell ref="O1346:O1348"/>
    <mergeCell ref="B1343:B1345"/>
    <mergeCell ref="C1343:C1345"/>
    <mergeCell ref="E1343:E1345"/>
    <mergeCell ref="F1343:F1345"/>
    <mergeCell ref="M1343:M1345"/>
    <mergeCell ref="N1343:N1345"/>
    <mergeCell ref="O1337:O1339"/>
    <mergeCell ref="B1340:B1342"/>
    <mergeCell ref="C1340:C1342"/>
    <mergeCell ref="E1340:E1342"/>
    <mergeCell ref="F1340:F1342"/>
    <mergeCell ref="M1340:M1342"/>
    <mergeCell ref="N1340:N1342"/>
    <mergeCell ref="O1340:O1342"/>
    <mergeCell ref="B1337:B1339"/>
    <mergeCell ref="C1337:C1339"/>
    <mergeCell ref="E1337:E1339"/>
    <mergeCell ref="F1337:F1339"/>
    <mergeCell ref="M1337:M1339"/>
    <mergeCell ref="N1337:N1339"/>
    <mergeCell ref="O1355:O1357"/>
    <mergeCell ref="B1358:B1360"/>
    <mergeCell ref="C1358:C1360"/>
    <mergeCell ref="E1358:E1360"/>
    <mergeCell ref="F1358:F1360"/>
    <mergeCell ref="M1358:M1360"/>
    <mergeCell ref="N1358:N1360"/>
    <mergeCell ref="O1358:O1360"/>
    <mergeCell ref="B1355:B1357"/>
    <mergeCell ref="C1355:C1357"/>
    <mergeCell ref="E1355:E1357"/>
    <mergeCell ref="F1355:F1357"/>
    <mergeCell ref="M1355:M1357"/>
    <mergeCell ref="N1355:N1357"/>
    <mergeCell ref="O1349:O1351"/>
    <mergeCell ref="B1352:B1354"/>
    <mergeCell ref="C1352:C1354"/>
    <mergeCell ref="E1352:E1354"/>
    <mergeCell ref="F1352:F1354"/>
    <mergeCell ref="M1352:M1354"/>
    <mergeCell ref="N1352:N1354"/>
    <mergeCell ref="O1352:O1354"/>
    <mergeCell ref="B1349:B1351"/>
    <mergeCell ref="C1349:C1351"/>
    <mergeCell ref="E1349:E1351"/>
    <mergeCell ref="F1349:F1351"/>
    <mergeCell ref="M1349:M1351"/>
    <mergeCell ref="N1349:N1351"/>
    <mergeCell ref="O1367:O1369"/>
    <mergeCell ref="B1370:B1372"/>
    <mergeCell ref="C1370:C1372"/>
    <mergeCell ref="E1370:E1372"/>
    <mergeCell ref="F1370:F1372"/>
    <mergeCell ref="M1370:M1372"/>
    <mergeCell ref="N1370:N1372"/>
    <mergeCell ref="O1370:O1372"/>
    <mergeCell ref="B1367:B1369"/>
    <mergeCell ref="C1367:C1369"/>
    <mergeCell ref="E1367:E1369"/>
    <mergeCell ref="F1367:F1369"/>
    <mergeCell ref="M1367:M1369"/>
    <mergeCell ref="N1367:N1369"/>
    <mergeCell ref="O1361:O1363"/>
    <mergeCell ref="B1364:B1366"/>
    <mergeCell ref="C1364:C1366"/>
    <mergeCell ref="E1364:E1366"/>
    <mergeCell ref="F1364:F1366"/>
    <mergeCell ref="M1364:M1366"/>
    <mergeCell ref="N1364:N1366"/>
    <mergeCell ref="O1364:O1366"/>
    <mergeCell ref="B1361:B1363"/>
    <mergeCell ref="C1361:C1363"/>
    <mergeCell ref="E1361:E1363"/>
    <mergeCell ref="F1361:F1363"/>
    <mergeCell ref="M1361:M1363"/>
    <mergeCell ref="N1361:N1363"/>
    <mergeCell ref="O1379:O1381"/>
    <mergeCell ref="B1382:B1384"/>
    <mergeCell ref="C1382:C1384"/>
    <mergeCell ref="E1382:E1384"/>
    <mergeCell ref="F1382:F1384"/>
    <mergeCell ref="M1382:M1384"/>
    <mergeCell ref="N1382:N1384"/>
    <mergeCell ref="O1382:O1384"/>
    <mergeCell ref="B1379:B1381"/>
    <mergeCell ref="C1379:C1381"/>
    <mergeCell ref="E1379:E1381"/>
    <mergeCell ref="F1379:F1381"/>
    <mergeCell ref="M1379:M1381"/>
    <mergeCell ref="N1379:N1381"/>
    <mergeCell ref="O1373:O1375"/>
    <mergeCell ref="B1376:B1378"/>
    <mergeCell ref="C1376:C1378"/>
    <mergeCell ref="E1376:E1378"/>
    <mergeCell ref="F1376:F1378"/>
    <mergeCell ref="M1376:M1378"/>
    <mergeCell ref="N1376:N1378"/>
    <mergeCell ref="O1376:O1378"/>
    <mergeCell ref="B1373:B1375"/>
    <mergeCell ref="C1373:C1375"/>
    <mergeCell ref="E1373:E1375"/>
    <mergeCell ref="F1373:F1375"/>
    <mergeCell ref="M1373:M1375"/>
    <mergeCell ref="N1373:N1375"/>
    <mergeCell ref="O1391:O1393"/>
    <mergeCell ref="B1394:B1396"/>
    <mergeCell ref="C1394:C1396"/>
    <mergeCell ref="E1394:E1396"/>
    <mergeCell ref="F1394:F1396"/>
    <mergeCell ref="M1394:M1396"/>
    <mergeCell ref="N1394:N1396"/>
    <mergeCell ref="O1394:O1396"/>
    <mergeCell ref="B1391:B1393"/>
    <mergeCell ref="C1391:C1393"/>
    <mergeCell ref="E1391:E1393"/>
    <mergeCell ref="F1391:F1393"/>
    <mergeCell ref="M1391:M1393"/>
    <mergeCell ref="N1391:N1393"/>
    <mergeCell ref="O1385:O1387"/>
    <mergeCell ref="B1388:B1390"/>
    <mergeCell ref="C1388:C1390"/>
    <mergeCell ref="E1388:E1390"/>
    <mergeCell ref="F1388:F1390"/>
    <mergeCell ref="M1388:M1390"/>
    <mergeCell ref="N1388:N1390"/>
    <mergeCell ref="O1388:O1390"/>
    <mergeCell ref="B1385:B1387"/>
    <mergeCell ref="C1385:C1387"/>
    <mergeCell ref="E1385:E1387"/>
    <mergeCell ref="F1385:F1387"/>
    <mergeCell ref="M1385:M1387"/>
    <mergeCell ref="N1385:N1387"/>
    <mergeCell ref="O1403:O1405"/>
    <mergeCell ref="B1406:B1408"/>
    <mergeCell ref="C1406:C1408"/>
    <mergeCell ref="E1406:E1408"/>
    <mergeCell ref="F1406:F1408"/>
    <mergeCell ref="M1406:M1408"/>
    <mergeCell ref="N1406:N1408"/>
    <mergeCell ref="O1406:O1408"/>
    <mergeCell ref="B1403:B1405"/>
    <mergeCell ref="C1403:C1405"/>
    <mergeCell ref="E1403:E1405"/>
    <mergeCell ref="F1403:F1405"/>
    <mergeCell ref="M1403:M1405"/>
    <mergeCell ref="N1403:N1405"/>
    <mergeCell ref="O1397:O1399"/>
    <mergeCell ref="B1400:B1402"/>
    <mergeCell ref="C1400:C1402"/>
    <mergeCell ref="E1400:E1402"/>
    <mergeCell ref="F1400:F1402"/>
    <mergeCell ref="M1400:M1402"/>
    <mergeCell ref="N1400:N1402"/>
    <mergeCell ref="O1400:O1402"/>
    <mergeCell ref="B1397:B1399"/>
    <mergeCell ref="C1397:C1399"/>
    <mergeCell ref="E1397:E1399"/>
    <mergeCell ref="F1397:F1399"/>
    <mergeCell ref="M1397:M1399"/>
    <mergeCell ref="N1397:N1399"/>
    <mergeCell ref="O1415:O1417"/>
    <mergeCell ref="B1418:B1420"/>
    <mergeCell ref="C1418:C1420"/>
    <mergeCell ref="E1418:E1420"/>
    <mergeCell ref="F1418:F1420"/>
    <mergeCell ref="M1418:M1420"/>
    <mergeCell ref="N1418:N1420"/>
    <mergeCell ref="O1418:O1420"/>
    <mergeCell ref="B1415:B1417"/>
    <mergeCell ref="C1415:C1417"/>
    <mergeCell ref="E1415:E1417"/>
    <mergeCell ref="F1415:F1417"/>
    <mergeCell ref="M1415:M1417"/>
    <mergeCell ref="N1415:N1417"/>
    <mergeCell ref="O1409:O1411"/>
    <mergeCell ref="B1412:B1414"/>
    <mergeCell ref="C1412:C1414"/>
    <mergeCell ref="E1412:E1414"/>
    <mergeCell ref="F1412:F1414"/>
    <mergeCell ref="M1412:M1414"/>
    <mergeCell ref="N1412:N1414"/>
    <mergeCell ref="O1412:O1414"/>
    <mergeCell ref="B1409:B1411"/>
    <mergeCell ref="C1409:C1411"/>
    <mergeCell ref="E1409:E1411"/>
    <mergeCell ref="F1409:F1411"/>
    <mergeCell ref="M1409:M1411"/>
    <mergeCell ref="N1409:N1411"/>
    <mergeCell ref="O1427:O1429"/>
    <mergeCell ref="B1430:B1432"/>
    <mergeCell ref="C1430:C1432"/>
    <mergeCell ref="E1430:E1432"/>
    <mergeCell ref="F1430:F1432"/>
    <mergeCell ref="M1430:M1432"/>
    <mergeCell ref="N1430:N1432"/>
    <mergeCell ref="O1430:O1432"/>
    <mergeCell ref="B1427:B1429"/>
    <mergeCell ref="C1427:C1429"/>
    <mergeCell ref="E1427:E1429"/>
    <mergeCell ref="F1427:F1429"/>
    <mergeCell ref="M1427:M1429"/>
    <mergeCell ref="N1427:N1429"/>
    <mergeCell ref="O1421:O1423"/>
    <mergeCell ref="B1424:B1426"/>
    <mergeCell ref="C1424:C1426"/>
    <mergeCell ref="E1424:E1426"/>
    <mergeCell ref="F1424:F1426"/>
    <mergeCell ref="M1424:M1426"/>
    <mergeCell ref="N1424:N1426"/>
    <mergeCell ref="O1424:O1426"/>
    <mergeCell ref="B1421:B1423"/>
    <mergeCell ref="C1421:C1423"/>
    <mergeCell ref="E1421:E1423"/>
    <mergeCell ref="F1421:F1423"/>
    <mergeCell ref="M1421:M1423"/>
    <mergeCell ref="N1421:N1423"/>
    <mergeCell ref="O1439:O1441"/>
    <mergeCell ref="B1442:B1444"/>
    <mergeCell ref="C1442:C1444"/>
    <mergeCell ref="E1442:E1444"/>
    <mergeCell ref="F1442:F1444"/>
    <mergeCell ref="M1442:M1444"/>
    <mergeCell ref="N1442:N1444"/>
    <mergeCell ref="O1442:O1444"/>
    <mergeCell ref="B1439:B1441"/>
    <mergeCell ref="C1439:C1441"/>
    <mergeCell ref="E1439:E1441"/>
    <mergeCell ref="F1439:F1441"/>
    <mergeCell ref="M1439:M1441"/>
    <mergeCell ref="N1439:N1441"/>
    <mergeCell ref="O1433:O1435"/>
    <mergeCell ref="B1436:B1438"/>
    <mergeCell ref="C1436:C1438"/>
    <mergeCell ref="E1436:E1438"/>
    <mergeCell ref="F1436:F1438"/>
    <mergeCell ref="M1436:M1438"/>
    <mergeCell ref="N1436:N1438"/>
    <mergeCell ref="O1436:O1438"/>
    <mergeCell ref="B1433:B1435"/>
    <mergeCell ref="C1433:C1435"/>
    <mergeCell ref="E1433:E1435"/>
    <mergeCell ref="F1433:F1435"/>
    <mergeCell ref="M1433:M1435"/>
    <mergeCell ref="N1433:N1435"/>
    <mergeCell ref="O1451:O1453"/>
    <mergeCell ref="B1454:B1456"/>
    <mergeCell ref="C1454:C1456"/>
    <mergeCell ref="E1454:E1456"/>
    <mergeCell ref="F1454:F1456"/>
    <mergeCell ref="M1454:M1456"/>
    <mergeCell ref="N1454:N1456"/>
    <mergeCell ref="O1454:O1456"/>
    <mergeCell ref="B1451:B1453"/>
    <mergeCell ref="C1451:C1453"/>
    <mergeCell ref="E1451:E1453"/>
    <mergeCell ref="F1451:F1453"/>
    <mergeCell ref="M1451:M1453"/>
    <mergeCell ref="N1451:N1453"/>
    <mergeCell ref="O1445:O1447"/>
    <mergeCell ref="B1448:B1450"/>
    <mergeCell ref="C1448:C1450"/>
    <mergeCell ref="E1448:E1450"/>
    <mergeCell ref="F1448:F1450"/>
    <mergeCell ref="M1448:M1450"/>
    <mergeCell ref="N1448:N1450"/>
    <mergeCell ref="O1448:O1450"/>
    <mergeCell ref="B1445:B1447"/>
    <mergeCell ref="C1445:C1447"/>
    <mergeCell ref="E1445:E1447"/>
    <mergeCell ref="F1445:F1447"/>
    <mergeCell ref="M1445:M1447"/>
    <mergeCell ref="N1445:N1447"/>
    <mergeCell ref="O1463:O1465"/>
    <mergeCell ref="B1466:B1468"/>
    <mergeCell ref="C1466:C1468"/>
    <mergeCell ref="E1466:E1468"/>
    <mergeCell ref="F1466:F1468"/>
    <mergeCell ref="M1466:M1468"/>
    <mergeCell ref="N1466:N1468"/>
    <mergeCell ref="O1466:O1468"/>
    <mergeCell ref="B1463:B1465"/>
    <mergeCell ref="C1463:C1465"/>
    <mergeCell ref="E1463:E1465"/>
    <mergeCell ref="F1463:F1465"/>
    <mergeCell ref="M1463:M1465"/>
    <mergeCell ref="N1463:N1465"/>
    <mergeCell ref="O1457:O1459"/>
    <mergeCell ref="B1460:B1462"/>
    <mergeCell ref="C1460:C1462"/>
    <mergeCell ref="E1460:E1462"/>
    <mergeCell ref="F1460:F1462"/>
    <mergeCell ref="M1460:M1462"/>
    <mergeCell ref="N1460:N1462"/>
    <mergeCell ref="O1460:O1462"/>
    <mergeCell ref="B1457:B1459"/>
    <mergeCell ref="C1457:C1459"/>
    <mergeCell ref="E1457:E1459"/>
    <mergeCell ref="F1457:F1459"/>
    <mergeCell ref="M1457:M1459"/>
    <mergeCell ref="N1457:N1459"/>
    <mergeCell ref="O1475:O1477"/>
    <mergeCell ref="B1478:B1480"/>
    <mergeCell ref="C1478:C1480"/>
    <mergeCell ref="E1478:E1480"/>
    <mergeCell ref="F1478:F1480"/>
    <mergeCell ref="M1478:M1480"/>
    <mergeCell ref="N1478:N1480"/>
    <mergeCell ref="O1478:O1480"/>
    <mergeCell ref="B1475:B1477"/>
    <mergeCell ref="C1475:C1477"/>
    <mergeCell ref="E1475:E1477"/>
    <mergeCell ref="F1475:F1477"/>
    <mergeCell ref="M1475:M1477"/>
    <mergeCell ref="N1475:N1477"/>
    <mergeCell ref="O1469:O1471"/>
    <mergeCell ref="B1472:B1474"/>
    <mergeCell ref="C1472:C1474"/>
    <mergeCell ref="E1472:E1474"/>
    <mergeCell ref="F1472:F1474"/>
    <mergeCell ref="M1472:M1474"/>
    <mergeCell ref="N1472:N1474"/>
    <mergeCell ref="O1472:O1474"/>
    <mergeCell ref="B1469:B1471"/>
    <mergeCell ref="C1469:C1471"/>
    <mergeCell ref="E1469:E1471"/>
    <mergeCell ref="F1469:F1471"/>
    <mergeCell ref="M1469:M1471"/>
    <mergeCell ref="N1469:N1471"/>
    <mergeCell ref="O1487:O1489"/>
    <mergeCell ref="B1490:B1492"/>
    <mergeCell ref="C1490:C1492"/>
    <mergeCell ref="E1490:E1492"/>
    <mergeCell ref="F1490:F1492"/>
    <mergeCell ref="M1490:M1492"/>
    <mergeCell ref="N1490:N1492"/>
    <mergeCell ref="O1490:O1492"/>
    <mergeCell ref="B1487:B1489"/>
    <mergeCell ref="C1487:C1489"/>
    <mergeCell ref="E1487:E1489"/>
    <mergeCell ref="F1487:F1489"/>
    <mergeCell ref="M1487:M1489"/>
    <mergeCell ref="N1487:N1489"/>
    <mergeCell ref="O1481:O1483"/>
    <mergeCell ref="B1484:B1486"/>
    <mergeCell ref="C1484:C1486"/>
    <mergeCell ref="E1484:E1486"/>
    <mergeCell ref="F1484:F1486"/>
    <mergeCell ref="M1484:M1486"/>
    <mergeCell ref="N1484:N1486"/>
    <mergeCell ref="O1484:O1486"/>
    <mergeCell ref="B1481:B1483"/>
    <mergeCell ref="C1481:C1483"/>
    <mergeCell ref="E1481:E1483"/>
    <mergeCell ref="F1481:F1483"/>
    <mergeCell ref="M1481:M1483"/>
    <mergeCell ref="N1481:N1483"/>
    <mergeCell ref="O1499:O1501"/>
    <mergeCell ref="B1502:B1504"/>
    <mergeCell ref="C1502:C1504"/>
    <mergeCell ref="E1502:E1504"/>
    <mergeCell ref="F1502:F1504"/>
    <mergeCell ref="M1502:M1504"/>
    <mergeCell ref="N1502:N1504"/>
    <mergeCell ref="O1502:O1504"/>
    <mergeCell ref="B1499:B1501"/>
    <mergeCell ref="C1499:C1501"/>
    <mergeCell ref="E1499:E1501"/>
    <mergeCell ref="F1499:F1501"/>
    <mergeCell ref="M1499:M1501"/>
    <mergeCell ref="N1499:N1501"/>
    <mergeCell ref="O1493:O1495"/>
    <mergeCell ref="B1496:B1498"/>
    <mergeCell ref="C1496:C1498"/>
    <mergeCell ref="E1496:E1498"/>
    <mergeCell ref="F1496:F1498"/>
    <mergeCell ref="M1496:M1498"/>
    <mergeCell ref="N1496:N1498"/>
    <mergeCell ref="O1496:O1498"/>
    <mergeCell ref="B1493:B1495"/>
    <mergeCell ref="C1493:C1495"/>
    <mergeCell ref="E1493:E1495"/>
    <mergeCell ref="F1493:F1495"/>
    <mergeCell ref="M1493:M1495"/>
    <mergeCell ref="N1493:N1495"/>
    <mergeCell ref="O1511:O1513"/>
    <mergeCell ref="B1514:B1516"/>
    <mergeCell ref="C1514:C1516"/>
    <mergeCell ref="E1514:E1516"/>
    <mergeCell ref="F1514:F1516"/>
    <mergeCell ref="M1514:M1516"/>
    <mergeCell ref="N1514:N1516"/>
    <mergeCell ref="O1514:O1516"/>
    <mergeCell ref="B1511:B1513"/>
    <mergeCell ref="C1511:C1513"/>
    <mergeCell ref="E1511:E1513"/>
    <mergeCell ref="F1511:F1513"/>
    <mergeCell ref="M1511:M1513"/>
    <mergeCell ref="N1511:N1513"/>
    <mergeCell ref="O1505:O1507"/>
    <mergeCell ref="B1508:B1510"/>
    <mergeCell ref="C1508:C1510"/>
    <mergeCell ref="E1508:E1510"/>
    <mergeCell ref="F1508:F1510"/>
    <mergeCell ref="M1508:M1510"/>
    <mergeCell ref="N1508:N1510"/>
    <mergeCell ref="O1508:O1510"/>
    <mergeCell ref="B1505:B1507"/>
    <mergeCell ref="C1505:C1507"/>
    <mergeCell ref="E1505:E1507"/>
    <mergeCell ref="F1505:F1507"/>
    <mergeCell ref="M1505:M1507"/>
    <mergeCell ref="N1505:N1507"/>
  </mergeCells>
  <conditionalFormatting sqref="L17:O19">
    <cfRule type="cellIs" priority="57" operator="lessThan" dxfId="2">
      <formula>0</formula>
    </cfRule>
    <cfRule type="cellIs" priority="58" operator="greaterThan" dxfId="1">
      <formula>0</formula>
    </cfRule>
    <cfRule type="cellIs" priority="59" operator="equal" dxfId="0">
      <formula>0</formula>
    </cfRule>
  </conditionalFormatting>
  <conditionalFormatting sqref="L20:O1516">
    <cfRule type="cellIs" priority="54" operator="lessThan" dxfId="2">
      <formula>0</formula>
    </cfRule>
    <cfRule type="cellIs" priority="55" operator="greaterThan" dxfId="1">
      <formula>0</formula>
    </cfRule>
    <cfRule type="cellIs" priority="56" operator="equal" dxfId="0">
      <formula>0</formula>
    </cfRule>
  </conditionalFormatting>
  <conditionalFormatting sqref="H5:H9 H15:I15">
    <cfRule type="cellIs" priority="51" operator="lessThan" dxfId="2">
      <formula>0</formula>
    </cfRule>
    <cfRule type="cellIs" priority="52" operator="greaterThan" dxfId="1">
      <formula>0</formula>
    </cfRule>
    <cfRule type="cellIs" priority="53" operator="equal" dxfId="0">
      <formula>0</formula>
    </cfRule>
  </conditionalFormatting>
  <conditionalFormatting sqref="K14:K15">
    <cfRule type="cellIs" priority="49" operator="lessThanOrEqual" dxfId="1">
      <formula>0</formula>
    </cfRule>
    <cfRule type="cellIs" priority="50" operator="greaterThan" dxfId="2">
      <formula>0</formula>
    </cfRule>
  </conditionalFormatting>
  <conditionalFormatting sqref="H10:H14">
    <cfRule type="cellIs" priority="46" operator="lessThan" dxfId="2">
      <formula>0</formula>
    </cfRule>
    <cfRule type="cellIs" priority="47" operator="greaterThan" dxfId="1">
      <formula>0</formula>
    </cfRule>
    <cfRule type="cellIs" priority="48" operator="equal" dxfId="0">
      <formula>0</formula>
    </cfRule>
  </conditionalFormatting>
  <conditionalFormatting sqref="J17:J25">
    <cfRule type="cellIs" priority="60" operator="equal" dxfId="12">
      <formula>$O$11</formula>
    </cfRule>
    <cfRule type="cellIs" priority="61" operator="equal" dxfId="11">
      <formula>$O$10</formula>
    </cfRule>
    <cfRule type="cellIs" priority="62" operator="equal" dxfId="2">
      <formula>$O$9</formula>
    </cfRule>
    <cfRule type="cellIs" priority="63" operator="equal" dxfId="2">
      <formula>$O$8</formula>
    </cfRule>
    <cfRule type="cellIs" priority="64" operator="equal" dxfId="0">
      <formula>$O$7</formula>
    </cfRule>
    <cfRule type="cellIs" priority="65" operator="equal" dxfId="6">
      <formula>$O$6</formula>
    </cfRule>
    <cfRule type="cellIs" priority="66" operator="equal" dxfId="6">
      <formula>$O$5</formula>
    </cfRule>
  </conditionalFormatting>
  <conditionalFormatting sqref="J26:J55">
    <cfRule type="cellIs" priority="39" operator="equal" dxfId="12">
      <formula>$O$11</formula>
    </cfRule>
    <cfRule type="cellIs" priority="40" operator="equal" dxfId="11">
      <formula>$O$10</formula>
    </cfRule>
    <cfRule type="cellIs" priority="41" operator="equal" dxfId="2">
      <formula>$O$9</formula>
    </cfRule>
    <cfRule type="cellIs" priority="42" operator="equal" dxfId="2">
      <formula>$O$8</formula>
    </cfRule>
    <cfRule type="cellIs" priority="43" operator="equal" dxfId="0">
      <formula>$O$7</formula>
    </cfRule>
    <cfRule type="cellIs" priority="44" operator="equal" dxfId="6">
      <formula>$O$6</formula>
    </cfRule>
    <cfRule type="cellIs" priority="45" operator="equal" dxfId="6">
      <formula>$O$5</formula>
    </cfRule>
  </conditionalFormatting>
  <conditionalFormatting sqref="V17:V47 T17:T47">
    <cfRule type="cellIs" priority="36" operator="lessThan" dxfId="2">
      <formula>0</formula>
    </cfRule>
    <cfRule type="cellIs" priority="37" operator="greaterThan" dxfId="1">
      <formula>0</formula>
    </cfRule>
    <cfRule type="cellIs" priority="38" operator="equal" dxfId="0">
      <formula>0</formula>
    </cfRule>
  </conditionalFormatting>
  <conditionalFormatting sqref="K7">
    <cfRule type="cellIs" priority="33" operator="lessThan" dxfId="2">
      <formula>0</formula>
    </cfRule>
    <cfRule type="cellIs" priority="34" operator="greaterThan" dxfId="1">
      <formula>0</formula>
    </cfRule>
    <cfRule type="cellIs" priority="35" operator="equal" dxfId="0">
      <formula>0</formula>
    </cfRule>
  </conditionalFormatting>
  <conditionalFormatting sqref="L7">
    <cfRule type="cellIs" priority="30" operator="lessThan" dxfId="2">
      <formula>0</formula>
    </cfRule>
    <cfRule type="cellIs" priority="31" operator="greaterThan" dxfId="1">
      <formula>0</formula>
    </cfRule>
    <cfRule type="cellIs" priority="32" operator="equal" dxfId="0">
      <formula>0</formula>
    </cfRule>
  </conditionalFormatting>
  <conditionalFormatting sqref="J56:J265">
    <cfRule type="cellIs" priority="23" operator="equal" dxfId="12">
      <formula>$O$11</formula>
    </cfRule>
    <cfRule type="cellIs" priority="24" operator="equal" dxfId="11">
      <formula>$O$10</formula>
    </cfRule>
    <cfRule type="cellIs" priority="25" operator="equal" dxfId="2">
      <formula>$O$9</formula>
    </cfRule>
    <cfRule type="cellIs" priority="26" operator="equal" dxfId="2">
      <formula>$O$8</formula>
    </cfRule>
    <cfRule type="cellIs" priority="27" operator="equal" dxfId="0">
      <formula>$O$7</formula>
    </cfRule>
    <cfRule type="cellIs" priority="28" operator="equal" dxfId="6">
      <formula>$O$6</formula>
    </cfRule>
    <cfRule type="cellIs" priority="29" operator="equal" dxfId="6">
      <formula>$O$5</formula>
    </cfRule>
  </conditionalFormatting>
  <conditionalFormatting sqref="J266:J511">
    <cfRule type="cellIs" priority="16" operator="equal" dxfId="12">
      <formula>$O$11</formula>
    </cfRule>
    <cfRule type="cellIs" priority="17" operator="equal" dxfId="11">
      <formula>$O$10</formula>
    </cfRule>
    <cfRule type="cellIs" priority="18" operator="equal" dxfId="2">
      <formula>$O$9</formula>
    </cfRule>
    <cfRule type="cellIs" priority="19" operator="equal" dxfId="2">
      <formula>$O$8</formula>
    </cfRule>
    <cfRule type="cellIs" priority="20" operator="equal" dxfId="0">
      <formula>$O$7</formula>
    </cfRule>
    <cfRule type="cellIs" priority="21" operator="equal" dxfId="6">
      <formula>$O$6</formula>
    </cfRule>
    <cfRule type="cellIs" priority="22" operator="equal" dxfId="6">
      <formula>$O$5</formula>
    </cfRule>
  </conditionalFormatting>
  <conditionalFormatting sqref="L14:L15">
    <cfRule type="cellIs" priority="14" operator="lessThanOrEqual" dxfId="1">
      <formula>0</formula>
    </cfRule>
    <cfRule type="cellIs" priority="15" operator="greaterThan" dxfId="2">
      <formula>0</formula>
    </cfRule>
  </conditionalFormatting>
  <conditionalFormatting sqref="J512:J1516">
    <cfRule type="cellIs" priority="7" operator="equal" dxfId="12">
      <formula>$O$11</formula>
    </cfRule>
    <cfRule type="cellIs" priority="8" operator="equal" dxfId="11">
      <formula>$O$10</formula>
    </cfRule>
    <cfRule type="cellIs" priority="9" operator="equal" dxfId="2">
      <formula>$O$9</formula>
    </cfRule>
    <cfRule type="cellIs" priority="10" operator="equal" dxfId="2">
      <formula>$O$8</formula>
    </cfRule>
    <cfRule type="cellIs" priority="11" operator="equal" dxfId="0">
      <formula>$O$7</formula>
    </cfRule>
    <cfRule type="cellIs" priority="12" operator="equal" dxfId="6">
      <formula>$O$6</formula>
    </cfRule>
    <cfRule type="cellIs" priority="13" operator="equal" dxfId="6">
      <formula>$O$5</formula>
    </cfRule>
  </conditionalFormatting>
  <conditionalFormatting sqref="I5:I9">
    <cfRule type="cellIs" priority="4" operator="lessThan" dxfId="2">
      <formula>0</formula>
    </cfRule>
    <cfRule type="cellIs" priority="5" operator="greaterThan" dxfId="1">
      <formula>0</formula>
    </cfRule>
    <cfRule type="cellIs" priority="6" operator="equal" dxfId="0">
      <formula>0</formula>
    </cfRule>
  </conditionalFormatting>
  <conditionalFormatting sqref="I10:I14">
    <cfRule type="cellIs" priority="1" operator="lessThan" dxfId="2">
      <formula>0</formula>
    </cfRule>
    <cfRule type="cellIs" priority="2" operator="greaterThan" dxfId="1">
      <formula>0</formula>
    </cfRule>
    <cfRule type="cellIs" priority="3" operator="equal" dxfId="0">
      <formula>0</formula>
    </cfRule>
  </conditionalFormatting>
  <dataValidations count="2">
    <dataValidation sqref="J17:J1516" showErrorMessage="1" showInputMessage="1" allowBlank="1" type="list">
      <formula1>Resultados</formula1>
    </dataValidation>
    <dataValidation sqref="D17:D1516" showErrorMessage="1" showInputMessage="1" allowBlank="1" type="list">
      <formula1>Casas</formula1>
    </dataValidation>
  </dataValidation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allan soares</dc:creator>
  <dcterms:created xsi:type="dcterms:W3CDTF">2022-06-23T19:43:11Z</dcterms:created>
  <dcterms:modified xsi:type="dcterms:W3CDTF">2022-06-24T02:31:42Z</dcterms:modified>
  <cp:lastModifiedBy>allan soares</cp:lastModifiedBy>
</cp:coreProperties>
</file>