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Trader Esportivo\TraderPlan\"/>
    </mc:Choice>
  </mc:AlternateContent>
  <bookViews>
    <workbookView xWindow="0" yWindow="0" windowWidth="20490" windowHeight="7755" tabRatio="873"/>
  </bookViews>
  <sheets>
    <sheet name="Bet365" sheetId="1" r:id="rId1"/>
    <sheet name="Betfair" sheetId="2" r:id="rId2"/>
    <sheet name="Gestão - Sem Juros Compostos" sheetId="4" r:id="rId3"/>
  </sheets>
  <definedNames>
    <definedName name="Z_1E4E091A_4751_4739_B7AE_BAD32BE16819_.wvu.Cols" localSheetId="0" hidden="1">'Bet365'!#REF!</definedName>
    <definedName name="Z_1E4E091A_4751_4739_B7AE_BAD32BE16819_.wvu.Cols" localSheetId="1" hidden="1">Betfair!#REF!</definedName>
  </definedNames>
  <calcPr calcId="152511"/>
  <customWorkbookViews>
    <customWorkbookView name="RICARDO - Modo de exibição pessoal" guid="{1E4E091A-4751-4739-B7AE-BAD32BE16819}" mergeInterval="0" personalView="1" maximized="1" xWindow="-8" yWindow="-8" windowWidth="1382" windowHeight="744" tabRatio="873" activeSheetId="1"/>
  </customWorkbookViews>
</workbook>
</file>

<file path=xl/calcChain.xml><?xml version="1.0" encoding="utf-8"?>
<calcChain xmlns="http://schemas.openxmlformats.org/spreadsheetml/2006/main">
  <c r="D2" i="4" l="1"/>
  <c r="G2" i="4" s="1"/>
  <c r="K11" i="4" l="1"/>
  <c r="L11" i="4" s="1"/>
  <c r="D3" i="4"/>
  <c r="D4" i="4" s="1"/>
  <c r="E2" i="4"/>
  <c r="L3" i="4" l="1"/>
  <c r="K13" i="4"/>
  <c r="E3" i="4"/>
  <c r="K18" i="4"/>
  <c r="G3" i="4"/>
  <c r="H2" i="4"/>
  <c r="E4" i="4"/>
  <c r="D5" i="4"/>
  <c r="E5" i="4" l="1"/>
  <c r="D6" i="4"/>
  <c r="G4" i="4"/>
  <c r="H3" i="4"/>
  <c r="G5" i="4" l="1"/>
  <c r="H4" i="4"/>
  <c r="E6" i="4"/>
  <c r="D7" i="4"/>
  <c r="E7" i="4" l="1"/>
  <c r="D8" i="4"/>
  <c r="G6" i="4"/>
  <c r="H5" i="4"/>
  <c r="H6" i="4" l="1"/>
  <c r="G7" i="4"/>
  <c r="E8" i="4"/>
  <c r="D9" i="4"/>
  <c r="E9" i="4" l="1"/>
  <c r="D10" i="4"/>
  <c r="H7" i="4"/>
  <c r="G8" i="4"/>
  <c r="G9" i="4" l="1"/>
  <c r="H8" i="4"/>
  <c r="E10" i="4"/>
  <c r="D11" i="4"/>
  <c r="E11" i="4" l="1"/>
  <c r="D12" i="4"/>
  <c r="G10" i="4"/>
  <c r="H9" i="4"/>
  <c r="H10" i="4" l="1"/>
  <c r="G11" i="4"/>
  <c r="D13" i="4"/>
  <c r="E12" i="4"/>
  <c r="D14" i="4" l="1"/>
  <c r="E13" i="4"/>
  <c r="G12" i="4"/>
  <c r="H11" i="4"/>
  <c r="H12" i="4" l="1"/>
  <c r="G13" i="4"/>
  <c r="D15" i="4"/>
  <c r="E14" i="4"/>
  <c r="E15" i="4" l="1"/>
  <c r="D16" i="4"/>
  <c r="G14" i="4"/>
  <c r="H13" i="4"/>
  <c r="G15" i="4" l="1"/>
  <c r="H14" i="4"/>
  <c r="E16" i="4"/>
  <c r="D17" i="4"/>
  <c r="D18" i="4" l="1"/>
  <c r="E17" i="4"/>
  <c r="G16" i="4"/>
  <c r="H15" i="4"/>
  <c r="G17" i="4" l="1"/>
  <c r="H16" i="4"/>
  <c r="D19" i="4"/>
  <c r="E18" i="4"/>
  <c r="E19" i="4" l="1"/>
  <c r="D20" i="4"/>
  <c r="G18" i="4"/>
  <c r="H17" i="4"/>
  <c r="E20" i="4" l="1"/>
  <c r="D21" i="4"/>
  <c r="G19" i="4"/>
  <c r="H18" i="4"/>
  <c r="G20" i="4" l="1"/>
  <c r="H19" i="4"/>
  <c r="E21" i="4"/>
  <c r="D22" i="4"/>
  <c r="E22" i="4" l="1"/>
  <c r="D23" i="4"/>
  <c r="G21" i="4"/>
  <c r="H20" i="4"/>
  <c r="H21" i="4" l="1"/>
  <c r="G22" i="4"/>
  <c r="E23" i="4"/>
  <c r="D24" i="4"/>
  <c r="E24" i="4" l="1"/>
  <c r="D25" i="4"/>
  <c r="H22" i="4"/>
  <c r="G23" i="4"/>
  <c r="G24" i="4" l="1"/>
  <c r="H23" i="4"/>
  <c r="E25" i="4"/>
  <c r="D26" i="4"/>
  <c r="G25" i="4" l="1"/>
  <c r="H24" i="4"/>
  <c r="E26" i="4"/>
  <c r="D27" i="4"/>
  <c r="H25" i="4" l="1"/>
  <c r="G26" i="4"/>
  <c r="E27" i="4"/>
  <c r="D28" i="4"/>
  <c r="E28" i="4" l="1"/>
  <c r="D29" i="4"/>
  <c r="H26" i="4"/>
  <c r="G27" i="4"/>
  <c r="G28" i="4" l="1"/>
  <c r="H27" i="4"/>
  <c r="E29" i="4"/>
  <c r="D30" i="4"/>
  <c r="G29" i="4" l="1"/>
  <c r="H28" i="4"/>
  <c r="E30" i="4"/>
  <c r="D31" i="4"/>
  <c r="H29" i="4" l="1"/>
  <c r="G30" i="4"/>
  <c r="E31" i="4"/>
  <c r="D32" i="4"/>
  <c r="E32" i="4" l="1"/>
  <c r="D33" i="4"/>
  <c r="H30" i="4"/>
  <c r="G31" i="4"/>
  <c r="G32" i="4" l="1"/>
  <c r="H31" i="4"/>
  <c r="E33" i="4"/>
  <c r="D34" i="4"/>
  <c r="G33" i="4" l="1"/>
  <c r="H32" i="4"/>
  <c r="E34" i="4"/>
  <c r="D35" i="4"/>
  <c r="H33" i="4" l="1"/>
  <c r="G34" i="4"/>
  <c r="E35" i="4"/>
  <c r="D36" i="4"/>
  <c r="E36" i="4" l="1"/>
  <c r="D37" i="4"/>
  <c r="H34" i="4"/>
  <c r="G35" i="4"/>
  <c r="G36" i="4" l="1"/>
  <c r="H35" i="4"/>
  <c r="E37" i="4"/>
  <c r="D38" i="4"/>
  <c r="G37" i="4" l="1"/>
  <c r="H36" i="4"/>
  <c r="E38" i="4"/>
  <c r="D39" i="4"/>
  <c r="H37" i="4" l="1"/>
  <c r="G38" i="4"/>
  <c r="E39" i="4"/>
  <c r="D40" i="4"/>
  <c r="E40" i="4" l="1"/>
  <c r="D41" i="4"/>
  <c r="H38" i="4"/>
  <c r="G39" i="4"/>
  <c r="G40" i="4" l="1"/>
  <c r="H39" i="4"/>
  <c r="E41" i="4"/>
  <c r="D42" i="4"/>
  <c r="G41" i="4" l="1"/>
  <c r="H40" i="4"/>
  <c r="E42" i="4"/>
  <c r="D43" i="4"/>
  <c r="H41" i="4" l="1"/>
  <c r="G42" i="4"/>
  <c r="E43" i="4"/>
  <c r="D44" i="4"/>
  <c r="E44" i="4" l="1"/>
  <c r="D45" i="4"/>
  <c r="H42" i="4"/>
  <c r="G43" i="4"/>
  <c r="G44" i="4" l="1"/>
  <c r="H43" i="4"/>
  <c r="E45" i="4"/>
  <c r="D46" i="4"/>
  <c r="G45" i="4" l="1"/>
  <c r="H44" i="4"/>
  <c r="E46" i="4"/>
  <c r="D47" i="4"/>
  <c r="H45" i="4" l="1"/>
  <c r="G46" i="4"/>
  <c r="E47" i="4"/>
  <c r="D48" i="4"/>
  <c r="E48" i="4" l="1"/>
  <c r="D49" i="4"/>
  <c r="H46" i="4"/>
  <c r="G47" i="4"/>
  <c r="G48" i="4" l="1"/>
  <c r="H47" i="4"/>
  <c r="E49" i="4"/>
  <c r="D50" i="4"/>
  <c r="G49" i="4" l="1"/>
  <c r="H48" i="4"/>
  <c r="E50" i="4"/>
  <c r="D51" i="4"/>
  <c r="E51" i="4" l="1"/>
  <c r="D52" i="4"/>
  <c r="H49" i="4"/>
  <c r="G50" i="4"/>
  <c r="H50" i="4" l="1"/>
  <c r="G51" i="4"/>
  <c r="E52" i="4"/>
  <c r="D53" i="4"/>
  <c r="E53" i="4" l="1"/>
  <c r="D54" i="4"/>
  <c r="G52" i="4"/>
  <c r="H51" i="4"/>
  <c r="G53" i="4" l="1"/>
  <c r="H52" i="4"/>
  <c r="E54" i="4"/>
  <c r="D55" i="4"/>
  <c r="E55" i="4" l="1"/>
  <c r="D56" i="4"/>
  <c r="H53" i="4"/>
  <c r="G54" i="4"/>
  <c r="H54" i="4" l="1"/>
  <c r="G55" i="4"/>
  <c r="E56" i="4"/>
  <c r="D57" i="4"/>
  <c r="E57" i="4" l="1"/>
  <c r="D58" i="4"/>
  <c r="G56" i="4"/>
  <c r="H55" i="4"/>
  <c r="G57" i="4" l="1"/>
  <c r="H56" i="4"/>
  <c r="E58" i="4"/>
  <c r="D59" i="4"/>
  <c r="E59" i="4" l="1"/>
  <c r="D60" i="4"/>
  <c r="H57" i="4"/>
  <c r="G58" i="4"/>
  <c r="H58" i="4" l="1"/>
  <c r="G59" i="4"/>
  <c r="E60" i="4"/>
  <c r="D61" i="4"/>
  <c r="E61" i="4" l="1"/>
  <c r="D62" i="4"/>
  <c r="G60" i="4"/>
  <c r="H59" i="4"/>
  <c r="G61" i="4" l="1"/>
  <c r="H60" i="4"/>
  <c r="E62" i="4"/>
  <c r="D63" i="4"/>
  <c r="E63" i="4" l="1"/>
  <c r="D64" i="4"/>
  <c r="H61" i="4"/>
  <c r="G62" i="4"/>
  <c r="H62" i="4" l="1"/>
  <c r="G63" i="4"/>
  <c r="E64" i="4"/>
  <c r="D65" i="4"/>
  <c r="E65" i="4" l="1"/>
  <c r="D66" i="4"/>
  <c r="G64" i="4"/>
  <c r="H63" i="4"/>
  <c r="G65" i="4" l="1"/>
  <c r="H64" i="4"/>
  <c r="E66" i="4"/>
  <c r="D67" i="4"/>
  <c r="E67" i="4" l="1"/>
  <c r="D68" i="4"/>
  <c r="H65" i="4"/>
  <c r="G66" i="4"/>
  <c r="H66" i="4" l="1"/>
  <c r="G67" i="4"/>
  <c r="E68" i="4"/>
  <c r="D69" i="4"/>
  <c r="E69" i="4" l="1"/>
  <c r="D70" i="4"/>
  <c r="G68" i="4"/>
  <c r="H67" i="4"/>
  <c r="G69" i="4" l="1"/>
  <c r="H68" i="4"/>
  <c r="E70" i="4"/>
  <c r="D71" i="4"/>
  <c r="H69" i="4" l="1"/>
  <c r="G70" i="4"/>
  <c r="E71" i="4"/>
  <c r="D72" i="4"/>
  <c r="E72" i="4" l="1"/>
  <c r="D73" i="4"/>
  <c r="H70" i="4"/>
  <c r="G71" i="4"/>
  <c r="G72" i="4" l="1"/>
  <c r="H71" i="4"/>
  <c r="E73" i="4"/>
  <c r="D74" i="4"/>
  <c r="G73" i="4" l="1"/>
  <c r="H72" i="4"/>
  <c r="E74" i="4"/>
  <c r="D75" i="4"/>
  <c r="H73" i="4" l="1"/>
  <c r="G74" i="4"/>
  <c r="E75" i="4"/>
  <c r="D76" i="4"/>
  <c r="E76" i="4" l="1"/>
  <c r="D77" i="4"/>
  <c r="H74" i="4"/>
  <c r="G75" i="4"/>
  <c r="G76" i="4" l="1"/>
  <c r="H75" i="4"/>
  <c r="E77" i="4"/>
  <c r="D78" i="4"/>
  <c r="G77" i="4" l="1"/>
  <c r="H76" i="4"/>
  <c r="E78" i="4"/>
  <c r="D79" i="4"/>
  <c r="H77" i="4" l="1"/>
  <c r="G78" i="4"/>
  <c r="E79" i="4"/>
  <c r="D80" i="4"/>
  <c r="E80" i="4" l="1"/>
  <c r="D81" i="4"/>
  <c r="H78" i="4"/>
  <c r="G79" i="4"/>
  <c r="G80" i="4" l="1"/>
  <c r="H79" i="4"/>
  <c r="E81" i="4"/>
  <c r="D82" i="4"/>
  <c r="G81" i="4" l="1"/>
  <c r="H80" i="4"/>
  <c r="E82" i="4"/>
  <c r="D83" i="4"/>
  <c r="H81" i="4" l="1"/>
  <c r="G82" i="4"/>
  <c r="E83" i="4"/>
  <c r="D84" i="4"/>
  <c r="E84" i="4" l="1"/>
  <c r="D85" i="4"/>
  <c r="H82" i="4"/>
  <c r="G83" i="4"/>
  <c r="G84" i="4" l="1"/>
  <c r="H83" i="4"/>
  <c r="E85" i="4"/>
  <c r="D86" i="4"/>
  <c r="G85" i="4" l="1"/>
  <c r="H84" i="4"/>
  <c r="E86" i="4"/>
  <c r="D87" i="4"/>
  <c r="H85" i="4" l="1"/>
  <c r="G86" i="4"/>
  <c r="E87" i="4"/>
  <c r="D88" i="4"/>
  <c r="E88" i="4" l="1"/>
  <c r="D89" i="4"/>
  <c r="H86" i="4"/>
  <c r="G87" i="4"/>
  <c r="G88" i="4" l="1"/>
  <c r="H87" i="4"/>
  <c r="E89" i="4"/>
  <c r="D90" i="4"/>
  <c r="G89" i="4" l="1"/>
  <c r="H88" i="4"/>
  <c r="E90" i="4"/>
  <c r="D91" i="4"/>
  <c r="H89" i="4" l="1"/>
  <c r="G90" i="4"/>
  <c r="E91" i="4"/>
  <c r="D92" i="4"/>
  <c r="E92" i="4" l="1"/>
  <c r="D93" i="4"/>
  <c r="H90" i="4"/>
  <c r="G91" i="4"/>
  <c r="G92" i="4" l="1"/>
  <c r="H91" i="4"/>
  <c r="E93" i="4"/>
  <c r="D94" i="4"/>
  <c r="G93" i="4" l="1"/>
  <c r="H92" i="4"/>
  <c r="E94" i="4"/>
  <c r="D95" i="4"/>
  <c r="H93" i="4" l="1"/>
  <c r="G94" i="4"/>
  <c r="E95" i="4"/>
  <c r="D96" i="4"/>
  <c r="E96" i="4" l="1"/>
  <c r="D97" i="4"/>
  <c r="H94" i="4"/>
  <c r="G95" i="4"/>
  <c r="G96" i="4" l="1"/>
  <c r="H95" i="4"/>
  <c r="E97" i="4"/>
  <c r="D98" i="4"/>
  <c r="E98" i="4" l="1"/>
  <c r="D99" i="4"/>
  <c r="G97" i="4"/>
  <c r="H96" i="4"/>
  <c r="H97" i="4" l="1"/>
  <c r="G98" i="4"/>
  <c r="E99" i="4"/>
  <c r="D100" i="4"/>
  <c r="E100" i="4" l="1"/>
  <c r="D101" i="4"/>
  <c r="H98" i="4"/>
  <c r="G99" i="4"/>
  <c r="G100" i="4" l="1"/>
  <c r="H99" i="4"/>
  <c r="E101" i="4"/>
  <c r="D102" i="4"/>
  <c r="E102" i="4" l="1"/>
  <c r="D103" i="4"/>
  <c r="G101" i="4"/>
  <c r="H100" i="4"/>
  <c r="H101" i="4" l="1"/>
  <c r="G102" i="4"/>
  <c r="E103" i="4"/>
  <c r="D104" i="4"/>
  <c r="E104" i="4" l="1"/>
  <c r="D105" i="4"/>
  <c r="H102" i="4"/>
  <c r="G103" i="4"/>
  <c r="E105" i="4" l="1"/>
  <c r="D106" i="4"/>
  <c r="G104" i="4"/>
  <c r="H103" i="4"/>
  <c r="G105" i="4" l="1"/>
  <c r="H105" i="4" s="1"/>
  <c r="H104" i="4"/>
  <c r="E106" i="4"/>
  <c r="D107" i="4"/>
  <c r="G106" i="4"/>
  <c r="H106" i="4" s="1"/>
  <c r="E107" i="4" l="1"/>
  <c r="D108" i="4" s="1"/>
  <c r="G107" i="4"/>
  <c r="H107" i="4" s="1"/>
  <c r="E108" i="4" l="1"/>
  <c r="G108" i="4"/>
  <c r="H108" i="4" s="1"/>
  <c r="D109" i="4"/>
  <c r="E109" i="4" l="1"/>
  <c r="D110" i="4" s="1"/>
  <c r="G109" i="4"/>
  <c r="H109" i="4" s="1"/>
  <c r="E110" i="4" l="1"/>
  <c r="D111" i="4" s="1"/>
  <c r="G110" i="4"/>
  <c r="H110" i="4" s="1"/>
  <c r="E111" i="4" l="1"/>
  <c r="D112" i="4" s="1"/>
  <c r="G111" i="4"/>
  <c r="H111" i="4" s="1"/>
  <c r="E112" i="4" l="1"/>
  <c r="D113" i="4" s="1"/>
  <c r="G112" i="4"/>
  <c r="H112" i="4" s="1"/>
  <c r="E113" i="4" l="1"/>
  <c r="D114" i="4" s="1"/>
  <c r="G113" i="4"/>
  <c r="H113" i="4" s="1"/>
  <c r="E114" i="4" l="1"/>
  <c r="D115" i="4" s="1"/>
  <c r="G114" i="4"/>
  <c r="H114" i="4" s="1"/>
  <c r="E115" i="4" l="1"/>
  <c r="D116" i="4" s="1"/>
  <c r="G115" i="4"/>
  <c r="H115" i="4" s="1"/>
  <c r="E116" i="4" l="1"/>
  <c r="D117" i="4" s="1"/>
  <c r="G116" i="4"/>
  <c r="H116" i="4" s="1"/>
  <c r="E117" i="4" l="1"/>
  <c r="D118" i="4" s="1"/>
  <c r="G117" i="4"/>
  <c r="H117" i="4" s="1"/>
  <c r="E118" i="4" l="1"/>
  <c r="D119" i="4" s="1"/>
  <c r="G118" i="4"/>
  <c r="H118" i="4" s="1"/>
  <c r="E119" i="4" l="1"/>
  <c r="D120" i="4" s="1"/>
  <c r="G119" i="4"/>
  <c r="H119" i="4" s="1"/>
  <c r="E120" i="4" l="1"/>
  <c r="D121" i="4" s="1"/>
  <c r="G120" i="4"/>
  <c r="H120" i="4" s="1"/>
  <c r="E121" i="4" l="1"/>
  <c r="D122" i="4" s="1"/>
  <c r="G121" i="4"/>
  <c r="H121" i="4" s="1"/>
  <c r="E122" i="4" l="1"/>
  <c r="D123" i="4" s="1"/>
  <c r="G122" i="4"/>
  <c r="H122" i="4" s="1"/>
  <c r="E123" i="4" l="1"/>
  <c r="D124" i="4" s="1"/>
  <c r="G123" i="4"/>
  <c r="H123" i="4" s="1"/>
  <c r="E124" i="4" l="1"/>
  <c r="D125" i="4" s="1"/>
  <c r="G124" i="4"/>
  <c r="H124" i="4" s="1"/>
  <c r="E125" i="4" l="1"/>
  <c r="D126" i="4" s="1"/>
  <c r="G125" i="4"/>
  <c r="H125" i="4" s="1"/>
  <c r="E126" i="4" l="1"/>
  <c r="D127" i="4" s="1"/>
  <c r="G126" i="4"/>
  <c r="H126" i="4" s="1"/>
  <c r="E127" i="4" l="1"/>
  <c r="D128" i="4" s="1"/>
  <c r="G127" i="4"/>
  <c r="H127" i="4" s="1"/>
  <c r="E128" i="4" l="1"/>
  <c r="D129" i="4" s="1"/>
  <c r="G128" i="4"/>
  <c r="H128" i="4" s="1"/>
  <c r="E129" i="4" l="1"/>
  <c r="D130" i="4" s="1"/>
  <c r="G129" i="4"/>
  <c r="H129" i="4" s="1"/>
  <c r="E130" i="4" l="1"/>
  <c r="D131" i="4" s="1"/>
  <c r="G130" i="4"/>
  <c r="H130" i="4" s="1"/>
  <c r="E131" i="4" l="1"/>
  <c r="D132" i="4" s="1"/>
  <c r="G131" i="4"/>
  <c r="H131" i="4" s="1"/>
  <c r="E132" i="4" l="1"/>
  <c r="D133" i="4" s="1"/>
  <c r="G132" i="4"/>
  <c r="H132" i="4" s="1"/>
  <c r="E133" i="4" l="1"/>
  <c r="D134" i="4" s="1"/>
  <c r="G133" i="4"/>
  <c r="H133" i="4" s="1"/>
  <c r="E134" i="4" l="1"/>
  <c r="D135" i="4" s="1"/>
  <c r="G134" i="4"/>
  <c r="H134" i="4" s="1"/>
  <c r="E135" i="4" l="1"/>
  <c r="D136" i="4" s="1"/>
  <c r="G135" i="4"/>
  <c r="H135" i="4" s="1"/>
  <c r="E136" i="4" l="1"/>
  <c r="D137" i="4" s="1"/>
  <c r="G136" i="4"/>
  <c r="H136" i="4" s="1"/>
  <c r="E137" i="4" l="1"/>
  <c r="D138" i="4" s="1"/>
  <c r="G137" i="4"/>
  <c r="H137" i="4" s="1"/>
  <c r="E138" i="4" l="1"/>
  <c r="D139" i="4" s="1"/>
  <c r="G138" i="4"/>
  <c r="H138" i="4" s="1"/>
  <c r="E139" i="4" l="1"/>
  <c r="D140" i="4" s="1"/>
  <c r="G139" i="4"/>
  <c r="H139" i="4" s="1"/>
  <c r="E140" i="4" l="1"/>
  <c r="D141" i="4" s="1"/>
  <c r="G140" i="4"/>
  <c r="H140" i="4" s="1"/>
  <c r="E141" i="4" l="1"/>
  <c r="D142" i="4" s="1"/>
  <c r="G141" i="4"/>
  <c r="H141" i="4" s="1"/>
  <c r="E142" i="4" l="1"/>
  <c r="D143" i="4" s="1"/>
  <c r="G142" i="4"/>
  <c r="H142" i="4" s="1"/>
  <c r="E143" i="4" l="1"/>
  <c r="D144" i="4" s="1"/>
  <c r="G143" i="4"/>
  <c r="H143" i="4" s="1"/>
  <c r="E144" i="4" l="1"/>
  <c r="D145" i="4" s="1"/>
  <c r="G144" i="4"/>
  <c r="H144" i="4" s="1"/>
  <c r="E145" i="4" l="1"/>
  <c r="D146" i="4" s="1"/>
  <c r="G145" i="4"/>
  <c r="H145" i="4" s="1"/>
  <c r="E146" i="4" l="1"/>
  <c r="D147" i="4" s="1"/>
  <c r="G146" i="4"/>
  <c r="H146" i="4" s="1"/>
  <c r="E147" i="4" l="1"/>
  <c r="D148" i="4" s="1"/>
  <c r="G147" i="4"/>
  <c r="H147" i="4" s="1"/>
  <c r="E148" i="4" l="1"/>
  <c r="D149" i="4" s="1"/>
  <c r="G148" i="4"/>
  <c r="H148" i="4" s="1"/>
  <c r="E149" i="4" l="1"/>
  <c r="D150" i="4" s="1"/>
  <c r="G149" i="4"/>
  <c r="H149" i="4" s="1"/>
  <c r="E150" i="4" l="1"/>
  <c r="D151" i="4" s="1"/>
  <c r="G150" i="4"/>
  <c r="H150" i="4" s="1"/>
  <c r="E151" i="4" l="1"/>
  <c r="D152" i="4" s="1"/>
  <c r="G151" i="4"/>
  <c r="H151" i="4" s="1"/>
  <c r="E152" i="4" l="1"/>
  <c r="D153" i="4" s="1"/>
  <c r="G152" i="4"/>
  <c r="H152" i="4" s="1"/>
  <c r="E153" i="4" l="1"/>
  <c r="D154" i="4" s="1"/>
  <c r="G153" i="4"/>
  <c r="H153" i="4" s="1"/>
  <c r="E154" i="4" l="1"/>
  <c r="D155" i="4" s="1"/>
  <c r="G154" i="4"/>
  <c r="H154" i="4" s="1"/>
  <c r="E155" i="4" l="1"/>
  <c r="D156" i="4" s="1"/>
  <c r="G155" i="4"/>
  <c r="H155" i="4" s="1"/>
  <c r="E156" i="4" l="1"/>
  <c r="D157" i="4" s="1"/>
  <c r="G156" i="4"/>
  <c r="H156" i="4" s="1"/>
  <c r="E157" i="4" l="1"/>
  <c r="D158" i="4" s="1"/>
  <c r="G157" i="4"/>
  <c r="H157" i="4" s="1"/>
  <c r="E158" i="4" l="1"/>
  <c r="D159" i="4" s="1"/>
  <c r="G158" i="4"/>
  <c r="H158" i="4" s="1"/>
  <c r="E159" i="4" l="1"/>
  <c r="D160" i="4" s="1"/>
  <c r="G159" i="4"/>
  <c r="H159" i="4" s="1"/>
  <c r="E160" i="4" l="1"/>
  <c r="D161" i="4" s="1"/>
  <c r="G160" i="4"/>
  <c r="H160" i="4" s="1"/>
  <c r="E161" i="4" l="1"/>
  <c r="D162" i="4" s="1"/>
  <c r="G161" i="4"/>
  <c r="H161" i="4" s="1"/>
  <c r="E162" i="4" l="1"/>
  <c r="D163" i="4" s="1"/>
  <c r="G162" i="4"/>
  <c r="H162" i="4" s="1"/>
  <c r="E163" i="4" l="1"/>
  <c r="D164" i="4" s="1"/>
  <c r="G163" i="4"/>
  <c r="H163" i="4" s="1"/>
  <c r="E164" i="4" l="1"/>
  <c r="D165" i="4" s="1"/>
  <c r="G164" i="4"/>
  <c r="H164" i="4" s="1"/>
  <c r="E165" i="4" l="1"/>
  <c r="D166" i="4" s="1"/>
  <c r="G165" i="4"/>
  <c r="H165" i="4" s="1"/>
  <c r="E166" i="4" l="1"/>
  <c r="D167" i="4" s="1"/>
  <c r="G166" i="4"/>
  <c r="H166" i="4" s="1"/>
  <c r="E167" i="4" l="1"/>
  <c r="D168" i="4" s="1"/>
  <c r="G167" i="4"/>
  <c r="H167" i="4" s="1"/>
  <c r="E168" i="4" l="1"/>
  <c r="D169" i="4" s="1"/>
  <c r="G168" i="4"/>
  <c r="H168" i="4" s="1"/>
  <c r="E169" i="4" l="1"/>
  <c r="D170" i="4" s="1"/>
  <c r="G169" i="4"/>
  <c r="H169" i="4" s="1"/>
  <c r="E170" i="4" l="1"/>
  <c r="D171" i="4" s="1"/>
  <c r="G170" i="4"/>
  <c r="H170" i="4" s="1"/>
  <c r="E171" i="4" l="1"/>
  <c r="D172" i="4" s="1"/>
  <c r="G171" i="4"/>
  <c r="H171" i="4" s="1"/>
  <c r="E172" i="4" l="1"/>
  <c r="D173" i="4" s="1"/>
  <c r="G172" i="4"/>
  <c r="H172" i="4" s="1"/>
  <c r="E173" i="4" l="1"/>
  <c r="D174" i="4" s="1"/>
  <c r="G173" i="4"/>
  <c r="H173" i="4" s="1"/>
  <c r="E174" i="4" l="1"/>
  <c r="D175" i="4" s="1"/>
  <c r="G174" i="4"/>
  <c r="H174" i="4" s="1"/>
  <c r="E175" i="4" l="1"/>
  <c r="D176" i="4" s="1"/>
  <c r="G175" i="4"/>
  <c r="H175" i="4" s="1"/>
  <c r="E176" i="4" l="1"/>
  <c r="D177" i="4" s="1"/>
  <c r="G176" i="4"/>
  <c r="H176" i="4" s="1"/>
  <c r="E177" i="4" l="1"/>
  <c r="D178" i="4" s="1"/>
  <c r="G177" i="4"/>
  <c r="H177" i="4" s="1"/>
  <c r="E178" i="4" l="1"/>
  <c r="D179" i="4" s="1"/>
  <c r="G178" i="4"/>
  <c r="H178" i="4" s="1"/>
  <c r="E179" i="4" l="1"/>
  <c r="D180" i="4" s="1"/>
  <c r="G179" i="4"/>
  <c r="H179" i="4" s="1"/>
  <c r="E180" i="4" l="1"/>
  <c r="D181" i="4" s="1"/>
  <c r="G180" i="4"/>
  <c r="H180" i="4" s="1"/>
  <c r="E181" i="4" l="1"/>
  <c r="D182" i="4" s="1"/>
  <c r="G181" i="4"/>
  <c r="H181" i="4" s="1"/>
  <c r="E182" i="4" l="1"/>
  <c r="D183" i="4" s="1"/>
  <c r="G182" i="4"/>
  <c r="H182" i="4" s="1"/>
  <c r="E183" i="4" l="1"/>
  <c r="D184" i="4" s="1"/>
  <c r="G183" i="4"/>
  <c r="H183" i="4" s="1"/>
  <c r="E184" i="4" l="1"/>
  <c r="D185" i="4" s="1"/>
  <c r="G184" i="4"/>
  <c r="H184" i="4" s="1"/>
  <c r="E185" i="4" l="1"/>
  <c r="D186" i="4" s="1"/>
  <c r="G185" i="4"/>
  <c r="H185" i="4" s="1"/>
  <c r="E186" i="4" l="1"/>
  <c r="D187" i="4" s="1"/>
  <c r="G186" i="4"/>
  <c r="H186" i="4" s="1"/>
  <c r="E187" i="4" l="1"/>
  <c r="D188" i="4" s="1"/>
  <c r="G187" i="4"/>
  <c r="H187" i="4" s="1"/>
  <c r="E188" i="4" l="1"/>
  <c r="D189" i="4" s="1"/>
  <c r="G188" i="4"/>
  <c r="H188" i="4" s="1"/>
  <c r="E189" i="4" l="1"/>
  <c r="D190" i="4" s="1"/>
  <c r="G189" i="4"/>
  <c r="H189" i="4" s="1"/>
  <c r="E190" i="4" l="1"/>
  <c r="D191" i="4" s="1"/>
  <c r="G190" i="4"/>
  <c r="H190" i="4" s="1"/>
  <c r="E191" i="4" l="1"/>
  <c r="D192" i="4" s="1"/>
  <c r="G191" i="4"/>
  <c r="H191" i="4" s="1"/>
  <c r="E192" i="4" l="1"/>
  <c r="D193" i="4" s="1"/>
  <c r="G192" i="4"/>
  <c r="H192" i="4" s="1"/>
  <c r="E193" i="4" l="1"/>
  <c r="D194" i="4" s="1"/>
  <c r="G193" i="4"/>
  <c r="H193" i="4" s="1"/>
  <c r="E194" i="4" l="1"/>
  <c r="D195" i="4" s="1"/>
  <c r="G194" i="4"/>
  <c r="H194" i="4" s="1"/>
  <c r="E195" i="4" l="1"/>
  <c r="D196" i="4" s="1"/>
  <c r="G195" i="4"/>
  <c r="H195" i="4" s="1"/>
  <c r="E196" i="4" l="1"/>
  <c r="D197" i="4" s="1"/>
  <c r="G196" i="4"/>
  <c r="H196" i="4" s="1"/>
  <c r="E197" i="4" l="1"/>
  <c r="D198" i="4" s="1"/>
  <c r="G197" i="4"/>
  <c r="H197" i="4" s="1"/>
  <c r="E198" i="4" l="1"/>
  <c r="D199" i="4" s="1"/>
  <c r="G198" i="4"/>
  <c r="H198" i="4" s="1"/>
  <c r="E199" i="4" l="1"/>
  <c r="D200" i="4" s="1"/>
  <c r="G199" i="4"/>
  <c r="H199" i="4" s="1"/>
  <c r="E200" i="4" l="1"/>
  <c r="D201" i="4" s="1"/>
  <c r="G200" i="4"/>
  <c r="H200" i="4" s="1"/>
  <c r="E201" i="4" l="1"/>
  <c r="D202" i="4" s="1"/>
  <c r="G201" i="4"/>
  <c r="H201" i="4" s="1"/>
  <c r="E202" i="4" l="1"/>
  <c r="D203" i="4" s="1"/>
  <c r="G202" i="4"/>
  <c r="H202" i="4" s="1"/>
  <c r="E203" i="4" l="1"/>
  <c r="D204" i="4" s="1"/>
  <c r="G203" i="4"/>
  <c r="H203" i="4" s="1"/>
  <c r="E204" i="4" l="1"/>
  <c r="D205" i="4" s="1"/>
  <c r="G204" i="4"/>
  <c r="H204" i="4" s="1"/>
  <c r="E205" i="4" l="1"/>
  <c r="D206" i="4" s="1"/>
  <c r="G205" i="4"/>
  <c r="H205" i="4" s="1"/>
  <c r="E206" i="4" l="1"/>
  <c r="D207" i="4" s="1"/>
  <c r="G206" i="4"/>
  <c r="H206" i="4" s="1"/>
  <c r="E207" i="4" l="1"/>
  <c r="D208" i="4" s="1"/>
  <c r="G207" i="4"/>
  <c r="H207" i="4" s="1"/>
  <c r="E208" i="4" l="1"/>
  <c r="D209" i="4" s="1"/>
  <c r="G208" i="4"/>
  <c r="H208" i="4" s="1"/>
  <c r="E209" i="4" l="1"/>
  <c r="D210" i="4" s="1"/>
  <c r="G209" i="4"/>
  <c r="H209" i="4" s="1"/>
  <c r="E210" i="4" l="1"/>
  <c r="D211" i="4" s="1"/>
  <c r="G210" i="4"/>
  <c r="H210" i="4" s="1"/>
  <c r="E211" i="4" l="1"/>
  <c r="D212" i="4" s="1"/>
  <c r="G211" i="4"/>
  <c r="H211" i="4" s="1"/>
  <c r="E212" i="4" l="1"/>
  <c r="D213" i="4" s="1"/>
  <c r="G212" i="4"/>
  <c r="H212" i="4" s="1"/>
  <c r="E213" i="4" l="1"/>
  <c r="G213" i="4"/>
  <c r="H213" i="4" s="1"/>
  <c r="K16" i="2" l="1"/>
  <c r="K11" i="2"/>
  <c r="K13" i="2" s="1"/>
  <c r="K5" i="2"/>
  <c r="D2" i="2"/>
  <c r="E2" i="2" l="1"/>
  <c r="D3" i="2" s="1"/>
  <c r="G2" i="2"/>
  <c r="H2" i="2"/>
  <c r="M11" i="2"/>
  <c r="K18" i="2"/>
  <c r="M3" i="2"/>
  <c r="G3" i="2" l="1"/>
  <c r="H3" i="2" s="1"/>
  <c r="E3" i="2"/>
  <c r="D4" i="2" l="1"/>
  <c r="E4" i="2" l="1"/>
  <c r="D5" i="2" s="1"/>
  <c r="G4" i="2"/>
  <c r="H4" i="2" s="1"/>
  <c r="E5" i="2" l="1"/>
  <c r="D6" i="2" s="1"/>
  <c r="G5" i="2"/>
  <c r="H5" i="2" s="1"/>
  <c r="E6" i="2" l="1"/>
  <c r="D7" i="2" s="1"/>
  <c r="G6" i="2"/>
  <c r="H6" i="2" s="1"/>
  <c r="E7" i="2" l="1"/>
  <c r="D8" i="2" s="1"/>
  <c r="G7" i="2"/>
  <c r="H7" i="2" s="1"/>
  <c r="E8" i="2" l="1"/>
  <c r="D9" i="2" s="1"/>
  <c r="G8" i="2"/>
  <c r="H8" i="2" s="1"/>
  <c r="E9" i="2" l="1"/>
  <c r="D10" i="2" s="1"/>
  <c r="G9" i="2"/>
  <c r="H9" i="2" s="1"/>
  <c r="E10" i="2" l="1"/>
  <c r="D11" i="2" s="1"/>
  <c r="G10" i="2"/>
  <c r="H10" i="2" s="1"/>
  <c r="E11" i="2" l="1"/>
  <c r="D12" i="2" s="1"/>
  <c r="G11" i="2"/>
  <c r="H11" i="2" s="1"/>
  <c r="E12" i="2" l="1"/>
  <c r="D13" i="2" s="1"/>
  <c r="G12" i="2"/>
  <c r="H12" i="2" s="1"/>
  <c r="E13" i="2" l="1"/>
  <c r="D14" i="2" s="1"/>
  <c r="G13" i="2"/>
  <c r="H13" i="2" s="1"/>
  <c r="E14" i="2" l="1"/>
  <c r="D15" i="2" s="1"/>
  <c r="G14" i="2"/>
  <c r="H14" i="2" s="1"/>
  <c r="E15" i="2" l="1"/>
  <c r="D16" i="2" s="1"/>
  <c r="G15" i="2"/>
  <c r="H15" i="2" s="1"/>
  <c r="E16" i="2" l="1"/>
  <c r="D17" i="2" s="1"/>
  <c r="G16" i="2"/>
  <c r="H16" i="2" s="1"/>
  <c r="E17" i="2" l="1"/>
  <c r="D18" i="2" s="1"/>
  <c r="G17" i="2"/>
  <c r="H17" i="2" s="1"/>
  <c r="E18" i="2" l="1"/>
  <c r="D19" i="2" s="1"/>
  <c r="G18" i="2"/>
  <c r="H18" i="2" s="1"/>
  <c r="E19" i="2" l="1"/>
  <c r="D20" i="2" s="1"/>
  <c r="G19" i="2"/>
  <c r="H19" i="2" s="1"/>
  <c r="E20" i="2" l="1"/>
  <c r="D21" i="2" s="1"/>
  <c r="G20" i="2"/>
  <c r="H20" i="2" s="1"/>
  <c r="E21" i="2" l="1"/>
  <c r="D22" i="2" s="1"/>
  <c r="G21" i="2"/>
  <c r="H21" i="2" s="1"/>
  <c r="E22" i="2" l="1"/>
  <c r="D23" i="2" s="1"/>
  <c r="G22" i="2"/>
  <c r="H22" i="2" s="1"/>
  <c r="E23" i="2" l="1"/>
  <c r="D24" i="2" s="1"/>
  <c r="G23" i="2"/>
  <c r="H23" i="2" s="1"/>
  <c r="E24" i="2" l="1"/>
  <c r="D25" i="2" s="1"/>
  <c r="G24" i="2"/>
  <c r="H24" i="2" s="1"/>
  <c r="E25" i="2" l="1"/>
  <c r="D26" i="2" s="1"/>
  <c r="G25" i="2"/>
  <c r="H25" i="2" s="1"/>
  <c r="E26" i="2" l="1"/>
  <c r="D27" i="2" s="1"/>
  <c r="G26" i="2"/>
  <c r="H26" i="2" s="1"/>
  <c r="E27" i="2" l="1"/>
  <c r="D28" i="2" s="1"/>
  <c r="G27" i="2"/>
  <c r="H27" i="2" s="1"/>
  <c r="E28" i="2" l="1"/>
  <c r="D29" i="2" s="1"/>
  <c r="G28" i="2"/>
  <c r="H28" i="2" s="1"/>
  <c r="E29" i="2" l="1"/>
  <c r="D30" i="2" s="1"/>
  <c r="G29" i="2"/>
  <c r="H29" i="2" s="1"/>
  <c r="E30" i="2" l="1"/>
  <c r="D31" i="2" s="1"/>
  <c r="G30" i="2"/>
  <c r="H30" i="2" s="1"/>
  <c r="E31" i="2" l="1"/>
  <c r="D32" i="2" s="1"/>
  <c r="G31" i="2"/>
  <c r="H31" i="2" s="1"/>
  <c r="E32" i="2" l="1"/>
  <c r="D33" i="2" s="1"/>
  <c r="G32" i="2"/>
  <c r="H32" i="2" s="1"/>
  <c r="E33" i="2" l="1"/>
  <c r="D34" i="2" s="1"/>
  <c r="G33" i="2"/>
  <c r="H33" i="2" s="1"/>
  <c r="E34" i="2" l="1"/>
  <c r="D35" i="2" s="1"/>
  <c r="G34" i="2"/>
  <c r="H34" i="2" s="1"/>
  <c r="E35" i="2" l="1"/>
  <c r="D36" i="2" s="1"/>
  <c r="G35" i="2"/>
  <c r="H35" i="2" s="1"/>
  <c r="E36" i="2" l="1"/>
  <c r="D37" i="2" s="1"/>
  <c r="G36" i="2"/>
  <c r="H36" i="2" s="1"/>
  <c r="E37" i="2" l="1"/>
  <c r="D38" i="2" s="1"/>
  <c r="G37" i="2"/>
  <c r="H37" i="2" s="1"/>
  <c r="E38" i="2" l="1"/>
  <c r="D39" i="2" s="1"/>
  <c r="G38" i="2"/>
  <c r="H38" i="2" s="1"/>
  <c r="E39" i="2" l="1"/>
  <c r="D40" i="2" s="1"/>
  <c r="G39" i="2"/>
  <c r="H39" i="2" s="1"/>
  <c r="E40" i="2" l="1"/>
  <c r="D41" i="2" s="1"/>
  <c r="G40" i="2"/>
  <c r="H40" i="2" s="1"/>
  <c r="E41" i="2" l="1"/>
  <c r="D42" i="2" s="1"/>
  <c r="G41" i="2"/>
  <c r="H41" i="2" s="1"/>
  <c r="E42" i="2" l="1"/>
  <c r="D43" i="2" s="1"/>
  <c r="G42" i="2"/>
  <c r="H42" i="2" s="1"/>
  <c r="E43" i="2" l="1"/>
  <c r="D44" i="2" s="1"/>
  <c r="G43" i="2"/>
  <c r="H43" i="2" s="1"/>
  <c r="E44" i="2" l="1"/>
  <c r="D45" i="2" s="1"/>
  <c r="G44" i="2"/>
  <c r="H44" i="2" s="1"/>
  <c r="E45" i="2" l="1"/>
  <c r="D46" i="2" s="1"/>
  <c r="G45" i="2"/>
  <c r="H45" i="2" s="1"/>
  <c r="E46" i="2" l="1"/>
  <c r="D47" i="2" s="1"/>
  <c r="G46" i="2"/>
  <c r="H46" i="2" s="1"/>
  <c r="E47" i="2" l="1"/>
  <c r="D48" i="2" s="1"/>
  <c r="G47" i="2"/>
  <c r="H47" i="2" s="1"/>
  <c r="E48" i="2" l="1"/>
  <c r="D49" i="2" s="1"/>
  <c r="G48" i="2"/>
  <c r="H48" i="2" s="1"/>
  <c r="E49" i="2" l="1"/>
  <c r="D50" i="2" s="1"/>
  <c r="G49" i="2"/>
  <c r="H49" i="2" s="1"/>
  <c r="E50" i="2" l="1"/>
  <c r="D51" i="2" s="1"/>
  <c r="G50" i="2"/>
  <c r="H50" i="2" s="1"/>
  <c r="E51" i="2" l="1"/>
  <c r="D52" i="2" s="1"/>
  <c r="G51" i="2"/>
  <c r="H51" i="2" s="1"/>
  <c r="E52" i="2" l="1"/>
  <c r="D53" i="2" s="1"/>
  <c r="G52" i="2"/>
  <c r="H52" i="2" s="1"/>
  <c r="E53" i="2" l="1"/>
  <c r="D54" i="2" s="1"/>
  <c r="G53" i="2"/>
  <c r="H53" i="2" s="1"/>
  <c r="E54" i="2" l="1"/>
  <c r="D55" i="2" s="1"/>
  <c r="G54" i="2"/>
  <c r="H54" i="2" s="1"/>
  <c r="E55" i="2" l="1"/>
  <c r="D56" i="2" s="1"/>
  <c r="G55" i="2"/>
  <c r="H55" i="2" s="1"/>
  <c r="E56" i="2" l="1"/>
  <c r="D57" i="2" s="1"/>
  <c r="G56" i="2"/>
  <c r="H56" i="2" s="1"/>
  <c r="E57" i="2" l="1"/>
  <c r="D58" i="2" s="1"/>
  <c r="G57" i="2"/>
  <c r="H57" i="2" s="1"/>
  <c r="E58" i="2" l="1"/>
  <c r="D59" i="2" s="1"/>
  <c r="G58" i="2"/>
  <c r="H58" i="2" s="1"/>
  <c r="E59" i="2" l="1"/>
  <c r="D60" i="2" s="1"/>
  <c r="G59" i="2"/>
  <c r="H59" i="2" s="1"/>
  <c r="E60" i="2" l="1"/>
  <c r="D61" i="2" s="1"/>
  <c r="G60" i="2"/>
  <c r="H60" i="2" s="1"/>
  <c r="E61" i="2" l="1"/>
  <c r="D62" i="2" s="1"/>
  <c r="G61" i="2"/>
  <c r="H61" i="2" s="1"/>
  <c r="E62" i="2" l="1"/>
  <c r="D63" i="2" s="1"/>
  <c r="G62" i="2"/>
  <c r="H62" i="2" s="1"/>
  <c r="E63" i="2" l="1"/>
  <c r="D64" i="2" s="1"/>
  <c r="G63" i="2"/>
  <c r="H63" i="2" s="1"/>
  <c r="E64" i="2" l="1"/>
  <c r="D65" i="2" s="1"/>
  <c r="G64" i="2"/>
  <c r="H64" i="2" s="1"/>
  <c r="E65" i="2" l="1"/>
  <c r="D66" i="2" s="1"/>
  <c r="G65" i="2"/>
  <c r="H65" i="2" s="1"/>
  <c r="E66" i="2" l="1"/>
  <c r="D67" i="2" s="1"/>
  <c r="G66" i="2"/>
  <c r="H66" i="2" s="1"/>
  <c r="E67" i="2" l="1"/>
  <c r="D68" i="2" s="1"/>
  <c r="G67" i="2"/>
  <c r="H67" i="2" s="1"/>
  <c r="E68" i="2" l="1"/>
  <c r="D69" i="2" s="1"/>
  <c r="G68" i="2"/>
  <c r="H68" i="2" s="1"/>
  <c r="E69" i="2" l="1"/>
  <c r="D70" i="2" s="1"/>
  <c r="G69" i="2"/>
  <c r="H69" i="2" s="1"/>
  <c r="E70" i="2" l="1"/>
  <c r="D71" i="2" s="1"/>
  <c r="G70" i="2"/>
  <c r="H70" i="2" s="1"/>
  <c r="E71" i="2" l="1"/>
  <c r="D72" i="2" s="1"/>
  <c r="G71" i="2"/>
  <c r="H71" i="2" s="1"/>
  <c r="E72" i="2" l="1"/>
  <c r="D73" i="2" s="1"/>
  <c r="G72" i="2"/>
  <c r="H72" i="2" s="1"/>
  <c r="E73" i="2" l="1"/>
  <c r="D74" i="2" s="1"/>
  <c r="G73" i="2"/>
  <c r="H73" i="2" s="1"/>
  <c r="E74" i="2" l="1"/>
  <c r="D75" i="2" s="1"/>
  <c r="G74" i="2"/>
  <c r="H74" i="2" s="1"/>
  <c r="E75" i="2" l="1"/>
  <c r="D76" i="2" s="1"/>
  <c r="G75" i="2"/>
  <c r="H75" i="2" s="1"/>
  <c r="E76" i="2" l="1"/>
  <c r="D77" i="2" s="1"/>
  <c r="G76" i="2"/>
  <c r="H76" i="2" s="1"/>
  <c r="E77" i="2" l="1"/>
  <c r="D78" i="2" s="1"/>
  <c r="G77" i="2"/>
  <c r="H77" i="2" s="1"/>
  <c r="E78" i="2" l="1"/>
  <c r="D79" i="2" s="1"/>
  <c r="G78" i="2"/>
  <c r="H78" i="2" s="1"/>
  <c r="E79" i="2" l="1"/>
  <c r="D80" i="2" s="1"/>
  <c r="G79" i="2"/>
  <c r="H79" i="2" s="1"/>
  <c r="E80" i="2" l="1"/>
  <c r="D81" i="2" s="1"/>
  <c r="G80" i="2"/>
  <c r="H80" i="2" s="1"/>
  <c r="E81" i="2" l="1"/>
  <c r="D82" i="2" s="1"/>
  <c r="G81" i="2"/>
  <c r="H81" i="2" s="1"/>
  <c r="E82" i="2" l="1"/>
  <c r="D83" i="2" s="1"/>
  <c r="G82" i="2"/>
  <c r="H82" i="2" s="1"/>
  <c r="E83" i="2" l="1"/>
  <c r="D84" i="2" s="1"/>
  <c r="G83" i="2"/>
  <c r="H83" i="2" s="1"/>
  <c r="E84" i="2" l="1"/>
  <c r="D85" i="2" s="1"/>
  <c r="G84" i="2"/>
  <c r="H84" i="2" s="1"/>
  <c r="E85" i="2" l="1"/>
  <c r="D86" i="2" s="1"/>
  <c r="G85" i="2"/>
  <c r="H85" i="2" s="1"/>
  <c r="E86" i="2" l="1"/>
  <c r="D87" i="2" s="1"/>
  <c r="G86" i="2"/>
  <c r="H86" i="2" s="1"/>
  <c r="E87" i="2" l="1"/>
  <c r="D88" i="2" s="1"/>
  <c r="G87" i="2"/>
  <c r="H87" i="2" s="1"/>
  <c r="E88" i="2" l="1"/>
  <c r="D89" i="2" s="1"/>
  <c r="G88" i="2"/>
  <c r="H88" i="2" s="1"/>
  <c r="E89" i="2" l="1"/>
  <c r="D90" i="2" s="1"/>
  <c r="G89" i="2"/>
  <c r="H89" i="2" s="1"/>
  <c r="E90" i="2" l="1"/>
  <c r="D91" i="2" s="1"/>
  <c r="G90" i="2"/>
  <c r="H90" i="2" s="1"/>
  <c r="E91" i="2" l="1"/>
  <c r="D92" i="2" s="1"/>
  <c r="G91" i="2"/>
  <c r="H91" i="2" s="1"/>
  <c r="E92" i="2" l="1"/>
  <c r="D93" i="2" s="1"/>
  <c r="G92" i="2"/>
  <c r="H92" i="2" s="1"/>
  <c r="E93" i="2" l="1"/>
  <c r="D94" i="2" s="1"/>
  <c r="G93" i="2"/>
  <c r="H93" i="2" s="1"/>
  <c r="E94" i="2" l="1"/>
  <c r="D95" i="2" s="1"/>
  <c r="G94" i="2"/>
  <c r="H94" i="2" s="1"/>
  <c r="E95" i="2" l="1"/>
  <c r="D96" i="2" s="1"/>
  <c r="G95" i="2"/>
  <c r="H95" i="2" s="1"/>
  <c r="E96" i="2" l="1"/>
  <c r="D97" i="2" s="1"/>
  <c r="G96" i="2"/>
  <c r="H96" i="2" s="1"/>
  <c r="E97" i="2" l="1"/>
  <c r="D98" i="2" s="1"/>
  <c r="G97" i="2"/>
  <c r="H97" i="2" s="1"/>
  <c r="E98" i="2" l="1"/>
  <c r="D99" i="2" s="1"/>
  <c r="G98" i="2"/>
  <c r="H98" i="2" s="1"/>
  <c r="E99" i="2" l="1"/>
  <c r="D100" i="2" s="1"/>
  <c r="G99" i="2"/>
  <c r="H99" i="2" s="1"/>
  <c r="E100" i="2" l="1"/>
  <c r="D101" i="2" s="1"/>
  <c r="G100" i="2"/>
  <c r="H100" i="2" s="1"/>
  <c r="E101" i="2" l="1"/>
  <c r="D102" i="2" s="1"/>
  <c r="G101" i="2"/>
  <c r="H101" i="2" s="1"/>
  <c r="E102" i="2" l="1"/>
  <c r="D103" i="2" s="1"/>
  <c r="G102" i="2"/>
  <c r="H102" i="2" s="1"/>
  <c r="E103" i="2" l="1"/>
  <c r="D104" i="2" s="1"/>
  <c r="G103" i="2"/>
  <c r="H103" i="2" s="1"/>
  <c r="E104" i="2" l="1"/>
  <c r="D105" i="2" s="1"/>
  <c r="G104" i="2"/>
  <c r="H104" i="2" s="1"/>
  <c r="E105" i="2" l="1"/>
  <c r="D106" i="2" s="1"/>
  <c r="G105" i="2"/>
  <c r="H105" i="2" s="1"/>
  <c r="E106" i="2" l="1"/>
  <c r="D107" i="2" s="1"/>
  <c r="G106" i="2"/>
  <c r="H106" i="2" s="1"/>
  <c r="E107" i="2" l="1"/>
  <c r="D108" i="2" s="1"/>
  <c r="G107" i="2"/>
  <c r="H107" i="2" s="1"/>
  <c r="E108" i="2" l="1"/>
  <c r="D109" i="2" s="1"/>
  <c r="G108" i="2"/>
  <c r="H108" i="2" s="1"/>
  <c r="E109" i="2" l="1"/>
  <c r="D110" i="2" s="1"/>
  <c r="G109" i="2"/>
  <c r="H109" i="2" s="1"/>
  <c r="E110" i="2" l="1"/>
  <c r="D111" i="2" s="1"/>
  <c r="G110" i="2"/>
  <c r="H110" i="2" s="1"/>
  <c r="E111" i="2" l="1"/>
  <c r="D112" i="2" s="1"/>
  <c r="G111" i="2"/>
  <c r="H111" i="2" s="1"/>
  <c r="E112" i="2" l="1"/>
  <c r="D113" i="2" s="1"/>
  <c r="G112" i="2"/>
  <c r="H112" i="2" s="1"/>
  <c r="E113" i="2" l="1"/>
  <c r="D114" i="2" s="1"/>
  <c r="G113" i="2"/>
  <c r="H113" i="2" s="1"/>
  <c r="E114" i="2" l="1"/>
  <c r="D115" i="2" s="1"/>
  <c r="G114" i="2"/>
  <c r="H114" i="2" s="1"/>
  <c r="E115" i="2" l="1"/>
  <c r="D116" i="2" s="1"/>
  <c r="G115" i="2"/>
  <c r="H115" i="2" s="1"/>
  <c r="E116" i="2" l="1"/>
  <c r="D117" i="2" s="1"/>
  <c r="G116" i="2"/>
  <c r="H116" i="2" s="1"/>
  <c r="E117" i="2" l="1"/>
  <c r="D118" i="2" s="1"/>
  <c r="G117" i="2"/>
  <c r="H117" i="2" s="1"/>
  <c r="E118" i="2" l="1"/>
  <c r="D119" i="2" s="1"/>
  <c r="G118" i="2"/>
  <c r="H118" i="2" s="1"/>
  <c r="E119" i="2" l="1"/>
  <c r="D120" i="2" s="1"/>
  <c r="G119" i="2"/>
  <c r="H119" i="2" s="1"/>
  <c r="E120" i="2" l="1"/>
  <c r="D121" i="2" s="1"/>
  <c r="G120" i="2"/>
  <c r="H120" i="2" s="1"/>
  <c r="E121" i="2" l="1"/>
  <c r="D122" i="2" s="1"/>
  <c r="G121" i="2"/>
  <c r="H121" i="2" s="1"/>
  <c r="E122" i="2" l="1"/>
  <c r="D123" i="2" s="1"/>
  <c r="G122" i="2"/>
  <c r="H122" i="2" s="1"/>
  <c r="E123" i="2" l="1"/>
  <c r="D124" i="2" s="1"/>
  <c r="G123" i="2"/>
  <c r="H123" i="2" s="1"/>
  <c r="E124" i="2" l="1"/>
  <c r="D125" i="2" s="1"/>
  <c r="G124" i="2"/>
  <c r="H124" i="2" s="1"/>
  <c r="E125" i="2" l="1"/>
  <c r="D126" i="2" s="1"/>
  <c r="G125" i="2"/>
  <c r="H125" i="2" s="1"/>
  <c r="E126" i="2" l="1"/>
  <c r="D127" i="2" s="1"/>
  <c r="G126" i="2"/>
  <c r="H126" i="2" s="1"/>
  <c r="E127" i="2" l="1"/>
  <c r="D128" i="2" s="1"/>
  <c r="G127" i="2"/>
  <c r="H127" i="2" s="1"/>
  <c r="E128" i="2" l="1"/>
  <c r="D129" i="2" s="1"/>
  <c r="G128" i="2"/>
  <c r="H128" i="2" s="1"/>
  <c r="E129" i="2" l="1"/>
  <c r="D130" i="2" s="1"/>
  <c r="G129" i="2"/>
  <c r="H129" i="2" s="1"/>
  <c r="E130" i="2" l="1"/>
  <c r="D131" i="2" s="1"/>
  <c r="G130" i="2"/>
  <c r="H130" i="2" s="1"/>
  <c r="E131" i="2" l="1"/>
  <c r="D132" i="2" s="1"/>
  <c r="G131" i="2"/>
  <c r="H131" i="2" s="1"/>
  <c r="E132" i="2" l="1"/>
  <c r="D133" i="2" s="1"/>
  <c r="G132" i="2"/>
  <c r="H132" i="2" s="1"/>
  <c r="E133" i="2" l="1"/>
  <c r="D134" i="2" s="1"/>
  <c r="G133" i="2"/>
  <c r="H133" i="2" s="1"/>
  <c r="E134" i="2" l="1"/>
  <c r="D135" i="2" s="1"/>
  <c r="G134" i="2"/>
  <c r="H134" i="2" s="1"/>
  <c r="E135" i="2" l="1"/>
  <c r="D136" i="2" s="1"/>
  <c r="G135" i="2"/>
  <c r="H135" i="2" s="1"/>
  <c r="E136" i="2" l="1"/>
  <c r="D137" i="2" s="1"/>
  <c r="G136" i="2"/>
  <c r="H136" i="2" s="1"/>
  <c r="E137" i="2" l="1"/>
  <c r="D138" i="2" s="1"/>
  <c r="G137" i="2"/>
  <c r="H137" i="2" s="1"/>
  <c r="E138" i="2" l="1"/>
  <c r="D139" i="2" s="1"/>
  <c r="G138" i="2"/>
  <c r="H138" i="2" s="1"/>
  <c r="E139" i="2" l="1"/>
  <c r="D140" i="2" s="1"/>
  <c r="G139" i="2"/>
  <c r="H139" i="2" s="1"/>
  <c r="E140" i="2" l="1"/>
  <c r="D141" i="2" s="1"/>
  <c r="G140" i="2"/>
  <c r="H140" i="2" s="1"/>
  <c r="E141" i="2" l="1"/>
  <c r="D142" i="2" s="1"/>
  <c r="G141" i="2"/>
  <c r="H141" i="2" s="1"/>
  <c r="E142" i="2" l="1"/>
  <c r="D143" i="2" s="1"/>
  <c r="G142" i="2"/>
  <c r="H142" i="2" s="1"/>
  <c r="E143" i="2" l="1"/>
  <c r="D144" i="2" s="1"/>
  <c r="G143" i="2"/>
  <c r="H143" i="2" s="1"/>
  <c r="E144" i="2" l="1"/>
  <c r="D145" i="2" s="1"/>
  <c r="G144" i="2"/>
  <c r="H144" i="2" s="1"/>
  <c r="E145" i="2" l="1"/>
  <c r="D146" i="2" s="1"/>
  <c r="G145" i="2"/>
  <c r="H145" i="2" s="1"/>
  <c r="E146" i="2" l="1"/>
  <c r="D147" i="2" s="1"/>
  <c r="G146" i="2"/>
  <c r="H146" i="2" s="1"/>
  <c r="E147" i="2" l="1"/>
  <c r="D148" i="2" s="1"/>
  <c r="G147" i="2"/>
  <c r="H147" i="2" s="1"/>
  <c r="E148" i="2" l="1"/>
  <c r="D149" i="2" s="1"/>
  <c r="G148" i="2"/>
  <c r="H148" i="2" s="1"/>
  <c r="E149" i="2" l="1"/>
  <c r="D150" i="2" s="1"/>
  <c r="G149" i="2"/>
  <c r="H149" i="2" s="1"/>
  <c r="E150" i="2" l="1"/>
  <c r="D151" i="2" s="1"/>
  <c r="G150" i="2"/>
  <c r="H150" i="2" s="1"/>
  <c r="E151" i="2" l="1"/>
  <c r="D152" i="2" s="1"/>
  <c r="G151" i="2"/>
  <c r="H151" i="2" s="1"/>
  <c r="E152" i="2" l="1"/>
  <c r="D153" i="2" s="1"/>
  <c r="G152" i="2"/>
  <c r="H152" i="2" s="1"/>
  <c r="E153" i="2" l="1"/>
  <c r="D154" i="2" s="1"/>
  <c r="G153" i="2"/>
  <c r="H153" i="2" s="1"/>
  <c r="E154" i="2" l="1"/>
  <c r="D155" i="2" s="1"/>
  <c r="G154" i="2"/>
  <c r="H154" i="2" s="1"/>
  <c r="E155" i="2" l="1"/>
  <c r="D156" i="2" s="1"/>
  <c r="G155" i="2"/>
  <c r="H155" i="2" s="1"/>
  <c r="E156" i="2" l="1"/>
  <c r="D157" i="2" s="1"/>
  <c r="G156" i="2"/>
  <c r="H156" i="2" s="1"/>
  <c r="E157" i="2" l="1"/>
  <c r="D158" i="2" s="1"/>
  <c r="G157" i="2"/>
  <c r="H157" i="2" s="1"/>
  <c r="E158" i="2" l="1"/>
  <c r="D159" i="2" s="1"/>
  <c r="G158" i="2"/>
  <c r="H158" i="2" s="1"/>
  <c r="E159" i="2" l="1"/>
  <c r="D160" i="2" s="1"/>
  <c r="G159" i="2"/>
  <c r="H159" i="2" s="1"/>
  <c r="E160" i="2" l="1"/>
  <c r="D161" i="2" s="1"/>
  <c r="G160" i="2"/>
  <c r="H160" i="2" s="1"/>
  <c r="E161" i="2" l="1"/>
  <c r="D162" i="2" s="1"/>
  <c r="G161" i="2"/>
  <c r="H161" i="2" s="1"/>
  <c r="E162" i="2" l="1"/>
  <c r="D163" i="2" s="1"/>
  <c r="G162" i="2"/>
  <c r="H162" i="2" s="1"/>
  <c r="E163" i="2" l="1"/>
  <c r="D164" i="2" s="1"/>
  <c r="G163" i="2"/>
  <c r="H163" i="2" s="1"/>
  <c r="E164" i="2" l="1"/>
  <c r="D165" i="2" s="1"/>
  <c r="G164" i="2"/>
  <c r="H164" i="2" s="1"/>
  <c r="E165" i="2" l="1"/>
  <c r="D166" i="2" s="1"/>
  <c r="G165" i="2"/>
  <c r="H165" i="2" s="1"/>
  <c r="E166" i="2" l="1"/>
  <c r="D167" i="2" s="1"/>
  <c r="G166" i="2"/>
  <c r="H166" i="2" s="1"/>
  <c r="E167" i="2" l="1"/>
  <c r="D168" i="2" s="1"/>
  <c r="G167" i="2"/>
  <c r="H167" i="2" s="1"/>
  <c r="E168" i="2" l="1"/>
  <c r="D169" i="2" s="1"/>
  <c r="G168" i="2"/>
  <c r="H168" i="2" s="1"/>
  <c r="E169" i="2" l="1"/>
  <c r="D170" i="2" s="1"/>
  <c r="G169" i="2"/>
  <c r="H169" i="2" s="1"/>
  <c r="E170" i="2" l="1"/>
  <c r="D171" i="2" s="1"/>
  <c r="G170" i="2"/>
  <c r="H170" i="2" s="1"/>
  <c r="E171" i="2" l="1"/>
  <c r="D172" i="2" s="1"/>
  <c r="G171" i="2"/>
  <c r="H171" i="2" s="1"/>
  <c r="E172" i="2" l="1"/>
  <c r="D173" i="2" s="1"/>
  <c r="G172" i="2"/>
  <c r="H172" i="2" s="1"/>
  <c r="E173" i="2" l="1"/>
  <c r="D174" i="2" s="1"/>
  <c r="G173" i="2"/>
  <c r="H173" i="2" s="1"/>
  <c r="E174" i="2" l="1"/>
  <c r="D175" i="2" s="1"/>
  <c r="G174" i="2"/>
  <c r="H174" i="2" s="1"/>
  <c r="E175" i="2" l="1"/>
  <c r="D176" i="2" s="1"/>
  <c r="G175" i="2"/>
  <c r="H175" i="2" s="1"/>
  <c r="E176" i="2" l="1"/>
  <c r="D177" i="2" s="1"/>
  <c r="G176" i="2"/>
  <c r="H176" i="2" s="1"/>
  <c r="E177" i="2" l="1"/>
  <c r="D178" i="2" s="1"/>
  <c r="G177" i="2"/>
  <c r="H177" i="2" s="1"/>
  <c r="E178" i="2" l="1"/>
  <c r="D179" i="2" s="1"/>
  <c r="G178" i="2"/>
  <c r="H178" i="2" s="1"/>
  <c r="E179" i="2" l="1"/>
  <c r="D180" i="2" s="1"/>
  <c r="G179" i="2"/>
  <c r="H179" i="2" s="1"/>
  <c r="E180" i="2" l="1"/>
  <c r="D181" i="2" s="1"/>
  <c r="G180" i="2"/>
  <c r="H180" i="2" s="1"/>
  <c r="E181" i="2" l="1"/>
  <c r="D182" i="2" s="1"/>
  <c r="G181" i="2"/>
  <c r="H181" i="2" s="1"/>
  <c r="E182" i="2" l="1"/>
  <c r="D183" i="2" s="1"/>
  <c r="G182" i="2"/>
  <c r="H182" i="2" s="1"/>
  <c r="E183" i="2" l="1"/>
  <c r="D184" i="2" s="1"/>
  <c r="G183" i="2"/>
  <c r="H183" i="2" s="1"/>
  <c r="E184" i="2" l="1"/>
  <c r="D185" i="2" s="1"/>
  <c r="G184" i="2"/>
  <c r="H184" i="2" s="1"/>
  <c r="E185" i="2" l="1"/>
  <c r="D186" i="2" s="1"/>
  <c r="G185" i="2"/>
  <c r="H185" i="2" s="1"/>
  <c r="E186" i="2" l="1"/>
  <c r="D187" i="2" s="1"/>
  <c r="G186" i="2"/>
  <c r="H186" i="2" s="1"/>
  <c r="E187" i="2" l="1"/>
  <c r="D188" i="2" s="1"/>
  <c r="G187" i="2"/>
  <c r="H187" i="2" s="1"/>
  <c r="E188" i="2" l="1"/>
  <c r="D189" i="2" s="1"/>
  <c r="G188" i="2"/>
  <c r="H188" i="2" s="1"/>
  <c r="E189" i="2" l="1"/>
  <c r="D190" i="2" s="1"/>
  <c r="G189" i="2"/>
  <c r="H189" i="2" s="1"/>
  <c r="E190" i="2" l="1"/>
  <c r="D191" i="2" s="1"/>
  <c r="G190" i="2"/>
  <c r="H190" i="2" s="1"/>
  <c r="E191" i="2" l="1"/>
  <c r="D192" i="2" s="1"/>
  <c r="G191" i="2"/>
  <c r="H191" i="2" s="1"/>
  <c r="E192" i="2" l="1"/>
  <c r="D193" i="2" s="1"/>
  <c r="G192" i="2"/>
  <c r="H192" i="2" s="1"/>
  <c r="E193" i="2" l="1"/>
  <c r="D194" i="2" s="1"/>
  <c r="G193" i="2"/>
  <c r="H193" i="2" s="1"/>
  <c r="E194" i="2" l="1"/>
  <c r="D195" i="2" s="1"/>
  <c r="G194" i="2"/>
  <c r="H194" i="2" s="1"/>
  <c r="E195" i="2" l="1"/>
  <c r="D196" i="2" s="1"/>
  <c r="G195" i="2"/>
  <c r="H195" i="2" s="1"/>
  <c r="E196" i="2" l="1"/>
  <c r="D197" i="2" s="1"/>
  <c r="G196" i="2"/>
  <c r="H196" i="2" s="1"/>
  <c r="E197" i="2" l="1"/>
  <c r="D198" i="2" s="1"/>
  <c r="G197" i="2"/>
  <c r="H197" i="2" s="1"/>
  <c r="E198" i="2" l="1"/>
  <c r="D199" i="2" s="1"/>
  <c r="G198" i="2"/>
  <c r="H198" i="2" s="1"/>
  <c r="E199" i="2" l="1"/>
  <c r="D200" i="2" s="1"/>
  <c r="G200" i="2" s="1"/>
  <c r="H200" i="2" s="1"/>
  <c r="G199" i="2"/>
  <c r="H199" i="2" s="1"/>
  <c r="E200" i="2" l="1"/>
  <c r="D201" i="2" s="1"/>
  <c r="D2" i="1"/>
  <c r="D3" i="1" l="1"/>
  <c r="G3" i="1" s="1"/>
  <c r="E2" i="1"/>
  <c r="G2" i="1"/>
  <c r="E201" i="2"/>
  <c r="G201" i="2"/>
  <c r="H201" i="2" s="1"/>
  <c r="K16" i="1"/>
  <c r="K5" i="1" l="1"/>
  <c r="K11" i="1" l="1"/>
  <c r="M3" i="1" s="1"/>
  <c r="K13" i="1" l="1"/>
  <c r="K18" i="1"/>
  <c r="M11" i="1" l="1"/>
  <c r="E3" i="1" l="1"/>
  <c r="D4" i="1" s="1"/>
  <c r="G4" i="1" s="1"/>
  <c r="H2" i="1"/>
  <c r="H3" i="1" l="1"/>
  <c r="H4" i="1" l="1"/>
  <c r="E4" i="1"/>
  <c r="D5" i="1" s="1"/>
  <c r="G5" i="1" s="1"/>
  <c r="E5" i="1" l="1"/>
  <c r="D6" i="1" s="1"/>
  <c r="G6" i="1" s="1"/>
  <c r="H6" i="1" l="1"/>
  <c r="E6" i="1"/>
  <c r="D7" i="1" s="1"/>
  <c r="G7" i="1" s="1"/>
  <c r="H5" i="1"/>
  <c r="H7" i="1" l="1"/>
  <c r="E7" i="1"/>
  <c r="D8" i="1" s="1"/>
  <c r="G8" i="1" s="1"/>
  <c r="H8" i="1" l="1"/>
  <c r="E8" i="1"/>
  <c r="D9" i="1" s="1"/>
  <c r="G9" i="1" s="1"/>
  <c r="H9" i="1" l="1"/>
  <c r="E9" i="1"/>
  <c r="D10" i="1" s="1"/>
  <c r="G10" i="1" s="1"/>
  <c r="H10" i="1" l="1"/>
  <c r="E10" i="1"/>
  <c r="D11" i="1" s="1"/>
  <c r="G11" i="1" s="1"/>
  <c r="H11" i="1" l="1"/>
  <c r="E11" i="1"/>
  <c r="D12" i="1" s="1"/>
  <c r="G12" i="1" s="1"/>
  <c r="H12" i="1" l="1"/>
  <c r="E12" i="1"/>
  <c r="D13" i="1" s="1"/>
  <c r="G13" i="1" s="1"/>
  <c r="H13" i="1" l="1"/>
  <c r="E13" i="1"/>
  <c r="D14" i="1" s="1"/>
  <c r="G14" i="1" s="1"/>
  <c r="H14" i="1" l="1"/>
  <c r="E14" i="1"/>
  <c r="D15" i="1" s="1"/>
  <c r="G15" i="1" s="1"/>
  <c r="H15" i="1" l="1"/>
  <c r="E15" i="1"/>
  <c r="D16" i="1" s="1"/>
  <c r="G16" i="1" s="1"/>
  <c r="H16" i="1" l="1"/>
  <c r="E16" i="1"/>
  <c r="D17" i="1" s="1"/>
  <c r="G17" i="1" s="1"/>
  <c r="H17" i="1" l="1"/>
  <c r="E17" i="1"/>
  <c r="D18" i="1" s="1"/>
  <c r="G18" i="1" s="1"/>
  <c r="H18" i="1" l="1"/>
  <c r="E18" i="1"/>
  <c r="D19" i="1" s="1"/>
  <c r="G19" i="1" s="1"/>
  <c r="E19" i="1" l="1"/>
  <c r="D20" i="1" s="1"/>
  <c r="G20" i="1" s="1"/>
  <c r="H19" i="1"/>
  <c r="H20" i="1" l="1"/>
  <c r="E20" i="1"/>
  <c r="D21" i="1" s="1"/>
  <c r="G21" i="1" s="1"/>
  <c r="H21" i="1" l="1"/>
  <c r="E21" i="1"/>
  <c r="D22" i="1" s="1"/>
  <c r="G22" i="1" s="1"/>
  <c r="H22" i="1" l="1"/>
  <c r="E22" i="1"/>
  <c r="D23" i="1" s="1"/>
  <c r="G23" i="1" s="1"/>
  <c r="H23" i="1" l="1"/>
  <c r="E23" i="1"/>
  <c r="D24" i="1" s="1"/>
  <c r="G24" i="1" s="1"/>
  <c r="H24" i="1" l="1"/>
  <c r="E24" i="1"/>
  <c r="D25" i="1" s="1"/>
  <c r="G25" i="1" s="1"/>
  <c r="H25" i="1" l="1"/>
  <c r="E25" i="1"/>
  <c r="D26" i="1" s="1"/>
  <c r="G26" i="1" s="1"/>
  <c r="H26" i="1" l="1"/>
  <c r="E26" i="1"/>
  <c r="D27" i="1" s="1"/>
  <c r="G27" i="1" s="1"/>
  <c r="H27" i="1" l="1"/>
  <c r="E27" i="1"/>
  <c r="D28" i="1" s="1"/>
  <c r="G28" i="1" s="1"/>
  <c r="H28" i="1" l="1"/>
  <c r="E28" i="1"/>
  <c r="D29" i="1" s="1"/>
  <c r="G29" i="1" s="1"/>
  <c r="H29" i="1" l="1"/>
  <c r="E29" i="1"/>
  <c r="D30" i="1" s="1"/>
  <c r="G30" i="1" s="1"/>
  <c r="H30" i="1" l="1"/>
  <c r="E30" i="1"/>
  <c r="D31" i="1" s="1"/>
  <c r="G31" i="1" s="1"/>
  <c r="H31" i="1" l="1"/>
  <c r="E31" i="1"/>
  <c r="D32" i="1" s="1"/>
  <c r="G32" i="1" s="1"/>
  <c r="H32" i="1" l="1"/>
  <c r="E32" i="1"/>
  <c r="D33" i="1" s="1"/>
  <c r="G33" i="1" s="1"/>
  <c r="H33" i="1" l="1"/>
  <c r="E33" i="1"/>
  <c r="D34" i="1" s="1"/>
  <c r="G34" i="1" s="1"/>
  <c r="H34" i="1" l="1"/>
  <c r="E34" i="1"/>
  <c r="D35" i="1" s="1"/>
  <c r="G35" i="1" s="1"/>
  <c r="H35" i="1" l="1"/>
  <c r="E35" i="1"/>
  <c r="D36" i="1" s="1"/>
  <c r="G36" i="1" s="1"/>
  <c r="H36" i="1" l="1"/>
  <c r="E36" i="1"/>
  <c r="D37" i="1" s="1"/>
  <c r="G37" i="1" s="1"/>
  <c r="H37" i="1" l="1"/>
  <c r="E37" i="1"/>
  <c r="D38" i="1" s="1"/>
  <c r="G38" i="1" s="1"/>
  <c r="H38" i="1" l="1"/>
  <c r="E38" i="1"/>
  <c r="D39" i="1" s="1"/>
  <c r="G39" i="1" s="1"/>
  <c r="H39" i="1" l="1"/>
  <c r="E39" i="1"/>
  <c r="D40" i="1" s="1"/>
  <c r="G40" i="1" s="1"/>
  <c r="H40" i="1" l="1"/>
  <c r="E40" i="1"/>
  <c r="D41" i="1" s="1"/>
  <c r="G41" i="1" s="1"/>
  <c r="H41" i="1" l="1"/>
  <c r="E41" i="1"/>
  <c r="D42" i="1" s="1"/>
  <c r="G42" i="1" s="1"/>
  <c r="H42" i="1" l="1"/>
  <c r="E42" i="1"/>
  <c r="D43" i="1" s="1"/>
  <c r="G43" i="1" s="1"/>
  <c r="H43" i="1" l="1"/>
  <c r="E43" i="1"/>
  <c r="D44" i="1" s="1"/>
  <c r="G44" i="1" s="1"/>
  <c r="H44" i="1" l="1"/>
  <c r="E44" i="1"/>
  <c r="D45" i="1" s="1"/>
  <c r="G45" i="1" s="1"/>
  <c r="H45" i="1" l="1"/>
  <c r="E45" i="1"/>
  <c r="D46" i="1" s="1"/>
  <c r="G46" i="1" s="1"/>
  <c r="H46" i="1" l="1"/>
  <c r="E46" i="1"/>
  <c r="D47" i="1" s="1"/>
  <c r="G47" i="1" s="1"/>
  <c r="H47" i="1" l="1"/>
  <c r="E47" i="1"/>
  <c r="D48" i="1" s="1"/>
  <c r="G48" i="1" s="1"/>
  <c r="H48" i="1" l="1"/>
  <c r="E48" i="1"/>
  <c r="D49" i="1" s="1"/>
  <c r="G49" i="1" s="1"/>
  <c r="H49" i="1" l="1"/>
  <c r="E49" i="1"/>
  <c r="D50" i="1" s="1"/>
  <c r="G50" i="1" s="1"/>
  <c r="H50" i="1" l="1"/>
  <c r="E50" i="1"/>
  <c r="D51" i="1" s="1"/>
  <c r="G51" i="1" s="1"/>
  <c r="H51" i="1" l="1"/>
  <c r="E51" i="1"/>
  <c r="D52" i="1" s="1"/>
  <c r="G52" i="1" s="1"/>
  <c r="H52" i="1" l="1"/>
  <c r="E52" i="1"/>
  <c r="D53" i="1" s="1"/>
  <c r="G53" i="1" s="1"/>
  <c r="H53" i="1" l="1"/>
  <c r="E53" i="1"/>
  <c r="D54" i="1" s="1"/>
  <c r="G54" i="1" s="1"/>
  <c r="H54" i="1" l="1"/>
  <c r="E54" i="1"/>
  <c r="D55" i="1" s="1"/>
  <c r="G55" i="1" s="1"/>
  <c r="H55" i="1" l="1"/>
  <c r="E55" i="1"/>
  <c r="D56" i="1" s="1"/>
  <c r="G56" i="1" s="1"/>
  <c r="H56" i="1" l="1"/>
  <c r="E56" i="1"/>
  <c r="D57" i="1" s="1"/>
  <c r="G57" i="1" s="1"/>
  <c r="H57" i="1" l="1"/>
  <c r="E57" i="1"/>
  <c r="D58" i="1" s="1"/>
  <c r="G58" i="1" s="1"/>
  <c r="H58" i="1" l="1"/>
  <c r="E58" i="1"/>
  <c r="D59" i="1" s="1"/>
  <c r="G59" i="1" s="1"/>
  <c r="H59" i="1" l="1"/>
  <c r="E59" i="1"/>
  <c r="D60" i="1" s="1"/>
  <c r="G60" i="1" s="1"/>
  <c r="H60" i="1" l="1"/>
  <c r="E60" i="1"/>
  <c r="D61" i="1" s="1"/>
  <c r="G61" i="1" s="1"/>
  <c r="H61" i="1" l="1"/>
  <c r="E61" i="1"/>
  <c r="D62" i="1" s="1"/>
  <c r="G62" i="1" s="1"/>
  <c r="H62" i="1" l="1"/>
  <c r="E62" i="1"/>
  <c r="D63" i="1" s="1"/>
  <c r="G63" i="1" s="1"/>
  <c r="H63" i="1" l="1"/>
  <c r="E63" i="1"/>
  <c r="D64" i="1" s="1"/>
  <c r="G64" i="1" s="1"/>
  <c r="H64" i="1" l="1"/>
  <c r="E64" i="1"/>
  <c r="D65" i="1" s="1"/>
  <c r="G65" i="1" s="1"/>
  <c r="H65" i="1" l="1"/>
  <c r="E65" i="1"/>
  <c r="D66" i="1" s="1"/>
  <c r="G66" i="1" s="1"/>
  <c r="H66" i="1" l="1"/>
  <c r="E66" i="1"/>
  <c r="D67" i="1" s="1"/>
  <c r="G67" i="1" s="1"/>
  <c r="H67" i="1" l="1"/>
  <c r="E67" i="1"/>
  <c r="D68" i="1" s="1"/>
  <c r="G68" i="1" s="1"/>
  <c r="H68" i="1" l="1"/>
  <c r="E68" i="1"/>
  <c r="D69" i="1" s="1"/>
  <c r="G69" i="1" s="1"/>
  <c r="H69" i="1" l="1"/>
  <c r="E69" i="1"/>
  <c r="D70" i="1" s="1"/>
  <c r="G70" i="1" s="1"/>
  <c r="H70" i="1" l="1"/>
  <c r="E70" i="1"/>
  <c r="D71" i="1" s="1"/>
  <c r="G71" i="1" s="1"/>
  <c r="H71" i="1" l="1"/>
  <c r="E71" i="1"/>
  <c r="D72" i="1" s="1"/>
  <c r="G72" i="1" s="1"/>
  <c r="H72" i="1" l="1"/>
  <c r="E72" i="1"/>
  <c r="D73" i="1" s="1"/>
  <c r="G73" i="1" s="1"/>
  <c r="H73" i="1" l="1"/>
  <c r="E73" i="1"/>
  <c r="D74" i="1" s="1"/>
  <c r="G74" i="1" s="1"/>
  <c r="H74" i="1" l="1"/>
  <c r="E74" i="1"/>
  <c r="D75" i="1" s="1"/>
  <c r="G75" i="1" s="1"/>
  <c r="H75" i="1" l="1"/>
  <c r="E75" i="1"/>
  <c r="D76" i="1" s="1"/>
  <c r="G76" i="1" s="1"/>
  <c r="H76" i="1" l="1"/>
  <c r="E76" i="1"/>
  <c r="D77" i="1" s="1"/>
  <c r="G77" i="1" s="1"/>
  <c r="H77" i="1" l="1"/>
  <c r="E77" i="1"/>
  <c r="D78" i="1" s="1"/>
  <c r="G78" i="1" s="1"/>
  <c r="H78" i="1" l="1"/>
  <c r="E78" i="1"/>
  <c r="D79" i="1" s="1"/>
  <c r="G79" i="1" s="1"/>
  <c r="H79" i="1" l="1"/>
  <c r="E79" i="1"/>
  <c r="D80" i="1" s="1"/>
  <c r="G80" i="1" s="1"/>
  <c r="H80" i="1" l="1"/>
  <c r="E80" i="1"/>
  <c r="D81" i="1" s="1"/>
  <c r="G81" i="1" s="1"/>
  <c r="H81" i="1" l="1"/>
  <c r="E81" i="1"/>
  <c r="D82" i="1" s="1"/>
  <c r="G82" i="1" s="1"/>
  <c r="H82" i="1" l="1"/>
  <c r="E82" i="1"/>
  <c r="D83" i="1" s="1"/>
  <c r="G83" i="1" s="1"/>
  <c r="H83" i="1" l="1"/>
  <c r="E83" i="1"/>
  <c r="D84" i="1" s="1"/>
  <c r="G84" i="1" s="1"/>
  <c r="H84" i="1" l="1"/>
  <c r="E84" i="1"/>
  <c r="D85" i="1" s="1"/>
  <c r="G85" i="1" s="1"/>
  <c r="H85" i="1" l="1"/>
  <c r="E85" i="1"/>
  <c r="D86" i="1" s="1"/>
  <c r="G86" i="1" s="1"/>
  <c r="H86" i="1" l="1"/>
  <c r="E86" i="1"/>
  <c r="D87" i="1" s="1"/>
  <c r="G87" i="1" s="1"/>
  <c r="H87" i="1" l="1"/>
  <c r="E87" i="1"/>
  <c r="D88" i="1" s="1"/>
  <c r="G88" i="1" s="1"/>
  <c r="H88" i="1" l="1"/>
  <c r="E88" i="1"/>
  <c r="D89" i="1" s="1"/>
  <c r="G89" i="1" s="1"/>
  <c r="H89" i="1" l="1"/>
  <c r="E89" i="1"/>
  <c r="D90" i="1" s="1"/>
  <c r="G90" i="1" s="1"/>
  <c r="H90" i="1" l="1"/>
  <c r="E90" i="1"/>
  <c r="D91" i="1" s="1"/>
  <c r="G91" i="1" s="1"/>
  <c r="H91" i="1" l="1"/>
  <c r="E91" i="1"/>
  <c r="D92" i="1" s="1"/>
  <c r="G92" i="1" s="1"/>
  <c r="H92" i="1" l="1"/>
  <c r="E92" i="1"/>
  <c r="D93" i="1" s="1"/>
  <c r="G93" i="1" s="1"/>
  <c r="H93" i="1" l="1"/>
  <c r="E93" i="1"/>
  <c r="D94" i="1" s="1"/>
  <c r="G94" i="1" s="1"/>
  <c r="H94" i="1" l="1"/>
  <c r="E94" i="1"/>
  <c r="D95" i="1" s="1"/>
  <c r="G95" i="1" s="1"/>
  <c r="H95" i="1" l="1"/>
  <c r="E95" i="1"/>
  <c r="D96" i="1" s="1"/>
  <c r="G96" i="1" s="1"/>
  <c r="H96" i="1" l="1"/>
  <c r="E96" i="1"/>
  <c r="D97" i="1" s="1"/>
  <c r="G97" i="1" s="1"/>
  <c r="H97" i="1" l="1"/>
  <c r="E97" i="1"/>
  <c r="D98" i="1" s="1"/>
  <c r="G98" i="1" s="1"/>
  <c r="H98" i="1" l="1"/>
  <c r="E98" i="1"/>
  <c r="D99" i="1" s="1"/>
  <c r="G99" i="1" s="1"/>
  <c r="H99" i="1" l="1"/>
  <c r="E99" i="1"/>
  <c r="D100" i="1" s="1"/>
  <c r="G100" i="1" s="1"/>
  <c r="H100" i="1" l="1"/>
  <c r="E100" i="1"/>
  <c r="D101" i="1" s="1"/>
  <c r="G101" i="1" s="1"/>
  <c r="H101" i="1" l="1"/>
  <c r="E101" i="1"/>
  <c r="D102" i="1" s="1"/>
  <c r="G102" i="1" s="1"/>
  <c r="H102" i="1" l="1"/>
  <c r="E102" i="1"/>
  <c r="D103" i="1" s="1"/>
  <c r="G103" i="1" s="1"/>
  <c r="H103" i="1" l="1"/>
  <c r="E103" i="1"/>
  <c r="D104" i="1" s="1"/>
  <c r="G104" i="1" s="1"/>
  <c r="H104" i="1" l="1"/>
  <c r="E104" i="1"/>
  <c r="D105" i="1" s="1"/>
  <c r="G105" i="1" s="1"/>
  <c r="H105" i="1" l="1"/>
  <c r="E105" i="1"/>
  <c r="D106" i="1" s="1"/>
  <c r="G106" i="1" s="1"/>
  <c r="H106" i="1" l="1"/>
  <c r="E106" i="1"/>
  <c r="D107" i="1" s="1"/>
  <c r="G107" i="1" s="1"/>
  <c r="H107" i="1" l="1"/>
  <c r="E107" i="1"/>
  <c r="D108" i="1" s="1"/>
  <c r="G108" i="1" s="1"/>
  <c r="H108" i="1" l="1"/>
  <c r="E108" i="1"/>
  <c r="D109" i="1" s="1"/>
  <c r="G109" i="1" s="1"/>
  <c r="H109" i="1" l="1"/>
  <c r="E109" i="1"/>
  <c r="D110" i="1" s="1"/>
  <c r="G110" i="1" s="1"/>
  <c r="H110" i="1" l="1"/>
  <c r="E110" i="1"/>
  <c r="D111" i="1" s="1"/>
  <c r="G111" i="1" s="1"/>
  <c r="H111" i="1" l="1"/>
  <c r="E111" i="1"/>
  <c r="D112" i="1" s="1"/>
  <c r="G112" i="1" s="1"/>
  <c r="H112" i="1" l="1"/>
  <c r="E112" i="1"/>
  <c r="D113" i="1" s="1"/>
  <c r="G113" i="1" s="1"/>
  <c r="H113" i="1" l="1"/>
  <c r="E113" i="1"/>
  <c r="D114" i="1" s="1"/>
  <c r="G114" i="1" s="1"/>
  <c r="H114" i="1" l="1"/>
  <c r="E114" i="1"/>
  <c r="D115" i="1" s="1"/>
  <c r="G115" i="1" s="1"/>
  <c r="H115" i="1" l="1"/>
  <c r="E115" i="1"/>
  <c r="D116" i="1" s="1"/>
  <c r="G116" i="1" s="1"/>
  <c r="H116" i="1" l="1"/>
  <c r="E116" i="1"/>
  <c r="D117" i="1" s="1"/>
  <c r="G117" i="1" s="1"/>
  <c r="H117" i="1" l="1"/>
  <c r="E117" i="1"/>
  <c r="D118" i="1" s="1"/>
  <c r="G118" i="1" s="1"/>
  <c r="H118" i="1" l="1"/>
  <c r="E118" i="1"/>
  <c r="D119" i="1" s="1"/>
  <c r="G119" i="1" s="1"/>
  <c r="H119" i="1" l="1"/>
  <c r="E119" i="1"/>
  <c r="D120" i="1" s="1"/>
  <c r="G120" i="1" s="1"/>
  <c r="H120" i="1" l="1"/>
  <c r="E120" i="1"/>
  <c r="D121" i="1" s="1"/>
  <c r="G121" i="1" s="1"/>
  <c r="H121" i="1" l="1"/>
  <c r="E121" i="1"/>
  <c r="D122" i="1" s="1"/>
  <c r="G122" i="1" s="1"/>
  <c r="H122" i="1" l="1"/>
  <c r="E122" i="1"/>
  <c r="D123" i="1" s="1"/>
  <c r="G123" i="1" s="1"/>
  <c r="H123" i="1" l="1"/>
  <c r="E123" i="1"/>
  <c r="D124" i="1" s="1"/>
  <c r="G124" i="1" s="1"/>
  <c r="H124" i="1" l="1"/>
  <c r="E124" i="1"/>
  <c r="D125" i="1" s="1"/>
  <c r="G125" i="1" s="1"/>
  <c r="H125" i="1" l="1"/>
  <c r="E125" i="1"/>
  <c r="D126" i="1" s="1"/>
  <c r="G126" i="1" s="1"/>
  <c r="H126" i="1" l="1"/>
  <c r="E126" i="1"/>
  <c r="D127" i="1" s="1"/>
  <c r="G127" i="1" s="1"/>
  <c r="H127" i="1" l="1"/>
  <c r="E127" i="1"/>
  <c r="D128" i="1" s="1"/>
  <c r="G128" i="1" s="1"/>
  <c r="H128" i="1" l="1"/>
  <c r="E128" i="1"/>
  <c r="D129" i="1" s="1"/>
  <c r="G129" i="1" s="1"/>
  <c r="H129" i="1" l="1"/>
  <c r="E129" i="1"/>
  <c r="D130" i="1" s="1"/>
  <c r="G130" i="1" s="1"/>
  <c r="H130" i="1" l="1"/>
  <c r="E130" i="1"/>
  <c r="D131" i="1" s="1"/>
  <c r="G131" i="1" s="1"/>
  <c r="H131" i="1" l="1"/>
  <c r="E131" i="1"/>
  <c r="D132" i="1" s="1"/>
  <c r="G132" i="1" s="1"/>
  <c r="H132" i="1" l="1"/>
  <c r="E132" i="1"/>
  <c r="D133" i="1" s="1"/>
  <c r="G133" i="1" s="1"/>
  <c r="H133" i="1" l="1"/>
  <c r="E133" i="1"/>
  <c r="D134" i="1" s="1"/>
  <c r="G134" i="1" s="1"/>
  <c r="H134" i="1" l="1"/>
  <c r="E134" i="1"/>
  <c r="D135" i="1" s="1"/>
  <c r="G135" i="1" s="1"/>
  <c r="H135" i="1" l="1"/>
  <c r="E135" i="1"/>
  <c r="D136" i="1" s="1"/>
  <c r="G136" i="1" s="1"/>
  <c r="H136" i="1" l="1"/>
  <c r="E136" i="1"/>
  <c r="D137" i="1" s="1"/>
  <c r="G137" i="1" s="1"/>
  <c r="H137" i="1" l="1"/>
  <c r="E137" i="1"/>
  <c r="D138" i="1" s="1"/>
  <c r="G138" i="1" s="1"/>
  <c r="H138" i="1" l="1"/>
  <c r="E138" i="1"/>
  <c r="D139" i="1" s="1"/>
  <c r="G139" i="1" s="1"/>
  <c r="H139" i="1" l="1"/>
  <c r="E139" i="1"/>
  <c r="D140" i="1" s="1"/>
  <c r="G140" i="1" s="1"/>
  <c r="H140" i="1" l="1"/>
  <c r="E140" i="1"/>
  <c r="D141" i="1" s="1"/>
  <c r="G141" i="1" s="1"/>
  <c r="H141" i="1" l="1"/>
  <c r="E141" i="1"/>
  <c r="D142" i="1" s="1"/>
  <c r="G142" i="1" s="1"/>
  <c r="H142" i="1" l="1"/>
  <c r="E142" i="1"/>
  <c r="D143" i="1" s="1"/>
  <c r="G143" i="1" s="1"/>
  <c r="H143" i="1" l="1"/>
  <c r="E143" i="1"/>
  <c r="D144" i="1" s="1"/>
  <c r="G144" i="1" s="1"/>
  <c r="H144" i="1" l="1"/>
  <c r="E144" i="1"/>
  <c r="D145" i="1" s="1"/>
  <c r="G145" i="1" s="1"/>
  <c r="H145" i="1" l="1"/>
  <c r="E145" i="1"/>
  <c r="D146" i="1" s="1"/>
  <c r="G146" i="1" s="1"/>
  <c r="H146" i="1" l="1"/>
  <c r="E146" i="1"/>
  <c r="D147" i="1" s="1"/>
  <c r="G147" i="1" s="1"/>
  <c r="H147" i="1" l="1"/>
  <c r="E147" i="1"/>
  <c r="D148" i="1" s="1"/>
  <c r="G148" i="1" s="1"/>
  <c r="H148" i="1" l="1"/>
  <c r="E148" i="1"/>
  <c r="D149" i="1" s="1"/>
  <c r="G149" i="1" s="1"/>
  <c r="H149" i="1" l="1"/>
  <c r="E149" i="1"/>
  <c r="D150" i="1" s="1"/>
  <c r="G150" i="1" s="1"/>
  <c r="H150" i="1" l="1"/>
  <c r="E150" i="1"/>
  <c r="D151" i="1" s="1"/>
  <c r="G151" i="1" s="1"/>
  <c r="H151" i="1" l="1"/>
  <c r="E151" i="1"/>
  <c r="D152" i="1" s="1"/>
  <c r="G152" i="1" s="1"/>
  <c r="H152" i="1" l="1"/>
  <c r="E152" i="1"/>
  <c r="D153" i="1" s="1"/>
  <c r="G153" i="1" s="1"/>
  <c r="H153" i="1" l="1"/>
  <c r="E153" i="1"/>
  <c r="D154" i="1" s="1"/>
  <c r="G154" i="1" s="1"/>
  <c r="H154" i="1" l="1"/>
  <c r="E154" i="1"/>
  <c r="D155" i="1" s="1"/>
  <c r="G155" i="1" s="1"/>
  <c r="H155" i="1" l="1"/>
  <c r="E155" i="1"/>
  <c r="D156" i="1" s="1"/>
  <c r="G156" i="1" s="1"/>
  <c r="H156" i="1" l="1"/>
  <c r="E156" i="1"/>
  <c r="D157" i="1" s="1"/>
  <c r="G157" i="1" s="1"/>
  <c r="H157" i="1" l="1"/>
  <c r="E157" i="1"/>
  <c r="D158" i="1" s="1"/>
  <c r="G158" i="1" s="1"/>
  <c r="H158" i="1" l="1"/>
  <c r="E158" i="1"/>
  <c r="D159" i="1" s="1"/>
  <c r="G159" i="1" s="1"/>
  <c r="H159" i="1" l="1"/>
  <c r="E159" i="1"/>
  <c r="D160" i="1" s="1"/>
  <c r="G160" i="1" s="1"/>
  <c r="H160" i="1" l="1"/>
  <c r="E160" i="1"/>
  <c r="D161" i="1" s="1"/>
  <c r="G161" i="1" s="1"/>
  <c r="H161" i="1" l="1"/>
  <c r="E161" i="1"/>
  <c r="D162" i="1" s="1"/>
  <c r="G162" i="1" s="1"/>
  <c r="H162" i="1" l="1"/>
  <c r="E162" i="1"/>
  <c r="D163" i="1" s="1"/>
  <c r="G163" i="1" s="1"/>
  <c r="H163" i="1" l="1"/>
  <c r="E163" i="1"/>
  <c r="D164" i="1" s="1"/>
  <c r="G164" i="1" s="1"/>
  <c r="H164" i="1" l="1"/>
  <c r="E164" i="1"/>
  <c r="D165" i="1" s="1"/>
  <c r="G165" i="1" s="1"/>
  <c r="H165" i="1" l="1"/>
  <c r="E165" i="1"/>
  <c r="D166" i="1" s="1"/>
  <c r="G166" i="1" s="1"/>
  <c r="H166" i="1" l="1"/>
  <c r="E166" i="1"/>
  <c r="D167" i="1" s="1"/>
  <c r="G167" i="1" s="1"/>
  <c r="H167" i="1" l="1"/>
  <c r="E167" i="1"/>
  <c r="D168" i="1" s="1"/>
  <c r="G168" i="1" s="1"/>
  <c r="H168" i="1" l="1"/>
  <c r="E168" i="1"/>
  <c r="D169" i="1" s="1"/>
  <c r="G169" i="1" s="1"/>
  <c r="H169" i="1" l="1"/>
  <c r="E169" i="1"/>
  <c r="D170" i="1" s="1"/>
  <c r="G170" i="1" s="1"/>
  <c r="H170" i="1" l="1"/>
  <c r="E170" i="1"/>
  <c r="D171" i="1" s="1"/>
  <c r="G171" i="1" s="1"/>
  <c r="H171" i="1" l="1"/>
  <c r="E171" i="1"/>
  <c r="D172" i="1" s="1"/>
  <c r="G172" i="1" s="1"/>
  <c r="H172" i="1" l="1"/>
  <c r="E172" i="1"/>
  <c r="D173" i="1" s="1"/>
  <c r="G173" i="1" s="1"/>
  <c r="H173" i="1" l="1"/>
  <c r="E173" i="1"/>
  <c r="D174" i="1" s="1"/>
  <c r="G174" i="1" s="1"/>
  <c r="H174" i="1" l="1"/>
  <c r="E174" i="1"/>
  <c r="D175" i="1" s="1"/>
  <c r="G175" i="1" s="1"/>
  <c r="H175" i="1" l="1"/>
  <c r="E175" i="1"/>
  <c r="D176" i="1" s="1"/>
  <c r="G176" i="1" s="1"/>
  <c r="H176" i="1" l="1"/>
  <c r="E176" i="1"/>
  <c r="D177" i="1" s="1"/>
  <c r="G177" i="1" s="1"/>
  <c r="H177" i="1" l="1"/>
  <c r="E177" i="1"/>
  <c r="D178" i="1" s="1"/>
  <c r="G178" i="1" s="1"/>
  <c r="H178" i="1" l="1"/>
  <c r="E178" i="1"/>
  <c r="D179" i="1" s="1"/>
  <c r="G179" i="1" s="1"/>
  <c r="H179" i="1" l="1"/>
  <c r="E179" i="1"/>
  <c r="D180" i="1" s="1"/>
  <c r="G180" i="1" s="1"/>
  <c r="H180" i="1" l="1"/>
  <c r="E180" i="1"/>
  <c r="D181" i="1" s="1"/>
  <c r="G181" i="1" s="1"/>
  <c r="H181" i="1" l="1"/>
  <c r="E181" i="1"/>
  <c r="D182" i="1" s="1"/>
  <c r="G182" i="1" s="1"/>
  <c r="H182" i="1" l="1"/>
  <c r="E182" i="1"/>
  <c r="D183" i="1" s="1"/>
  <c r="G183" i="1" s="1"/>
  <c r="H183" i="1" l="1"/>
  <c r="E183" i="1"/>
  <c r="D184" i="1" s="1"/>
  <c r="G184" i="1" s="1"/>
  <c r="H184" i="1" l="1"/>
  <c r="E184" i="1"/>
  <c r="D185" i="1" s="1"/>
  <c r="G185" i="1" s="1"/>
  <c r="H185" i="1" l="1"/>
  <c r="E185" i="1"/>
  <c r="D186" i="1" s="1"/>
  <c r="G186" i="1" s="1"/>
  <c r="H186" i="1" l="1"/>
  <c r="E186" i="1"/>
  <c r="D187" i="1" s="1"/>
  <c r="G187" i="1" s="1"/>
  <c r="H187" i="1" l="1"/>
  <c r="E187" i="1"/>
  <c r="D188" i="1" s="1"/>
  <c r="G188" i="1" s="1"/>
  <c r="H188" i="1" l="1"/>
  <c r="E188" i="1"/>
  <c r="D189" i="1" s="1"/>
  <c r="G189" i="1" s="1"/>
  <c r="H189" i="1" l="1"/>
  <c r="E189" i="1"/>
  <c r="D190" i="1" s="1"/>
  <c r="G190" i="1" s="1"/>
  <c r="H190" i="1" l="1"/>
  <c r="E190" i="1"/>
  <c r="D191" i="1" s="1"/>
  <c r="G191" i="1" s="1"/>
  <c r="H191" i="1" l="1"/>
  <c r="E191" i="1"/>
  <c r="D192" i="1" s="1"/>
  <c r="G192" i="1" s="1"/>
  <c r="H192" i="1" l="1"/>
  <c r="E192" i="1"/>
  <c r="D193" i="1" s="1"/>
  <c r="G193" i="1" s="1"/>
  <c r="H193" i="1" l="1"/>
  <c r="E193" i="1"/>
  <c r="D194" i="1" s="1"/>
  <c r="G194" i="1" s="1"/>
  <c r="H194" i="1" l="1"/>
  <c r="E194" i="1"/>
  <c r="D195" i="1" s="1"/>
  <c r="G195" i="1" s="1"/>
  <c r="H195" i="1" l="1"/>
  <c r="E195" i="1"/>
  <c r="D196" i="1" s="1"/>
  <c r="G196" i="1" s="1"/>
  <c r="H196" i="1" l="1"/>
  <c r="E196" i="1"/>
  <c r="D197" i="1" s="1"/>
  <c r="G197" i="1" s="1"/>
  <c r="H197" i="1" l="1"/>
  <c r="E197" i="1"/>
  <c r="D198" i="1" s="1"/>
  <c r="G198" i="1" s="1"/>
  <c r="H198" i="1" l="1"/>
  <c r="E198" i="1"/>
  <c r="D199" i="1" s="1"/>
  <c r="G199" i="1" s="1"/>
  <c r="H199" i="1" l="1"/>
  <c r="E199" i="1"/>
  <c r="D200" i="1" s="1"/>
  <c r="G200" i="1" s="1"/>
  <c r="H200" i="1" l="1"/>
  <c r="E200" i="1"/>
  <c r="D201" i="1" s="1"/>
  <c r="G201" i="1" s="1"/>
  <c r="E201" i="1" l="1"/>
  <c r="H201" i="1"/>
</calcChain>
</file>

<file path=xl/sharedStrings.xml><?xml version="1.0" encoding="utf-8"?>
<sst xmlns="http://schemas.openxmlformats.org/spreadsheetml/2006/main" count="281" uniqueCount="24">
  <si>
    <t>Jogo</t>
  </si>
  <si>
    <t>Banca de Trabalho</t>
  </si>
  <si>
    <t>Obj. Banca Trabalho</t>
  </si>
  <si>
    <t>Green/Red</t>
  </si>
  <si>
    <t>Banca Final</t>
  </si>
  <si>
    <t>%</t>
  </si>
  <si>
    <t>Situação</t>
  </si>
  <si>
    <t>Valores</t>
  </si>
  <si>
    <t>Objetivo por Banca</t>
  </si>
  <si>
    <t>Objetivo do Ciclo</t>
  </si>
  <si>
    <t>Vlr. Acumulado</t>
  </si>
  <si>
    <t>Diferença</t>
  </si>
  <si>
    <t>Resultado</t>
  </si>
  <si>
    <t>Data</t>
  </si>
  <si>
    <t>Banca Inicial + Objetivo</t>
  </si>
  <si>
    <t>Banca Inicial Total</t>
  </si>
  <si>
    <t/>
  </si>
  <si>
    <t>Início Ciclo</t>
  </si>
  <si>
    <t>Total de dias</t>
  </si>
  <si>
    <t>Data hoje</t>
  </si>
  <si>
    <t>Gestão da Banca</t>
  </si>
  <si>
    <t>ok</t>
  </si>
  <si>
    <t>Anotações / Entrada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</si>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</sst>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582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4" fontId="1" fillId="5" borderId="0" xfId="0" applyNumberFormat="1" applyFont="1" applyFill="1"/>
    <xf numFmtId="0" fontId="1" fillId="6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5" fillId="3" borderId="1" xfId="0" applyNumberFormat="1" applyFont="1" applyFill="1" applyBorder="1"/>
    <xf numFmtId="4" fontId="5" fillId="6" borderId="1" xfId="0" applyNumberFormat="1" applyFont="1" applyFill="1" applyBorder="1" applyAlignment="1">
      <alignment horizontal="right"/>
    </xf>
    <xf numFmtId="4" fontId="5" fillId="5" borderId="1" xfId="0" applyNumberFormat="1" applyFont="1" applyFill="1" applyBorder="1"/>
    <xf numFmtId="10" fontId="5" fillId="3" borderId="1" xfId="0" applyNumberFormat="1" applyFont="1" applyFill="1" applyBorder="1" applyAlignment="1">
      <alignment horizontal="right"/>
    </xf>
    <xf numFmtId="4" fontId="4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1" xfId="0" applyNumberFormat="1" applyFont="1" applyFill="1" applyBorder="1" applyAlignment="1">
      <alignment horizontal="center" wrapText="1"/>
    </xf>
    <xf numFmtId="0" fontId="5" fillId="0" borderId="0" xfId="0" applyFont="1"/>
    <xf numFmtId="9" fontId="2" fillId="0" borderId="3" xfId="0" applyNumberFormat="1" applyFont="1" applyBorder="1" applyAlignment="1"/>
    <xf numFmtId="9" fontId="2" fillId="0" borderId="1" xfId="0" applyNumberFormat="1" applyFont="1" applyBorder="1" applyAlignment="1"/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9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4" fontId="5" fillId="3" borderId="3" xfId="0" applyNumberFormat="1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9" fontId="4" fillId="2" borderId="3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center"/>
    </xf>
    <xf numFmtId="4" fontId="7" fillId="3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/>
    </xf>
    <xf numFmtId="4" fontId="8" fillId="3" borderId="3" xfId="0" applyNumberFormat="1" applyFont="1" applyFill="1" applyBorder="1" applyAlignment="1">
      <alignment horizontal="center"/>
    </xf>
    <xf numFmtId="9" fontId="5" fillId="3" borderId="2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numFmt numFmtId="2" formatCode="0.00"/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  <colors>
    <mruColors>
      <color rgb="FF0000FF"/>
      <color rgb="FF006600"/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zoomScale="115" zoomScaleNormal="115" workbookViewId="0">
      <pane ySplit="1" topLeftCell="A2" activePane="bottomLeft" state="frozen"/>
      <selection pane="bottomLeft" activeCell="J2" sqref="J2"/>
    </sheetView>
  </sheetViews>
  <sheetFormatPr defaultRowHeight="12.75" x14ac:dyDescent="0.2"/>
  <cols>
    <col min="1" max="1" width="10.140625" style="2" customWidth="1"/>
    <col min="2" max="2" width="39.5703125" style="6" customWidth="1"/>
    <col min="3" max="3" width="7" style="2" customWidth="1"/>
    <col min="4" max="4" width="11.42578125" style="4" customWidth="1"/>
    <col min="5" max="5" width="11.5703125" style="4" customWidth="1"/>
    <col min="6" max="6" width="11.140625" style="10" customWidth="1"/>
    <col min="7" max="7" width="11" style="9" customWidth="1"/>
    <col min="8" max="8" width="7.7109375" style="7" customWidth="1"/>
    <col min="9" max="9" width="8.7109375" style="8" customWidth="1"/>
    <col min="10" max="10" width="5.7109375" style="2" customWidth="1"/>
    <col min="11" max="11" width="10.140625" style="4" bestFit="1" customWidth="1"/>
    <col min="12" max="12" width="10.5703125" style="4" customWidth="1"/>
    <col min="13" max="13" width="9.5703125" style="4" customWidth="1"/>
    <col min="14" max="14" width="8.42578125" style="4" customWidth="1"/>
    <col min="15" max="16384" width="9.140625" style="4"/>
  </cols>
  <sheetData>
    <row r="1" spans="1:16" s="1" customFormat="1" ht="25.5" x14ac:dyDescent="0.25">
      <c r="A1" s="11" t="s">
        <v>13</v>
      </c>
      <c r="B1" s="11" t="s">
        <v>22</v>
      </c>
      <c r="C1" s="11" t="s">
        <v>0</v>
      </c>
      <c r="D1" s="11" t="s">
        <v>1</v>
      </c>
      <c r="E1" s="11" t="s">
        <v>2</v>
      </c>
      <c r="F1" s="12" t="s">
        <v>3</v>
      </c>
      <c r="G1" s="13" t="s">
        <v>4</v>
      </c>
      <c r="H1" s="11" t="s">
        <v>5</v>
      </c>
      <c r="I1" s="14" t="s">
        <v>6</v>
      </c>
      <c r="J1" s="15"/>
      <c r="K1" s="47" t="s">
        <v>7</v>
      </c>
      <c r="L1" s="47"/>
      <c r="M1" s="47"/>
      <c r="N1" s="47"/>
    </row>
    <row r="2" spans="1:16" ht="15" customHeight="1" x14ac:dyDescent="0.2">
      <c r="A2" s="17"/>
      <c r="B2" s="17"/>
      <c r="C2" s="18">
        <v>1</v>
      </c>
      <c r="D2" s="19">
        <f>K3</f>
        <v>100</v>
      </c>
      <c r="E2" s="19">
        <f>D2*$K$7</f>
        <v>3</v>
      </c>
      <c r="F2" s="20">
        <v>0</v>
      </c>
      <c r="G2" s="21">
        <f>D2+F2</f>
        <v>100</v>
      </c>
      <c r="H2" s="22">
        <f>(G2/D2)-1</f>
        <v>0</v>
      </c>
      <c r="I2" s="23"/>
      <c r="J2" s="24"/>
      <c r="K2" s="48" t="s">
        <v>15</v>
      </c>
      <c r="L2" s="48"/>
      <c r="M2" s="48" t="s">
        <v>20</v>
      </c>
      <c r="N2" s="48"/>
      <c r="P2" s="3"/>
    </row>
    <row r="3" spans="1:16" ht="15" customHeight="1" x14ac:dyDescent="0.2">
      <c r="A3" s="17"/>
      <c r="B3" s="17"/>
      <c r="C3" s="18">
        <v>2</v>
      </c>
      <c r="D3" s="19">
        <f>IF(I2="ok",D2+F2,D2+E2)</f>
        <v>103</v>
      </c>
      <c r="E3" s="19">
        <f>D3*$K$7</f>
        <v>3.09</v>
      </c>
      <c r="F3" s="20">
        <v>0</v>
      </c>
      <c r="G3" s="21">
        <f>D3+F3</f>
        <v>103</v>
      </c>
      <c r="H3" s="22">
        <f>(G3/D3)-1</f>
        <v>0</v>
      </c>
      <c r="I3" s="23"/>
      <c r="J3" s="24"/>
      <c r="K3" s="49">
        <v>100</v>
      </c>
      <c r="L3" s="49"/>
      <c r="M3" s="49">
        <f>K3+K11</f>
        <v>100</v>
      </c>
      <c r="N3" s="49"/>
    </row>
    <row r="4" spans="1:16" ht="15" customHeight="1" x14ac:dyDescent="0.2">
      <c r="A4" s="17"/>
      <c r="B4" s="17"/>
      <c r="C4" s="18">
        <v>3</v>
      </c>
      <c r="D4" s="19">
        <f>IF(I3="ok",D3+F3,D3+E3)</f>
        <v>106.09</v>
      </c>
      <c r="E4" s="19">
        <f>D4*$K$7</f>
        <v>3.1827000000000001</v>
      </c>
      <c r="F4" s="20">
        <v>0</v>
      </c>
      <c r="G4" s="21">
        <f>D4+F4</f>
        <v>106.09</v>
      </c>
      <c r="H4" s="22">
        <f>(G4/D4)-1</f>
        <v>0</v>
      </c>
      <c r="I4" s="23"/>
      <c r="J4" s="24"/>
      <c r="K4" s="48" t="s">
        <v>1</v>
      </c>
      <c r="L4" s="48"/>
      <c r="M4" s="50" t="s">
        <v>17</v>
      </c>
      <c r="N4" s="50"/>
    </row>
    <row r="5" spans="1:16" ht="15" customHeight="1" x14ac:dyDescent="0.2">
      <c r="A5" s="17"/>
      <c r="B5" s="17"/>
      <c r="C5" s="18">
        <v>4</v>
      </c>
      <c r="D5" s="19">
        <f>IF(I4="ok",D4+F4,D4+E4)</f>
        <v>109.2727</v>
      </c>
      <c r="E5" s="19">
        <f>D5*$K$7</f>
        <v>3.278181</v>
      </c>
      <c r="F5" s="20">
        <v>0</v>
      </c>
      <c r="G5" s="21">
        <f>D5+F5</f>
        <v>109.2727</v>
      </c>
      <c r="H5" s="22">
        <f>(G5/D5)-1</f>
        <v>0</v>
      </c>
      <c r="I5" s="23"/>
      <c r="J5" s="24"/>
      <c r="K5" s="49">
        <f>K3</f>
        <v>100</v>
      </c>
      <c r="L5" s="49"/>
      <c r="M5" s="51">
        <v>42736</v>
      </c>
      <c r="N5" s="51"/>
    </row>
    <row r="6" spans="1:16" ht="15" customHeight="1" x14ac:dyDescent="0.2">
      <c r="A6" s="17"/>
      <c r="B6" s="17"/>
      <c r="C6" s="18">
        <v>5</v>
      </c>
      <c r="D6" s="19">
        <f>IF(I5="ok",D5+F5,D5+E5)</f>
        <v>112.550881</v>
      </c>
      <c r="E6" s="19">
        <f>D6*$K$7</f>
        <v>3.3765264300000002</v>
      </c>
      <c r="F6" s="20">
        <v>0</v>
      </c>
      <c r="G6" s="21">
        <f>D6+F6</f>
        <v>112.550881</v>
      </c>
      <c r="H6" s="22">
        <f>(G6/D6)-1</f>
        <v>0</v>
      </c>
      <c r="I6" s="23"/>
      <c r="J6" s="24"/>
      <c r="K6" s="52" t="s">
        <v>8</v>
      </c>
      <c r="L6" s="53"/>
      <c r="M6" s="52" t="s">
        <v>19</v>
      </c>
      <c r="N6" s="53"/>
    </row>
    <row r="7" spans="1:16" ht="15" customHeight="1" x14ac:dyDescent="0.2">
      <c r="A7" s="17"/>
      <c r="B7" s="17"/>
      <c r="C7" s="18">
        <v>6</v>
      </c>
      <c r="D7" s="19">
        <f>IF(I6="ok",D6+F6,D6+E6)</f>
        <v>115.92740743</v>
      </c>
      <c r="E7" s="19">
        <f>D7*$K$7</f>
        <v>3.4778222229</v>
      </c>
      <c r="F7" s="20">
        <v>0</v>
      </c>
      <c r="G7" s="21">
        <f>D7+F7</f>
        <v>115.92740743</v>
      </c>
      <c r="H7" s="22">
        <f>(G7/D7)-1</f>
        <v>0</v>
      </c>
      <c r="I7" s="23"/>
      <c r="J7" s="24"/>
      <c r="K7" s="78">
        <v>0.03</v>
      </c>
      <c r="L7" s="79"/>
      <c r="M7" s="56">
        <v>42766</v>
      </c>
      <c r="N7" s="57"/>
    </row>
    <row r="8" spans="1:16" ht="15" customHeight="1" x14ac:dyDescent="0.2">
      <c r="A8" s="17"/>
      <c r="B8" s="17"/>
      <c r="C8" s="18">
        <v>7</v>
      </c>
      <c r="D8" s="19">
        <f>IF(I7="ok",D7+F7,D7+E7)</f>
        <v>119.4052296529</v>
      </c>
      <c r="E8" s="19">
        <f>D8*$K$7</f>
        <v>3.582156889587</v>
      </c>
      <c r="F8" s="20">
        <v>0</v>
      </c>
      <c r="G8" s="21">
        <f>D8+F8</f>
        <v>119.4052296529</v>
      </c>
      <c r="H8" s="22">
        <f>(G8/D8)-1</f>
        <v>0</v>
      </c>
      <c r="I8" s="23"/>
      <c r="J8" s="24"/>
      <c r="K8" s="52" t="s">
        <v>9</v>
      </c>
      <c r="L8" s="53"/>
      <c r="M8" s="52" t="s">
        <v>18</v>
      </c>
      <c r="N8" s="53"/>
    </row>
    <row r="9" spans="1:16" ht="15" customHeight="1" x14ac:dyDescent="0.2">
      <c r="A9" s="17"/>
      <c r="B9" s="17"/>
      <c r="C9" s="18">
        <v>8</v>
      </c>
      <c r="D9" s="19">
        <f>IF(I8="ok",D8+F8,D8+E8)</f>
        <v>122.987386542487</v>
      </c>
      <c r="E9" s="19">
        <f>D9*$K$7</f>
        <v>3.6896215962746099</v>
      </c>
      <c r="F9" s="20">
        <v>0</v>
      </c>
      <c r="G9" s="21">
        <f>D9+F9</f>
        <v>122.987386542487</v>
      </c>
      <c r="H9" s="22">
        <f>(G9/D9)-1</f>
        <v>0</v>
      </c>
      <c r="I9" s="23"/>
      <c r="J9" s="24"/>
      <c r="K9" s="54">
        <v>100</v>
      </c>
      <c r="L9" s="55"/>
      <c r="M9" s="58">
        <v>31</v>
      </c>
      <c r="N9" s="59"/>
    </row>
    <row r="10" spans="1:16" ht="12.75" customHeight="1" x14ac:dyDescent="0.2">
      <c r="A10" s="17"/>
      <c r="B10" s="17"/>
      <c r="C10" s="18">
        <v>9</v>
      </c>
      <c r="D10" s="19">
        <f>IF(I9="ok",D9+F9,D9+E9)</f>
        <v>126.67700813876161</v>
      </c>
      <c r="E10" s="19">
        <f>D10*$K$7</f>
        <v>3.8003102441628482</v>
      </c>
      <c r="F10" s="20">
        <v>0</v>
      </c>
      <c r="G10" s="21">
        <f>D10+F10</f>
        <v>126.67700813876161</v>
      </c>
      <c r="H10" s="22">
        <f>(G10/D10)-1</f>
        <v>0</v>
      </c>
      <c r="I10" s="23"/>
      <c r="J10" s="24"/>
      <c r="K10" s="52" t="s">
        <v>10</v>
      </c>
      <c r="L10" s="53"/>
      <c r="M10" s="60">
        <v>1</v>
      </c>
      <c r="N10" s="61"/>
    </row>
    <row r="11" spans="1:16" ht="12.75" customHeight="1" x14ac:dyDescent="0.2">
      <c r="A11" s="17"/>
      <c r="B11" s="17"/>
      <c r="C11" s="18">
        <v>10</v>
      </c>
      <c r="D11" s="19">
        <f>IF(I10="ok",D10+F10,D10+E10)</f>
        <v>130.47731838292447</v>
      </c>
      <c r="E11" s="19">
        <f>D11*$K$7</f>
        <v>3.914319551487734</v>
      </c>
      <c r="F11" s="20">
        <v>0</v>
      </c>
      <c r="G11" s="21">
        <f>D11+F11</f>
        <v>130.47731838292447</v>
      </c>
      <c r="H11" s="22">
        <f>(G11/D11)-1</f>
        <v>0</v>
      </c>
      <c r="I11" s="23"/>
      <c r="J11" s="24"/>
      <c r="K11" s="54">
        <f>SUMIF(I2:I200,"ok",F2:F200)</f>
        <v>0</v>
      </c>
      <c r="L11" s="55"/>
      <c r="M11" s="62">
        <f>(K11*M10)/K3</f>
        <v>0</v>
      </c>
      <c r="N11" s="63"/>
    </row>
    <row r="12" spans="1:16" ht="12.75" customHeight="1" x14ac:dyDescent="0.2">
      <c r="A12" s="17"/>
      <c r="B12" s="17"/>
      <c r="C12" s="18">
        <v>11</v>
      </c>
      <c r="D12" s="19">
        <f>IF(I11="ok",D11+F11,D11+E11)</f>
        <v>134.39163793441219</v>
      </c>
      <c r="E12" s="19">
        <f>D12*$K$7</f>
        <v>4.0317491380323656</v>
      </c>
      <c r="F12" s="20">
        <v>0</v>
      </c>
      <c r="G12" s="21">
        <f>D12+F12</f>
        <v>134.39163793441219</v>
      </c>
      <c r="H12" s="22">
        <f>(G12/D12)-1</f>
        <v>0</v>
      </c>
      <c r="I12" s="23"/>
      <c r="J12" s="24"/>
      <c r="K12" s="52" t="s">
        <v>11</v>
      </c>
      <c r="L12" s="53"/>
      <c r="M12" s="64"/>
      <c r="N12" s="65"/>
      <c r="O12" s="5" t="s">
        <v>16</v>
      </c>
    </row>
    <row r="13" spans="1:16" ht="12.75" customHeight="1" x14ac:dyDescent="0.2">
      <c r="A13" s="17"/>
      <c r="B13" s="17"/>
      <c r="C13" s="18">
        <v>12</v>
      </c>
      <c r="D13" s="19">
        <f>IF(I12="ok",D12+F12,D12+E12)</f>
        <v>138.42338707244454</v>
      </c>
      <c r="E13" s="19">
        <f>D13*$K$7</f>
        <v>4.1527016121733364</v>
      </c>
      <c r="F13" s="20">
        <v>0</v>
      </c>
      <c r="G13" s="21">
        <f>D13+F13</f>
        <v>138.42338707244454</v>
      </c>
      <c r="H13" s="22">
        <f>(G13/D13)-1</f>
        <v>0</v>
      </c>
      <c r="I13" s="23"/>
      <c r="J13" s="24"/>
      <c r="K13" s="70">
        <f>K9-K11</f>
        <v>100</v>
      </c>
      <c r="L13" s="71"/>
      <c r="M13" s="64"/>
      <c r="N13" s="65"/>
    </row>
    <row r="14" spans="1:16" ht="12.75" customHeight="1" x14ac:dyDescent="0.2">
      <c r="A14" s="17"/>
      <c r="B14" s="17"/>
      <c r="C14" s="18">
        <v>13</v>
      </c>
      <c r="D14" s="19">
        <f>IF(I13="ok",D13+F13,D13+E13)</f>
        <v>142.57608868461787</v>
      </c>
      <c r="E14" s="19">
        <f>D14*$K$7</f>
        <v>4.2772826605385363</v>
      </c>
      <c r="F14" s="20">
        <v>0</v>
      </c>
      <c r="G14" s="21">
        <f>D14+F14</f>
        <v>142.57608868461787</v>
      </c>
      <c r="H14" s="22">
        <f>(G14/D14)-1</f>
        <v>0</v>
      </c>
      <c r="I14" s="23"/>
      <c r="J14" s="24"/>
      <c r="K14" s="72" t="s">
        <v>14</v>
      </c>
      <c r="L14" s="73"/>
      <c r="M14" s="64"/>
      <c r="N14" s="65"/>
    </row>
    <row r="15" spans="1:16" ht="12.75" customHeight="1" x14ac:dyDescent="0.2">
      <c r="A15" s="17"/>
      <c r="B15" s="17"/>
      <c r="C15" s="18">
        <v>14</v>
      </c>
      <c r="D15" s="19">
        <f>IF(I14="ok",D14+F14,D14+E14)</f>
        <v>146.8533713451564</v>
      </c>
      <c r="E15" s="19">
        <f>D15*$K$7</f>
        <v>4.4056011403546922</v>
      </c>
      <c r="F15" s="20">
        <v>0</v>
      </c>
      <c r="G15" s="21">
        <f>D15+F15</f>
        <v>146.8533713451564</v>
      </c>
      <c r="H15" s="22">
        <f>(G15/D15)-1</f>
        <v>0</v>
      </c>
      <c r="I15" s="23"/>
      <c r="J15" s="24"/>
      <c r="K15" s="74"/>
      <c r="L15" s="75"/>
      <c r="M15" s="64"/>
      <c r="N15" s="65"/>
    </row>
    <row r="16" spans="1:16" ht="12.75" customHeight="1" x14ac:dyDescent="0.2">
      <c r="A16" s="17"/>
      <c r="B16" s="25"/>
      <c r="C16" s="18">
        <v>15</v>
      </c>
      <c r="D16" s="19">
        <f>IF(I15="ok",D15+F15,D15+E15)</f>
        <v>151.25897248551109</v>
      </c>
      <c r="E16" s="19">
        <f>D16*$K$7</f>
        <v>4.5377691745653328</v>
      </c>
      <c r="F16" s="20">
        <v>0</v>
      </c>
      <c r="G16" s="21">
        <f>D16+F16</f>
        <v>151.25897248551109</v>
      </c>
      <c r="H16" s="22">
        <f>(G16/D16)-1</f>
        <v>0</v>
      </c>
      <c r="I16" s="23"/>
      <c r="J16" s="24"/>
      <c r="K16" s="76">
        <f>K3+K9</f>
        <v>200</v>
      </c>
      <c r="L16" s="77"/>
      <c r="M16" s="64"/>
      <c r="N16" s="65"/>
    </row>
    <row r="17" spans="1:14" ht="12.75" customHeight="1" x14ac:dyDescent="0.2">
      <c r="A17" s="17"/>
      <c r="B17" s="17"/>
      <c r="C17" s="18">
        <v>16</v>
      </c>
      <c r="D17" s="19">
        <f>IF(I16="ok",D16+F16,D16+E16)</f>
        <v>155.79674166007644</v>
      </c>
      <c r="E17" s="19">
        <f>D17*$K$7</f>
        <v>4.6739022498022926</v>
      </c>
      <c r="F17" s="20">
        <v>0</v>
      </c>
      <c r="G17" s="21">
        <f>D17+F17</f>
        <v>155.79674166007644</v>
      </c>
      <c r="H17" s="22">
        <f>(G17/D17)-1</f>
        <v>0</v>
      </c>
      <c r="I17" s="23"/>
      <c r="J17" s="24"/>
      <c r="K17" s="52" t="s">
        <v>12</v>
      </c>
      <c r="L17" s="53"/>
      <c r="M17" s="64"/>
      <c r="N17" s="65"/>
    </row>
    <row r="18" spans="1:14" ht="12.75" customHeight="1" x14ac:dyDescent="0.2">
      <c r="A18" s="17"/>
      <c r="B18" s="17"/>
      <c r="C18" s="18">
        <v>17</v>
      </c>
      <c r="D18" s="19">
        <f>IF(I17="ok",D17+F17,D17+E17)</f>
        <v>160.47064390987873</v>
      </c>
      <c r="E18" s="19">
        <f>D18*$K$7</f>
        <v>4.8141193172963614</v>
      </c>
      <c r="F18" s="20">
        <v>0</v>
      </c>
      <c r="G18" s="21">
        <f>D18+F18</f>
        <v>160.47064390987873</v>
      </c>
      <c r="H18" s="22">
        <f>(G18/D18)-1</f>
        <v>0</v>
      </c>
      <c r="I18" s="23"/>
      <c r="J18" s="24"/>
      <c r="K18" s="68" t="str">
        <f>IF(K11&gt;=K9,"Ciclo OK","")</f>
        <v/>
      </c>
      <c r="L18" s="69"/>
      <c r="M18" s="66"/>
      <c r="N18" s="67"/>
    </row>
    <row r="19" spans="1:14" ht="12.75" customHeight="1" x14ac:dyDescent="0.2">
      <c r="A19" s="17"/>
      <c r="B19" s="17"/>
      <c r="C19" s="18">
        <v>18</v>
      </c>
      <c r="D19" s="19">
        <f>IF(I18="ok",D18+F18,D18+E18)</f>
        <v>165.28476322717509</v>
      </c>
      <c r="E19" s="19">
        <f>D19*$K$7</f>
        <v>4.9585428968152527</v>
      </c>
      <c r="F19" s="20">
        <v>0</v>
      </c>
      <c r="G19" s="21">
        <f>D19+F19</f>
        <v>165.28476322717509</v>
      </c>
      <c r="H19" s="22">
        <f>(G19/D19)-1</f>
        <v>0</v>
      </c>
      <c r="I19" s="23"/>
      <c r="J19" s="24"/>
      <c r="K19" s="26"/>
      <c r="L19" s="26"/>
      <c r="M19" s="26"/>
      <c r="N19" s="26"/>
    </row>
    <row r="20" spans="1:14" ht="12.75" customHeight="1" x14ac:dyDescent="0.2">
      <c r="A20" s="17"/>
      <c r="B20" s="17"/>
      <c r="C20" s="18">
        <v>19</v>
      </c>
      <c r="D20" s="19">
        <f>IF(I19="ok",D19+F19,D19+E19)</f>
        <v>170.24330612399035</v>
      </c>
      <c r="E20" s="19">
        <f>D20*$K$7</f>
        <v>5.1072991837197099</v>
      </c>
      <c r="F20" s="20">
        <v>0</v>
      </c>
      <c r="G20" s="21">
        <f>D20+F20</f>
        <v>170.24330612399035</v>
      </c>
      <c r="H20" s="22">
        <f>(G20/D20)-1</f>
        <v>0</v>
      </c>
      <c r="I20" s="23"/>
      <c r="J20" s="24"/>
      <c r="K20" s="26"/>
      <c r="L20" s="26"/>
      <c r="M20" s="26"/>
      <c r="N20" s="26"/>
    </row>
    <row r="21" spans="1:14" x14ac:dyDescent="0.2">
      <c r="A21" s="17"/>
      <c r="B21" s="17"/>
      <c r="C21" s="18">
        <v>20</v>
      </c>
      <c r="D21" s="19">
        <f>IF(I20="ok",D20+F20,D20+E20)</f>
        <v>175.35060530771005</v>
      </c>
      <c r="E21" s="19">
        <f>D21*$K$7</f>
        <v>5.2605181592313013</v>
      </c>
      <c r="F21" s="20">
        <v>0</v>
      </c>
      <c r="G21" s="21">
        <f>D21+F21</f>
        <v>175.35060530771005</v>
      </c>
      <c r="H21" s="22">
        <f>(G21/D21)-1</f>
        <v>0</v>
      </c>
      <c r="I21" s="23"/>
      <c r="J21" s="24"/>
      <c r="K21" s="26"/>
      <c r="L21" s="26"/>
      <c r="M21" s="26"/>
      <c r="N21" s="26"/>
    </row>
    <row r="22" spans="1:14" x14ac:dyDescent="0.2">
      <c r="A22" s="17"/>
      <c r="B22" s="17"/>
      <c r="C22" s="18">
        <v>21</v>
      </c>
      <c r="D22" s="19">
        <f>IF(I21="ok",D21+F21,D21+E21)</f>
        <v>180.61112346694136</v>
      </c>
      <c r="E22" s="19">
        <f>D22*$K$7</f>
        <v>5.4183337040082407</v>
      </c>
      <c r="F22" s="20">
        <v>0</v>
      </c>
      <c r="G22" s="21">
        <f>D22+F22</f>
        <v>180.61112346694136</v>
      </c>
      <c r="H22" s="22">
        <f>(G22/D22)-1</f>
        <v>0</v>
      </c>
      <c r="I22" s="23"/>
      <c r="J22" s="24"/>
      <c r="K22" s="26"/>
      <c r="L22" s="26"/>
      <c r="M22" s="26"/>
      <c r="N22" s="26"/>
    </row>
    <row r="23" spans="1:14" x14ac:dyDescent="0.2">
      <c r="A23" s="17"/>
      <c r="B23" s="17"/>
      <c r="C23" s="18">
        <v>22</v>
      </c>
      <c r="D23" s="19">
        <f>IF(I22="ok",D22+F22,D22+E22)</f>
        <v>186.0294571709496</v>
      </c>
      <c r="E23" s="19">
        <f>D23*$K$7</f>
        <v>5.580883715128488</v>
      </c>
      <c r="F23" s="20">
        <v>0</v>
      </c>
      <c r="G23" s="21">
        <f>D23+F23</f>
        <v>186.0294571709496</v>
      </c>
      <c r="H23" s="22">
        <f>(G23/D23)-1</f>
        <v>0</v>
      </c>
      <c r="I23" s="23"/>
      <c r="J23" s="24"/>
      <c r="K23" s="26"/>
      <c r="L23" s="26"/>
      <c r="M23" s="26"/>
      <c r="N23" s="26"/>
    </row>
    <row r="24" spans="1:14" x14ac:dyDescent="0.2">
      <c r="A24" s="17"/>
      <c r="B24" s="17"/>
      <c r="C24" s="18">
        <v>23</v>
      </c>
      <c r="D24" s="19">
        <f>IF(I23="ok",D23+F23,D23+E23)</f>
        <v>191.61034088607809</v>
      </c>
      <c r="E24" s="19">
        <f>D24*$K$7</f>
        <v>5.7483102265823423</v>
      </c>
      <c r="F24" s="20">
        <v>0</v>
      </c>
      <c r="G24" s="21">
        <f>D24+F24</f>
        <v>191.61034088607809</v>
      </c>
      <c r="H24" s="22">
        <f>(G24/D24)-1</f>
        <v>0</v>
      </c>
      <c r="I24" s="23"/>
      <c r="J24" s="24"/>
      <c r="K24" s="26"/>
      <c r="L24" s="26"/>
      <c r="M24" s="26"/>
      <c r="N24" s="26"/>
    </row>
    <row r="25" spans="1:14" x14ac:dyDescent="0.2">
      <c r="A25" s="17"/>
      <c r="B25" s="17"/>
      <c r="C25" s="18">
        <v>24</v>
      </c>
      <c r="D25" s="19">
        <f>IF(I24="ok",D24+F24,D24+E24)</f>
        <v>197.35865111266043</v>
      </c>
      <c r="E25" s="19">
        <f>D25*$K$7</f>
        <v>5.9207595333798126</v>
      </c>
      <c r="F25" s="20">
        <v>0</v>
      </c>
      <c r="G25" s="21">
        <f>D25+F25</f>
        <v>197.35865111266043</v>
      </c>
      <c r="H25" s="22">
        <f>(G25/D25)-1</f>
        <v>0</v>
      </c>
      <c r="I25" s="23"/>
      <c r="J25" s="24"/>
      <c r="K25" s="26"/>
      <c r="L25" s="26"/>
      <c r="M25" s="26"/>
      <c r="N25" s="26"/>
    </row>
    <row r="26" spans="1:14" x14ac:dyDescent="0.2">
      <c r="A26" s="17"/>
      <c r="B26" s="17"/>
      <c r="C26" s="18">
        <v>25</v>
      </c>
      <c r="D26" s="19">
        <f>IF(I25="ok",D25+F25,D25+E25)</f>
        <v>203.27941064604025</v>
      </c>
      <c r="E26" s="19">
        <f>D26*$K$7</f>
        <v>6.0983823193812068</v>
      </c>
      <c r="F26" s="20">
        <v>0</v>
      </c>
      <c r="G26" s="21">
        <f>D26+F26</f>
        <v>203.27941064604025</v>
      </c>
      <c r="H26" s="22">
        <f>(G26/D26)-1</f>
        <v>0</v>
      </c>
      <c r="I26" s="23"/>
      <c r="J26" s="24"/>
      <c r="K26" s="26"/>
      <c r="L26" s="26"/>
      <c r="M26" s="26"/>
      <c r="N26" s="26"/>
    </row>
    <row r="27" spans="1:14" x14ac:dyDescent="0.2">
      <c r="A27" s="17"/>
      <c r="B27" s="17"/>
      <c r="C27" s="18">
        <v>26</v>
      </c>
      <c r="D27" s="19">
        <f>IF(I26="ok",D26+F26,D26+E26)</f>
        <v>209.37779296542146</v>
      </c>
      <c r="E27" s="19">
        <f>D27*$K$7</f>
        <v>6.2813337889626437</v>
      </c>
      <c r="F27" s="20">
        <v>0</v>
      </c>
      <c r="G27" s="21">
        <f>D27+F27</f>
        <v>209.37779296542146</v>
      </c>
      <c r="H27" s="22">
        <f>(G27/D27)-1</f>
        <v>0</v>
      </c>
      <c r="I27" s="23"/>
      <c r="J27" s="24"/>
      <c r="K27" s="26"/>
      <c r="L27" s="26"/>
      <c r="M27" s="26"/>
      <c r="N27" s="26"/>
    </row>
    <row r="28" spans="1:14" x14ac:dyDescent="0.2">
      <c r="A28" s="17"/>
      <c r="B28" s="17"/>
      <c r="C28" s="18">
        <v>27</v>
      </c>
      <c r="D28" s="19">
        <f>IF(I27="ok",D27+F27,D27+E27)</f>
        <v>215.65912675438412</v>
      </c>
      <c r="E28" s="19">
        <f>D28*$K$7</f>
        <v>6.469773802631523</v>
      </c>
      <c r="F28" s="20">
        <v>0</v>
      </c>
      <c r="G28" s="21">
        <f>D28+F28</f>
        <v>215.65912675438412</v>
      </c>
      <c r="H28" s="22">
        <f>(G28/D28)-1</f>
        <v>0</v>
      </c>
      <c r="I28" s="23"/>
      <c r="J28" s="24"/>
      <c r="K28" s="26"/>
      <c r="L28" s="26"/>
      <c r="M28" s="26"/>
      <c r="N28" s="26"/>
    </row>
    <row r="29" spans="1:14" x14ac:dyDescent="0.2">
      <c r="A29" s="17"/>
      <c r="B29" s="17"/>
      <c r="C29" s="18">
        <v>28</v>
      </c>
      <c r="D29" s="19">
        <f>IF(I28="ok",D28+F28,D28+E28)</f>
        <v>222.12890055701564</v>
      </c>
      <c r="E29" s="19">
        <f>D29*$K$7</f>
        <v>6.6638670167104692</v>
      </c>
      <c r="F29" s="20">
        <v>0</v>
      </c>
      <c r="G29" s="21">
        <f>D29+F29</f>
        <v>222.12890055701564</v>
      </c>
      <c r="H29" s="22">
        <f>(G29/D29)-1</f>
        <v>0</v>
      </c>
      <c r="I29" s="23"/>
      <c r="J29" s="24"/>
      <c r="K29" s="26"/>
      <c r="L29" s="26"/>
      <c r="M29" s="26"/>
      <c r="N29" s="26"/>
    </row>
    <row r="30" spans="1:14" x14ac:dyDescent="0.2">
      <c r="A30" s="17"/>
      <c r="B30" s="17"/>
      <c r="C30" s="18">
        <v>29</v>
      </c>
      <c r="D30" s="19">
        <f>IF(I29="ok",D29+F29,D29+E29)</f>
        <v>228.79276757372611</v>
      </c>
      <c r="E30" s="19">
        <f>D30*$K$7</f>
        <v>6.8637830272117828</v>
      </c>
      <c r="F30" s="20">
        <v>0</v>
      </c>
      <c r="G30" s="21">
        <f>D30+F30</f>
        <v>228.79276757372611</v>
      </c>
      <c r="H30" s="22">
        <f>(G30/D30)-1</f>
        <v>0</v>
      </c>
      <c r="I30" s="23"/>
      <c r="J30" s="24"/>
      <c r="K30" s="26"/>
      <c r="L30" s="26"/>
      <c r="M30" s="26"/>
      <c r="N30" s="26"/>
    </row>
    <row r="31" spans="1:14" x14ac:dyDescent="0.2">
      <c r="A31" s="17"/>
      <c r="B31" s="17"/>
      <c r="C31" s="18">
        <v>30</v>
      </c>
      <c r="D31" s="19">
        <f>IF(I30="ok",D30+F30,D30+E30)</f>
        <v>235.65655060093789</v>
      </c>
      <c r="E31" s="19">
        <f>D31*$K$7</f>
        <v>7.0696965180281364</v>
      </c>
      <c r="F31" s="20">
        <v>0</v>
      </c>
      <c r="G31" s="21">
        <f>D31+F31</f>
        <v>235.65655060093789</v>
      </c>
      <c r="H31" s="22">
        <f>(G31/D31)-1</f>
        <v>0</v>
      </c>
      <c r="I31" s="23"/>
      <c r="J31" s="24"/>
      <c r="K31" s="26"/>
      <c r="L31" s="26"/>
      <c r="M31" s="26"/>
      <c r="N31" s="26"/>
    </row>
    <row r="32" spans="1:14" x14ac:dyDescent="0.2">
      <c r="A32" s="17"/>
      <c r="B32" s="17"/>
      <c r="C32" s="18">
        <v>31</v>
      </c>
      <c r="D32" s="19">
        <f>IF(I31="ok",D31+F31,D31+E31)</f>
        <v>242.72624711896603</v>
      </c>
      <c r="E32" s="19">
        <f>D32*$K$7</f>
        <v>7.2817874135689804</v>
      </c>
      <c r="F32" s="20">
        <v>0</v>
      </c>
      <c r="G32" s="21">
        <f>D32+F32</f>
        <v>242.72624711896603</v>
      </c>
      <c r="H32" s="22">
        <f>(G32/D32)-1</f>
        <v>0</v>
      </c>
      <c r="I32" s="23"/>
      <c r="J32" s="24"/>
      <c r="K32" s="26"/>
      <c r="L32" s="26"/>
      <c r="M32" s="26"/>
      <c r="N32" s="26"/>
    </row>
    <row r="33" spans="1:14" x14ac:dyDescent="0.2">
      <c r="A33" s="17"/>
      <c r="B33" s="17"/>
      <c r="C33" s="18">
        <v>32</v>
      </c>
      <c r="D33" s="19">
        <f>IF(I32="ok",D32+F32,D32+E32)</f>
        <v>250.00803453253502</v>
      </c>
      <c r="E33" s="19">
        <f>D33*$K$7</f>
        <v>7.5002410359760505</v>
      </c>
      <c r="F33" s="20">
        <v>0</v>
      </c>
      <c r="G33" s="21">
        <f>D33+F33</f>
        <v>250.00803453253502</v>
      </c>
      <c r="H33" s="22">
        <f>(G33/D33)-1</f>
        <v>0</v>
      </c>
      <c r="I33" s="23"/>
      <c r="J33" s="24"/>
      <c r="K33" s="26"/>
      <c r="L33" s="26"/>
      <c r="M33" s="26"/>
      <c r="N33" s="26"/>
    </row>
    <row r="34" spans="1:14" x14ac:dyDescent="0.2">
      <c r="A34" s="17"/>
      <c r="B34" s="17"/>
      <c r="C34" s="18">
        <v>33</v>
      </c>
      <c r="D34" s="19">
        <f>IF(I33="ok",D33+F33,D33+E33)</f>
        <v>257.50827556851107</v>
      </c>
      <c r="E34" s="19">
        <f>D34*$K$7</f>
        <v>7.7252482670553313</v>
      </c>
      <c r="F34" s="20">
        <v>0</v>
      </c>
      <c r="G34" s="21">
        <f>D34+F34</f>
        <v>257.50827556851107</v>
      </c>
      <c r="H34" s="22">
        <f>(G34/D34)-1</f>
        <v>0</v>
      </c>
      <c r="I34" s="23"/>
      <c r="J34" s="24"/>
      <c r="K34" s="26"/>
      <c r="L34" s="26"/>
      <c r="M34" s="26"/>
      <c r="N34" s="26"/>
    </row>
    <row r="35" spans="1:14" x14ac:dyDescent="0.2">
      <c r="A35" s="17"/>
      <c r="B35" s="17"/>
      <c r="C35" s="18">
        <v>34</v>
      </c>
      <c r="D35" s="19">
        <f>IF(I34="ok",D34+F34,D34+E34)</f>
        <v>265.23352383556642</v>
      </c>
      <c r="E35" s="19">
        <f>D35*$K$7</f>
        <v>7.9570057150669919</v>
      </c>
      <c r="F35" s="20">
        <v>0</v>
      </c>
      <c r="G35" s="21">
        <f>D35+F35</f>
        <v>265.23352383556642</v>
      </c>
      <c r="H35" s="22">
        <f>(G35/D35)-1</f>
        <v>0</v>
      </c>
      <c r="I35" s="23"/>
      <c r="J35" s="24"/>
      <c r="K35" s="26"/>
      <c r="L35" s="26"/>
      <c r="M35" s="26"/>
      <c r="N35" s="26"/>
    </row>
    <row r="36" spans="1:14" x14ac:dyDescent="0.2">
      <c r="A36" s="17"/>
      <c r="B36" s="17"/>
      <c r="C36" s="18">
        <v>35</v>
      </c>
      <c r="D36" s="19">
        <f>IF(I35="ok",D35+F35,D35+E35)</f>
        <v>273.19052955063341</v>
      </c>
      <c r="E36" s="19">
        <f>D36*$K$7</f>
        <v>8.1957158865190021</v>
      </c>
      <c r="F36" s="20">
        <v>0</v>
      </c>
      <c r="G36" s="21">
        <f>D36+F36</f>
        <v>273.19052955063341</v>
      </c>
      <c r="H36" s="22">
        <f>(G36/D36)-1</f>
        <v>0</v>
      </c>
      <c r="I36" s="23"/>
      <c r="J36" s="24"/>
      <c r="K36" s="26"/>
      <c r="L36" s="26"/>
      <c r="M36" s="26"/>
      <c r="N36" s="26"/>
    </row>
    <row r="37" spans="1:14" x14ac:dyDescent="0.2">
      <c r="A37" s="17"/>
      <c r="B37" s="17"/>
      <c r="C37" s="18">
        <v>36</v>
      </c>
      <c r="D37" s="19">
        <f>IF(I36="ok",D36+F36,D36+E36)</f>
        <v>281.38624543715241</v>
      </c>
      <c r="E37" s="19">
        <f>D37*$K$7</f>
        <v>8.4415873631145715</v>
      </c>
      <c r="F37" s="20">
        <v>0</v>
      </c>
      <c r="G37" s="21">
        <f>D37+F37</f>
        <v>281.38624543715241</v>
      </c>
      <c r="H37" s="22">
        <f>(G37/D37)-1</f>
        <v>0</v>
      </c>
      <c r="I37" s="23"/>
      <c r="J37" s="24"/>
      <c r="K37" s="26"/>
      <c r="L37" s="26"/>
      <c r="M37" s="26"/>
      <c r="N37" s="26"/>
    </row>
    <row r="38" spans="1:14" x14ac:dyDescent="0.2">
      <c r="A38" s="17"/>
      <c r="B38" s="17"/>
      <c r="C38" s="18">
        <v>37</v>
      </c>
      <c r="D38" s="19">
        <f>IF(I37="ok",D37+F37,D37+E37)</f>
        <v>289.827832800267</v>
      </c>
      <c r="E38" s="19">
        <f>D38*$K$7</f>
        <v>8.6948349840080095</v>
      </c>
      <c r="F38" s="20">
        <v>0</v>
      </c>
      <c r="G38" s="21">
        <f>D38+F38</f>
        <v>289.827832800267</v>
      </c>
      <c r="H38" s="22">
        <f>(G38/D38)-1</f>
        <v>0</v>
      </c>
      <c r="I38" s="23"/>
      <c r="J38" s="24"/>
      <c r="K38" s="26"/>
      <c r="L38" s="26"/>
      <c r="M38" s="26"/>
      <c r="N38" s="26"/>
    </row>
    <row r="39" spans="1:14" x14ac:dyDescent="0.2">
      <c r="A39" s="17"/>
      <c r="B39" s="17"/>
      <c r="C39" s="18">
        <v>38</v>
      </c>
      <c r="D39" s="19">
        <f>IF(I38="ok",D38+F38,D38+E38)</f>
        <v>298.52266778427503</v>
      </c>
      <c r="E39" s="19">
        <f>D39*$K$7</f>
        <v>8.9556800335282514</v>
      </c>
      <c r="F39" s="20">
        <v>0</v>
      </c>
      <c r="G39" s="21">
        <f>D39+F39</f>
        <v>298.52266778427503</v>
      </c>
      <c r="H39" s="22">
        <f>(G39/D39)-1</f>
        <v>0</v>
      </c>
      <c r="I39" s="23"/>
      <c r="J39" s="24"/>
      <c r="K39" s="26"/>
      <c r="L39" s="26"/>
      <c r="M39" s="26"/>
      <c r="N39" s="26"/>
    </row>
    <row r="40" spans="1:14" x14ac:dyDescent="0.2">
      <c r="A40" s="17"/>
      <c r="B40" s="17"/>
      <c r="C40" s="18">
        <v>39</v>
      </c>
      <c r="D40" s="19">
        <f>IF(I39="ok",D39+F39,D39+E39)</f>
        <v>307.4783478178033</v>
      </c>
      <c r="E40" s="19">
        <f>D40*$K$7</f>
        <v>9.2243504345340988</v>
      </c>
      <c r="F40" s="20">
        <v>0</v>
      </c>
      <c r="G40" s="21">
        <f>D40+F40</f>
        <v>307.4783478178033</v>
      </c>
      <c r="H40" s="22">
        <f>(G40/D40)-1</f>
        <v>0</v>
      </c>
      <c r="I40" s="23"/>
      <c r="J40" s="24"/>
      <c r="K40" s="26"/>
      <c r="L40" s="26"/>
      <c r="M40" s="26"/>
      <c r="N40" s="26"/>
    </row>
    <row r="41" spans="1:14" x14ac:dyDescent="0.2">
      <c r="A41" s="17"/>
      <c r="B41" s="17"/>
      <c r="C41" s="18">
        <v>40</v>
      </c>
      <c r="D41" s="19">
        <f>IF(I40="ok",D40+F40,D40+E40)</f>
        <v>316.70269825233737</v>
      </c>
      <c r="E41" s="19">
        <f>D41*$K$7</f>
        <v>9.5010809475701201</v>
      </c>
      <c r="F41" s="20">
        <v>0</v>
      </c>
      <c r="G41" s="21">
        <f>D41+F41</f>
        <v>316.70269825233737</v>
      </c>
      <c r="H41" s="22">
        <f>(G41/D41)-1</f>
        <v>0</v>
      </c>
      <c r="I41" s="23"/>
      <c r="J41" s="24"/>
      <c r="K41" s="26"/>
      <c r="L41" s="26"/>
      <c r="M41" s="26"/>
      <c r="N41" s="26"/>
    </row>
    <row r="42" spans="1:14" x14ac:dyDescent="0.2">
      <c r="A42" s="17"/>
      <c r="B42" s="17"/>
      <c r="C42" s="18">
        <v>41</v>
      </c>
      <c r="D42" s="19">
        <f>IF(I41="ok",D41+F41,D41+E41)</f>
        <v>326.2037791999075</v>
      </c>
      <c r="E42" s="19">
        <f>D42*$K$7</f>
        <v>9.7861133759972248</v>
      </c>
      <c r="F42" s="20">
        <v>0</v>
      </c>
      <c r="G42" s="21">
        <f>D42+F42</f>
        <v>326.2037791999075</v>
      </c>
      <c r="H42" s="22">
        <f>(G42/D42)-1</f>
        <v>0</v>
      </c>
      <c r="I42" s="23"/>
      <c r="J42" s="24"/>
      <c r="K42" s="26"/>
      <c r="L42" s="26"/>
      <c r="M42" s="26"/>
      <c r="N42" s="26"/>
    </row>
    <row r="43" spans="1:14" x14ac:dyDescent="0.2">
      <c r="A43" s="17"/>
      <c r="B43" s="17"/>
      <c r="C43" s="18">
        <v>42</v>
      </c>
      <c r="D43" s="19">
        <f>IF(I42="ok",D42+F42,D42+E42)</f>
        <v>335.98989257590472</v>
      </c>
      <c r="E43" s="19">
        <f>D43*$K$7</f>
        <v>10.079696777277141</v>
      </c>
      <c r="F43" s="20">
        <v>0</v>
      </c>
      <c r="G43" s="21">
        <f>D43+F43</f>
        <v>335.98989257590472</v>
      </c>
      <c r="H43" s="22">
        <f>(G43/D43)-1</f>
        <v>0</v>
      </c>
      <c r="I43" s="23"/>
      <c r="J43" s="24"/>
      <c r="K43" s="26"/>
      <c r="L43" s="26"/>
      <c r="M43" s="26"/>
      <c r="N43" s="26"/>
    </row>
    <row r="44" spans="1:14" x14ac:dyDescent="0.2">
      <c r="A44" s="17"/>
      <c r="B44" s="17"/>
      <c r="C44" s="18">
        <v>43</v>
      </c>
      <c r="D44" s="19">
        <f>IF(I43="ok",D43+F43,D43+E43)</f>
        <v>346.06958935318187</v>
      </c>
      <c r="E44" s="19">
        <f>D44*$K$7</f>
        <v>10.382087680595456</v>
      </c>
      <c r="F44" s="20">
        <v>0</v>
      </c>
      <c r="G44" s="21">
        <f>D44+F44</f>
        <v>346.06958935318187</v>
      </c>
      <c r="H44" s="22">
        <f>(G44/D44)-1</f>
        <v>0</v>
      </c>
      <c r="I44" s="23"/>
      <c r="J44" s="24"/>
      <c r="K44" s="26"/>
      <c r="L44" s="26"/>
      <c r="M44" s="26"/>
      <c r="N44" s="26"/>
    </row>
    <row r="45" spans="1:14" x14ac:dyDescent="0.2">
      <c r="A45" s="17"/>
      <c r="B45" s="17"/>
      <c r="C45" s="18">
        <v>44</v>
      </c>
      <c r="D45" s="19">
        <f>IF(I44="ok",D44+F44,D44+E44)</f>
        <v>356.45167703377734</v>
      </c>
      <c r="E45" s="19">
        <f>D45*$K$7</f>
        <v>10.69355031101332</v>
      </c>
      <c r="F45" s="20">
        <v>0</v>
      </c>
      <c r="G45" s="21">
        <f>D45+F45</f>
        <v>356.45167703377734</v>
      </c>
      <c r="H45" s="22">
        <f>(G45/D45)-1</f>
        <v>0</v>
      </c>
      <c r="I45" s="23"/>
      <c r="J45" s="24"/>
      <c r="K45" s="26"/>
      <c r="L45" s="26"/>
      <c r="M45" s="26"/>
      <c r="N45" s="26"/>
    </row>
    <row r="46" spans="1:14" x14ac:dyDescent="0.2">
      <c r="A46" s="17"/>
      <c r="B46" s="17"/>
      <c r="C46" s="18">
        <v>45</v>
      </c>
      <c r="D46" s="19">
        <f>IF(I45="ok",D45+F45,D45+E45)</f>
        <v>367.14522734479067</v>
      </c>
      <c r="E46" s="19">
        <f>D46*$K$7</f>
        <v>11.014356820343719</v>
      </c>
      <c r="F46" s="20">
        <v>0</v>
      </c>
      <c r="G46" s="21">
        <f>D46+F46</f>
        <v>367.14522734479067</v>
      </c>
      <c r="H46" s="22">
        <f>(G46/D46)-1</f>
        <v>0</v>
      </c>
      <c r="I46" s="23"/>
      <c r="J46" s="24"/>
      <c r="K46" s="26"/>
      <c r="L46" s="26"/>
      <c r="M46" s="26"/>
      <c r="N46" s="26"/>
    </row>
    <row r="47" spans="1:14" x14ac:dyDescent="0.2">
      <c r="A47" s="17"/>
      <c r="B47" s="17"/>
      <c r="C47" s="18">
        <v>46</v>
      </c>
      <c r="D47" s="19">
        <f>IF(I46="ok",D46+F46,D46+E46)</f>
        <v>378.15958416513439</v>
      </c>
      <c r="E47" s="19">
        <f>D47*$K$7</f>
        <v>11.344787524954031</v>
      </c>
      <c r="F47" s="20">
        <v>0</v>
      </c>
      <c r="G47" s="21">
        <f>D47+F47</f>
        <v>378.15958416513439</v>
      </c>
      <c r="H47" s="22">
        <f>(G47/D47)-1</f>
        <v>0</v>
      </c>
      <c r="I47" s="23"/>
      <c r="J47" s="24"/>
      <c r="K47" s="26"/>
      <c r="L47" s="26"/>
      <c r="M47" s="26"/>
      <c r="N47" s="26"/>
    </row>
    <row r="48" spans="1:14" x14ac:dyDescent="0.2">
      <c r="A48" s="17"/>
      <c r="B48" s="17"/>
      <c r="C48" s="18">
        <v>47</v>
      </c>
      <c r="D48" s="19">
        <f>IF(I47="ok",D47+F47,D47+E47)</f>
        <v>389.50437169008842</v>
      </c>
      <c r="E48" s="19">
        <f>D48*$K$7</f>
        <v>11.685131150702652</v>
      </c>
      <c r="F48" s="20">
        <v>0</v>
      </c>
      <c r="G48" s="21">
        <f>D48+F48</f>
        <v>389.50437169008842</v>
      </c>
      <c r="H48" s="22">
        <f>(G48/D48)-1</f>
        <v>0</v>
      </c>
      <c r="I48" s="23"/>
      <c r="J48" s="24"/>
      <c r="K48" s="26"/>
      <c r="L48" s="26"/>
      <c r="M48" s="26"/>
      <c r="N48" s="26"/>
    </row>
    <row r="49" spans="1:14" x14ac:dyDescent="0.2">
      <c r="A49" s="17"/>
      <c r="B49" s="17"/>
      <c r="C49" s="18">
        <v>48</v>
      </c>
      <c r="D49" s="19">
        <f>IF(I48="ok",D48+F48,D48+E48)</f>
        <v>401.18950284079108</v>
      </c>
      <c r="E49" s="19">
        <f>D49*$K$7</f>
        <v>12.035685085223731</v>
      </c>
      <c r="F49" s="20">
        <v>0</v>
      </c>
      <c r="G49" s="21">
        <f>D49+F49</f>
        <v>401.18950284079108</v>
      </c>
      <c r="H49" s="22">
        <f>(G49/D49)-1</f>
        <v>0</v>
      </c>
      <c r="I49" s="23"/>
      <c r="J49" s="24"/>
      <c r="K49" s="26"/>
      <c r="L49" s="26"/>
      <c r="M49" s="26"/>
      <c r="N49" s="26"/>
    </row>
    <row r="50" spans="1:14" x14ac:dyDescent="0.2">
      <c r="A50" s="17"/>
      <c r="B50" s="17"/>
      <c r="C50" s="18">
        <v>49</v>
      </c>
      <c r="D50" s="19">
        <f>IF(I49="ok",D49+F49,D49+E49)</f>
        <v>413.22518792601483</v>
      </c>
      <c r="E50" s="19">
        <f>D50*$K$7</f>
        <v>12.396755637780444</v>
      </c>
      <c r="F50" s="20">
        <v>0</v>
      </c>
      <c r="G50" s="21">
        <f>D50+F50</f>
        <v>413.22518792601483</v>
      </c>
      <c r="H50" s="22">
        <f>(G50/D50)-1</f>
        <v>0</v>
      </c>
      <c r="I50" s="23"/>
      <c r="J50" s="24"/>
      <c r="K50" s="26"/>
      <c r="L50" s="26"/>
      <c r="M50" s="26"/>
      <c r="N50" s="26"/>
    </row>
    <row r="51" spans="1:14" x14ac:dyDescent="0.2">
      <c r="A51" s="17"/>
      <c r="B51" s="17"/>
      <c r="C51" s="18">
        <v>50</v>
      </c>
      <c r="D51" s="19">
        <f>IF(I50="ok",D50+F50,D50+E50)</f>
        <v>425.6219435637953</v>
      </c>
      <c r="E51" s="19">
        <f>D51*$K$7</f>
        <v>12.768658306913858</v>
      </c>
      <c r="F51" s="20">
        <v>0</v>
      </c>
      <c r="G51" s="21">
        <f>D51+F51</f>
        <v>425.6219435637953</v>
      </c>
      <c r="H51" s="22">
        <f>(G51/D51)-1</f>
        <v>0</v>
      </c>
      <c r="I51" s="23"/>
      <c r="J51" s="24"/>
      <c r="K51" s="26"/>
      <c r="L51" s="26"/>
      <c r="M51" s="26"/>
      <c r="N51" s="26"/>
    </row>
    <row r="52" spans="1:14" x14ac:dyDescent="0.2">
      <c r="A52" s="17"/>
      <c r="B52" s="17"/>
      <c r="C52" s="18">
        <v>51</v>
      </c>
      <c r="D52" s="19">
        <f>IF(I51="ok",D51+F51,D51+E51)</f>
        <v>438.39060187070913</v>
      </c>
      <c r="E52" s="19">
        <f>D52*$K$7</f>
        <v>13.151718056121274</v>
      </c>
      <c r="F52" s="20">
        <v>0</v>
      </c>
      <c r="G52" s="21">
        <f>D52+F52</f>
        <v>438.39060187070913</v>
      </c>
      <c r="H52" s="22">
        <f>(G52/D52)-1</f>
        <v>0</v>
      </c>
      <c r="I52" s="23"/>
      <c r="J52" s="24"/>
      <c r="K52" s="26"/>
      <c r="L52" s="26"/>
      <c r="M52" s="26"/>
      <c r="N52" s="26"/>
    </row>
    <row r="53" spans="1:14" x14ac:dyDescent="0.2">
      <c r="A53" s="17"/>
      <c r="B53" s="17"/>
      <c r="C53" s="18">
        <v>52</v>
      </c>
      <c r="D53" s="19">
        <f>IF(I52="ok",D52+F52,D52+E52)</f>
        <v>451.54231992683043</v>
      </c>
      <c r="E53" s="19">
        <f>D53*$K$7</f>
        <v>13.546269597804912</v>
      </c>
      <c r="F53" s="20">
        <v>0</v>
      </c>
      <c r="G53" s="21">
        <f>D53+F53</f>
        <v>451.54231992683043</v>
      </c>
      <c r="H53" s="22">
        <f>(G53/D53)-1</f>
        <v>0</v>
      </c>
      <c r="I53" s="23"/>
      <c r="J53" s="24"/>
      <c r="K53" s="26"/>
      <c r="L53" s="26"/>
      <c r="M53" s="26"/>
      <c r="N53" s="26"/>
    </row>
    <row r="54" spans="1:14" x14ac:dyDescent="0.2">
      <c r="A54" s="17"/>
      <c r="B54" s="17"/>
      <c r="C54" s="18">
        <v>53</v>
      </c>
      <c r="D54" s="19">
        <f>IF(I53="ok",D53+F53,D53+E53)</f>
        <v>465.08858952463532</v>
      </c>
      <c r="E54" s="19">
        <f>D54*$K$7</f>
        <v>13.952657685739059</v>
      </c>
      <c r="F54" s="20">
        <v>0</v>
      </c>
      <c r="G54" s="21">
        <f>D54+F54</f>
        <v>465.08858952463532</v>
      </c>
      <c r="H54" s="22">
        <f>(G54/D54)-1</f>
        <v>0</v>
      </c>
      <c r="I54" s="23"/>
      <c r="J54" s="24"/>
      <c r="K54" s="26"/>
      <c r="L54" s="26"/>
      <c r="M54" s="26"/>
      <c r="N54" s="26"/>
    </row>
    <row r="55" spans="1:14" x14ac:dyDescent="0.2">
      <c r="A55" s="17"/>
      <c r="B55" s="17"/>
      <c r="C55" s="18">
        <v>54</v>
      </c>
      <c r="D55" s="19">
        <f>IF(I54="ok",D54+F54,D54+E54)</f>
        <v>479.04124721037437</v>
      </c>
      <c r="E55" s="19">
        <f>D55*$K$7</f>
        <v>14.37123741631123</v>
      </c>
      <c r="F55" s="20">
        <v>0</v>
      </c>
      <c r="G55" s="21">
        <f>D55+F55</f>
        <v>479.04124721037437</v>
      </c>
      <c r="H55" s="22">
        <f>(G55/D55)-1</f>
        <v>0</v>
      </c>
      <c r="I55" s="23"/>
      <c r="J55" s="24"/>
      <c r="K55" s="26"/>
      <c r="L55" s="26"/>
      <c r="M55" s="26"/>
      <c r="N55" s="26"/>
    </row>
    <row r="56" spans="1:14" x14ac:dyDescent="0.2">
      <c r="A56" s="17"/>
      <c r="B56" s="17"/>
      <c r="C56" s="18">
        <v>55</v>
      </c>
      <c r="D56" s="19">
        <f>IF(I55="ok",D55+F55,D55+E55)</f>
        <v>493.41248462668557</v>
      </c>
      <c r="E56" s="19">
        <f>D56*$K$7</f>
        <v>14.802374538800567</v>
      </c>
      <c r="F56" s="20">
        <v>0</v>
      </c>
      <c r="G56" s="21">
        <f>D56+F56</f>
        <v>493.41248462668557</v>
      </c>
      <c r="H56" s="22">
        <f>(G56/D56)-1</f>
        <v>0</v>
      </c>
      <c r="I56" s="23"/>
      <c r="J56" s="24"/>
      <c r="K56" s="26"/>
      <c r="L56" s="26"/>
      <c r="M56" s="26"/>
      <c r="N56" s="26"/>
    </row>
    <row r="57" spans="1:14" x14ac:dyDescent="0.2">
      <c r="A57" s="17"/>
      <c r="B57" s="17"/>
      <c r="C57" s="18">
        <v>56</v>
      </c>
      <c r="D57" s="19">
        <f>IF(I56="ok",D56+F56,D56+E56)</f>
        <v>508.21485916548613</v>
      </c>
      <c r="E57" s="19">
        <f>D57*$K$7</f>
        <v>15.246445774964583</v>
      </c>
      <c r="F57" s="20">
        <v>0</v>
      </c>
      <c r="G57" s="21">
        <f>D57+F57</f>
        <v>508.21485916548613</v>
      </c>
      <c r="H57" s="22">
        <f>(G57/D57)-1</f>
        <v>0</v>
      </c>
      <c r="I57" s="23"/>
      <c r="J57" s="24"/>
      <c r="K57" s="26"/>
      <c r="L57" s="26"/>
      <c r="M57" s="26"/>
      <c r="N57" s="26"/>
    </row>
    <row r="58" spans="1:14" x14ac:dyDescent="0.2">
      <c r="A58" s="17"/>
      <c r="B58" s="17"/>
      <c r="C58" s="18">
        <v>57</v>
      </c>
      <c r="D58" s="19">
        <f>IF(I57="ok",D57+F57,D57+E57)</f>
        <v>523.46130494045076</v>
      </c>
      <c r="E58" s="19">
        <f>D58*$K$7</f>
        <v>15.703839148213522</v>
      </c>
      <c r="F58" s="20">
        <v>0</v>
      </c>
      <c r="G58" s="21">
        <f>D58+F58</f>
        <v>523.46130494045076</v>
      </c>
      <c r="H58" s="22">
        <f>(G58/D58)-1</f>
        <v>0</v>
      </c>
      <c r="I58" s="23"/>
      <c r="J58" s="24"/>
      <c r="K58" s="26"/>
      <c r="L58" s="26"/>
      <c r="M58" s="26"/>
      <c r="N58" s="26"/>
    </row>
    <row r="59" spans="1:14" x14ac:dyDescent="0.2">
      <c r="A59" s="17"/>
      <c r="B59" s="17"/>
      <c r="C59" s="18">
        <v>58</v>
      </c>
      <c r="D59" s="19">
        <f>IF(I58="ok",D58+F58,D58+E58)</f>
        <v>539.16514408866431</v>
      </c>
      <c r="E59" s="19">
        <f>D59*$K$7</f>
        <v>16.174954322659929</v>
      </c>
      <c r="F59" s="20">
        <v>0</v>
      </c>
      <c r="G59" s="21">
        <f>D59+F59</f>
        <v>539.16514408866431</v>
      </c>
      <c r="H59" s="22">
        <f>(G59/D59)-1</f>
        <v>0</v>
      </c>
      <c r="I59" s="23"/>
      <c r="J59" s="24"/>
      <c r="K59" s="26"/>
      <c r="L59" s="26"/>
      <c r="M59" s="26"/>
      <c r="N59" s="26"/>
    </row>
    <row r="60" spans="1:14" x14ac:dyDescent="0.2">
      <c r="A60" s="17"/>
      <c r="B60" s="17"/>
      <c r="C60" s="18">
        <v>59</v>
      </c>
      <c r="D60" s="19">
        <f>IF(I59="ok",D59+F59,D59+E59)</f>
        <v>555.34009841132422</v>
      </c>
      <c r="E60" s="19">
        <f>D60*$K$7</f>
        <v>16.660202952339727</v>
      </c>
      <c r="F60" s="20">
        <v>0</v>
      </c>
      <c r="G60" s="21">
        <f>D60+F60</f>
        <v>555.34009841132422</v>
      </c>
      <c r="H60" s="22">
        <f>(G60/D60)-1</f>
        <v>0</v>
      </c>
      <c r="I60" s="23"/>
      <c r="J60" s="24"/>
      <c r="K60" s="26"/>
      <c r="L60" s="26"/>
      <c r="M60" s="26"/>
      <c r="N60" s="26"/>
    </row>
    <row r="61" spans="1:14" x14ac:dyDescent="0.2">
      <c r="A61" s="17"/>
      <c r="B61" s="17"/>
      <c r="C61" s="18">
        <v>60</v>
      </c>
      <c r="D61" s="19">
        <f>IF(I60="ok",D60+F60,D60+E60)</f>
        <v>572.00030136366399</v>
      </c>
      <c r="E61" s="19">
        <f>D61*$K$7</f>
        <v>17.16000904090992</v>
      </c>
      <c r="F61" s="20">
        <v>0</v>
      </c>
      <c r="G61" s="21">
        <f>D61+F61</f>
        <v>572.00030136366399</v>
      </c>
      <c r="H61" s="22">
        <f>(G61/D61)-1</f>
        <v>0</v>
      </c>
      <c r="I61" s="23"/>
      <c r="J61" s="24"/>
      <c r="K61" s="26"/>
      <c r="L61" s="26"/>
      <c r="M61" s="26"/>
      <c r="N61" s="26"/>
    </row>
    <row r="62" spans="1:14" x14ac:dyDescent="0.2">
      <c r="A62" s="17"/>
      <c r="B62" s="17"/>
      <c r="C62" s="18">
        <v>61</v>
      </c>
      <c r="D62" s="19">
        <f>IF(I61="ok",D61+F61,D61+E61)</f>
        <v>589.16031040457392</v>
      </c>
      <c r="E62" s="19">
        <f>D62*$K$7</f>
        <v>17.674809312137217</v>
      </c>
      <c r="F62" s="20">
        <v>0</v>
      </c>
      <c r="G62" s="21">
        <f>D62+F62</f>
        <v>589.16031040457392</v>
      </c>
      <c r="H62" s="22">
        <f>(G62/D62)-1</f>
        <v>0</v>
      </c>
      <c r="I62" s="23"/>
      <c r="J62" s="24"/>
      <c r="K62" s="26"/>
      <c r="L62" s="26"/>
      <c r="M62" s="26"/>
      <c r="N62" s="26"/>
    </row>
    <row r="63" spans="1:14" x14ac:dyDescent="0.2">
      <c r="A63" s="17"/>
      <c r="B63" s="17"/>
      <c r="C63" s="18">
        <v>62</v>
      </c>
      <c r="D63" s="19">
        <f>IF(I62="ok",D62+F62,D62+E62)</f>
        <v>606.83511971671112</v>
      </c>
      <c r="E63" s="19">
        <f>D63*$K$7</f>
        <v>18.205053591501333</v>
      </c>
      <c r="F63" s="20">
        <v>0</v>
      </c>
      <c r="G63" s="21">
        <f>D63+F63</f>
        <v>606.83511971671112</v>
      </c>
      <c r="H63" s="22">
        <f>(G63/D63)-1</f>
        <v>0</v>
      </c>
      <c r="I63" s="23"/>
      <c r="J63" s="24"/>
      <c r="K63" s="26"/>
      <c r="L63" s="26"/>
      <c r="M63" s="26"/>
      <c r="N63" s="26"/>
    </row>
    <row r="64" spans="1:14" x14ac:dyDescent="0.2">
      <c r="A64" s="17"/>
      <c r="B64" s="17"/>
      <c r="C64" s="18">
        <v>63</v>
      </c>
      <c r="D64" s="19">
        <f>IF(I63="ok",D63+F63,D63+E63)</f>
        <v>625.0401733082125</v>
      </c>
      <c r="E64" s="19">
        <f>D64*$K$7</f>
        <v>18.751205199246375</v>
      </c>
      <c r="F64" s="20">
        <v>0</v>
      </c>
      <c r="G64" s="21">
        <f>D64+F64</f>
        <v>625.0401733082125</v>
      </c>
      <c r="H64" s="22">
        <f>(G64/D64)-1</f>
        <v>0</v>
      </c>
      <c r="I64" s="23"/>
      <c r="J64" s="24"/>
      <c r="K64" s="26"/>
      <c r="L64" s="26"/>
      <c r="M64" s="26"/>
      <c r="N64" s="26"/>
    </row>
    <row r="65" spans="1:14" x14ac:dyDescent="0.2">
      <c r="A65" s="17"/>
      <c r="B65" s="17"/>
      <c r="C65" s="18">
        <v>64</v>
      </c>
      <c r="D65" s="19">
        <f>IF(I64="ok",D64+F64,D64+E64)</f>
        <v>643.79137850745883</v>
      </c>
      <c r="E65" s="19">
        <f>D65*$K$7</f>
        <v>19.313741355223765</v>
      </c>
      <c r="F65" s="20">
        <v>0</v>
      </c>
      <c r="G65" s="21">
        <f>D65+F65</f>
        <v>643.79137850745883</v>
      </c>
      <c r="H65" s="22">
        <f>(G65/D65)-1</f>
        <v>0</v>
      </c>
      <c r="I65" s="23"/>
      <c r="J65" s="24"/>
      <c r="K65" s="26"/>
      <c r="L65" s="26"/>
      <c r="M65" s="26"/>
      <c r="N65" s="26"/>
    </row>
    <row r="66" spans="1:14" x14ac:dyDescent="0.2">
      <c r="A66" s="17"/>
      <c r="B66" s="17"/>
      <c r="C66" s="18">
        <v>65</v>
      </c>
      <c r="D66" s="19">
        <f>IF(I65="ok",D65+F65,D65+E65)</f>
        <v>663.10511986268261</v>
      </c>
      <c r="E66" s="19">
        <f>D66*$K$7</f>
        <v>19.893153595880477</v>
      </c>
      <c r="F66" s="20">
        <v>0</v>
      </c>
      <c r="G66" s="21">
        <f>D66+F66</f>
        <v>663.10511986268261</v>
      </c>
      <c r="H66" s="22">
        <f>(G66/D66)-1</f>
        <v>0</v>
      </c>
      <c r="I66" s="23"/>
      <c r="J66" s="24"/>
      <c r="K66" s="26"/>
      <c r="L66" s="26"/>
      <c r="M66" s="26"/>
      <c r="N66" s="26"/>
    </row>
    <row r="67" spans="1:14" x14ac:dyDescent="0.2">
      <c r="A67" s="17"/>
      <c r="B67" s="17"/>
      <c r="C67" s="18">
        <v>66</v>
      </c>
      <c r="D67" s="19">
        <f>IF(I66="ok",D66+F66,D66+E66)</f>
        <v>682.99827345856306</v>
      </c>
      <c r="E67" s="19">
        <f>D67*$K$7</f>
        <v>20.489948203756892</v>
      </c>
      <c r="F67" s="20">
        <v>0</v>
      </c>
      <c r="G67" s="21">
        <f>D67+F67</f>
        <v>682.99827345856306</v>
      </c>
      <c r="H67" s="22">
        <f>(G67/D67)-1</f>
        <v>0</v>
      </c>
      <c r="I67" s="23"/>
      <c r="J67" s="24"/>
      <c r="K67" s="26"/>
      <c r="L67" s="26"/>
      <c r="M67" s="26"/>
      <c r="N67" s="26"/>
    </row>
    <row r="68" spans="1:14" x14ac:dyDescent="0.2">
      <c r="A68" s="17"/>
      <c r="B68" s="17"/>
      <c r="C68" s="18">
        <v>67</v>
      </c>
      <c r="D68" s="19">
        <f>IF(I67="ok",D67+F67,D67+E67)</f>
        <v>703.48822166231992</v>
      </c>
      <c r="E68" s="19">
        <f>D68*$K$7</f>
        <v>21.104646649869597</v>
      </c>
      <c r="F68" s="20">
        <v>0</v>
      </c>
      <c r="G68" s="21">
        <f>D68+F68</f>
        <v>703.48822166231992</v>
      </c>
      <c r="H68" s="22">
        <f>(G68/D68)-1</f>
        <v>0</v>
      </c>
      <c r="I68" s="23"/>
      <c r="J68" s="24"/>
      <c r="K68" s="26"/>
      <c r="L68" s="26"/>
      <c r="M68" s="26"/>
      <c r="N68" s="26"/>
    </row>
    <row r="69" spans="1:14" x14ac:dyDescent="0.2">
      <c r="A69" s="17"/>
      <c r="B69" s="17"/>
      <c r="C69" s="18">
        <v>68</v>
      </c>
      <c r="D69" s="19">
        <f>IF(I68="ok",D68+F68,D68+E68)</f>
        <v>724.59286831218947</v>
      </c>
      <c r="E69" s="19">
        <f>D69*$K$7</f>
        <v>21.737786049365685</v>
      </c>
      <c r="F69" s="20">
        <v>0</v>
      </c>
      <c r="G69" s="21">
        <f>D69+F69</f>
        <v>724.59286831218947</v>
      </c>
      <c r="H69" s="22">
        <f>(G69/D69)-1</f>
        <v>0</v>
      </c>
      <c r="I69" s="23"/>
      <c r="J69" s="24"/>
      <c r="K69" s="26"/>
      <c r="L69" s="26"/>
      <c r="M69" s="26"/>
      <c r="N69" s="26"/>
    </row>
    <row r="70" spans="1:14" x14ac:dyDescent="0.2">
      <c r="A70" s="17"/>
      <c r="B70" s="17"/>
      <c r="C70" s="18">
        <v>69</v>
      </c>
      <c r="D70" s="19">
        <f>IF(I69="ok",D69+F69,D69+E69)</f>
        <v>746.33065436155516</v>
      </c>
      <c r="E70" s="19">
        <f>D70*$K$7</f>
        <v>22.389919630846656</v>
      </c>
      <c r="F70" s="20">
        <v>0</v>
      </c>
      <c r="G70" s="21">
        <f>D70+F70</f>
        <v>746.33065436155516</v>
      </c>
      <c r="H70" s="22">
        <f>(G70/D70)-1</f>
        <v>0</v>
      </c>
      <c r="I70" s="23"/>
      <c r="J70" s="24"/>
      <c r="K70" s="26"/>
      <c r="L70" s="26"/>
      <c r="M70" s="26"/>
      <c r="N70" s="26"/>
    </row>
    <row r="71" spans="1:14" x14ac:dyDescent="0.2">
      <c r="A71" s="17"/>
      <c r="B71" s="17"/>
      <c r="C71" s="18">
        <v>70</v>
      </c>
      <c r="D71" s="19">
        <f>IF(I70="ok",D70+F70,D70+E70)</f>
        <v>768.7205739924018</v>
      </c>
      <c r="E71" s="19">
        <f>D71*$K$7</f>
        <v>23.061617219772053</v>
      </c>
      <c r="F71" s="20">
        <v>0</v>
      </c>
      <c r="G71" s="21">
        <f>D71+F71</f>
        <v>768.7205739924018</v>
      </c>
      <c r="H71" s="22">
        <f>(G71/D71)-1</f>
        <v>0</v>
      </c>
      <c r="I71" s="23"/>
      <c r="J71" s="24"/>
      <c r="K71" s="26"/>
      <c r="L71" s="26"/>
      <c r="M71" s="26"/>
      <c r="N71" s="26"/>
    </row>
    <row r="72" spans="1:14" x14ac:dyDescent="0.2">
      <c r="A72" s="17"/>
      <c r="B72" s="17"/>
      <c r="C72" s="18">
        <v>71</v>
      </c>
      <c r="D72" s="19">
        <f>IF(I71="ok",D71+F71,D71+E71)</f>
        <v>791.78219121217387</v>
      </c>
      <c r="E72" s="19">
        <f>D72*$K$7</f>
        <v>23.753465736365214</v>
      </c>
      <c r="F72" s="20">
        <v>0</v>
      </c>
      <c r="G72" s="21">
        <f>D72+F72</f>
        <v>791.78219121217387</v>
      </c>
      <c r="H72" s="22">
        <f>(G72/D72)-1</f>
        <v>0</v>
      </c>
      <c r="I72" s="23"/>
      <c r="J72" s="24"/>
      <c r="K72" s="26"/>
      <c r="L72" s="26"/>
      <c r="M72" s="26"/>
      <c r="N72" s="26"/>
    </row>
    <row r="73" spans="1:14" x14ac:dyDescent="0.2">
      <c r="A73" s="17"/>
      <c r="B73" s="17"/>
      <c r="C73" s="18">
        <v>72</v>
      </c>
      <c r="D73" s="19">
        <f>IF(I72="ok",D72+F72,D72+E72)</f>
        <v>815.5356569485391</v>
      </c>
      <c r="E73" s="19">
        <f>D73*$K$7</f>
        <v>24.466069708456171</v>
      </c>
      <c r="F73" s="20">
        <v>0</v>
      </c>
      <c r="G73" s="21">
        <f>D73+F73</f>
        <v>815.5356569485391</v>
      </c>
      <c r="H73" s="22">
        <f>(G73/D73)-1</f>
        <v>0</v>
      </c>
      <c r="I73" s="23"/>
      <c r="J73" s="24"/>
      <c r="K73" s="26"/>
      <c r="L73" s="26"/>
      <c r="M73" s="26"/>
      <c r="N73" s="26"/>
    </row>
    <row r="74" spans="1:14" x14ac:dyDescent="0.2">
      <c r="A74" s="17"/>
      <c r="B74" s="17"/>
      <c r="C74" s="18">
        <v>73</v>
      </c>
      <c r="D74" s="19">
        <f>IF(I73="ok",D73+F73,D73+E73)</f>
        <v>840.00172665699529</v>
      </c>
      <c r="E74" s="19">
        <f>D74*$K$7</f>
        <v>25.200051799709858</v>
      </c>
      <c r="F74" s="20">
        <v>0</v>
      </c>
      <c r="G74" s="21">
        <f>D74+F74</f>
        <v>840.00172665699529</v>
      </c>
      <c r="H74" s="22">
        <f>(G74/D74)-1</f>
        <v>0</v>
      </c>
      <c r="I74" s="23"/>
      <c r="J74" s="24"/>
      <c r="K74" s="26"/>
      <c r="L74" s="26"/>
      <c r="M74" s="26"/>
      <c r="N74" s="26"/>
    </row>
    <row r="75" spans="1:14" x14ac:dyDescent="0.2">
      <c r="A75" s="17"/>
      <c r="B75" s="17"/>
      <c r="C75" s="18">
        <v>74</v>
      </c>
      <c r="D75" s="19">
        <f>IF(I74="ok",D74+F74,D74+E74)</f>
        <v>865.20177845670514</v>
      </c>
      <c r="E75" s="19">
        <f>D75*$K$7</f>
        <v>25.956053353701154</v>
      </c>
      <c r="F75" s="20">
        <v>0</v>
      </c>
      <c r="G75" s="21">
        <f>D75+F75</f>
        <v>865.20177845670514</v>
      </c>
      <c r="H75" s="22">
        <f>(G75/D75)-1</f>
        <v>0</v>
      </c>
      <c r="I75" s="23"/>
      <c r="J75" s="24"/>
      <c r="K75" s="26"/>
      <c r="L75" s="26"/>
      <c r="M75" s="26"/>
      <c r="N75" s="26"/>
    </row>
    <row r="76" spans="1:14" x14ac:dyDescent="0.2">
      <c r="A76" s="17"/>
      <c r="B76" s="17"/>
      <c r="C76" s="18">
        <v>75</v>
      </c>
      <c r="D76" s="19">
        <f>IF(I75="ok",D75+F75,D75+E75)</f>
        <v>891.15783181040626</v>
      </c>
      <c r="E76" s="19">
        <f>D76*$K$7</f>
        <v>26.734734954312188</v>
      </c>
      <c r="F76" s="20">
        <v>0</v>
      </c>
      <c r="G76" s="21">
        <f>D76+F76</f>
        <v>891.15783181040626</v>
      </c>
      <c r="H76" s="22">
        <f>(G76/D76)-1</f>
        <v>0</v>
      </c>
      <c r="I76" s="23"/>
      <c r="J76" s="24"/>
      <c r="K76" s="26"/>
      <c r="L76" s="26"/>
      <c r="M76" s="26"/>
      <c r="N76" s="26"/>
    </row>
    <row r="77" spans="1:14" x14ac:dyDescent="0.2">
      <c r="A77" s="17"/>
      <c r="B77" s="17"/>
      <c r="C77" s="18">
        <v>76</v>
      </c>
      <c r="D77" s="19">
        <f>IF(I76="ok",D76+F76,D76+E76)</f>
        <v>917.89256676471848</v>
      </c>
      <c r="E77" s="19">
        <f>D77*$K$7</f>
        <v>27.536777002941552</v>
      </c>
      <c r="F77" s="20">
        <v>0</v>
      </c>
      <c r="G77" s="21">
        <f>D77+F77</f>
        <v>917.89256676471848</v>
      </c>
      <c r="H77" s="22">
        <f>(G77/D77)-1</f>
        <v>0</v>
      </c>
      <c r="I77" s="23"/>
      <c r="J77" s="24"/>
      <c r="K77" s="26"/>
      <c r="L77" s="26"/>
      <c r="M77" s="26"/>
      <c r="N77" s="26"/>
    </row>
    <row r="78" spans="1:14" x14ac:dyDescent="0.2">
      <c r="A78" s="17"/>
      <c r="B78" s="17"/>
      <c r="C78" s="18">
        <v>77</v>
      </c>
      <c r="D78" s="19">
        <f>IF(I77="ok",D77+F77,D77+E77)</f>
        <v>945.42934376766004</v>
      </c>
      <c r="E78" s="19">
        <f>D78*$K$7</f>
        <v>28.362880313029802</v>
      </c>
      <c r="F78" s="20">
        <v>0</v>
      </c>
      <c r="G78" s="21">
        <f>D78+F78</f>
        <v>945.42934376766004</v>
      </c>
      <c r="H78" s="22">
        <f>(G78/D78)-1</f>
        <v>0</v>
      </c>
      <c r="I78" s="23"/>
      <c r="J78" s="24"/>
      <c r="K78" s="26"/>
      <c r="L78" s="26"/>
      <c r="M78" s="26"/>
      <c r="N78" s="26"/>
    </row>
    <row r="79" spans="1:14" x14ac:dyDescent="0.2">
      <c r="A79" s="17"/>
      <c r="B79" s="17"/>
      <c r="C79" s="18">
        <v>78</v>
      </c>
      <c r="D79" s="19">
        <f>IF(I78="ok",D78+F78,D78+E78)</f>
        <v>973.79222408068983</v>
      </c>
      <c r="E79" s="19">
        <f>D79*$K$7</f>
        <v>29.213766722420694</v>
      </c>
      <c r="F79" s="20">
        <v>0</v>
      </c>
      <c r="G79" s="21">
        <f>D79+F79</f>
        <v>973.79222408068983</v>
      </c>
      <c r="H79" s="22">
        <f>(G79/D79)-1</f>
        <v>0</v>
      </c>
      <c r="I79" s="23"/>
      <c r="J79" s="24"/>
      <c r="K79" s="26"/>
      <c r="L79" s="26"/>
      <c r="M79" s="26"/>
      <c r="N79" s="26"/>
    </row>
    <row r="80" spans="1:14" x14ac:dyDescent="0.2">
      <c r="A80" s="17"/>
      <c r="B80" s="17"/>
      <c r="C80" s="18">
        <v>79</v>
      </c>
      <c r="D80" s="19">
        <f>IF(I79="ok",D79+F79,D79+E79)</f>
        <v>1003.0059908031105</v>
      </c>
      <c r="E80" s="19">
        <f>D80*$K$7</f>
        <v>30.090179724093314</v>
      </c>
      <c r="F80" s="20">
        <v>0</v>
      </c>
      <c r="G80" s="21">
        <f>D80+F80</f>
        <v>1003.0059908031105</v>
      </c>
      <c r="H80" s="22">
        <f>(G80/D80)-1</f>
        <v>0</v>
      </c>
      <c r="I80" s="23"/>
      <c r="J80" s="24"/>
      <c r="K80" s="26"/>
      <c r="L80" s="26"/>
      <c r="M80" s="26"/>
      <c r="N80" s="26"/>
    </row>
    <row r="81" spans="1:14" x14ac:dyDescent="0.2">
      <c r="A81" s="17"/>
      <c r="B81" s="17"/>
      <c r="C81" s="18">
        <v>80</v>
      </c>
      <c r="D81" s="19">
        <f>IF(I80="ok",D80+F80,D80+E80)</f>
        <v>1033.0961705272039</v>
      </c>
      <c r="E81" s="19">
        <f>D81*$K$7</f>
        <v>30.992885115816115</v>
      </c>
      <c r="F81" s="20">
        <v>0</v>
      </c>
      <c r="G81" s="21">
        <f>D81+F81</f>
        <v>1033.0961705272039</v>
      </c>
      <c r="H81" s="22">
        <f>(G81/D81)-1</f>
        <v>0</v>
      </c>
      <c r="I81" s="23"/>
      <c r="J81" s="24"/>
      <c r="K81" s="26"/>
      <c r="L81" s="26"/>
      <c r="M81" s="26"/>
      <c r="N81" s="26"/>
    </row>
    <row r="82" spans="1:14" x14ac:dyDescent="0.2">
      <c r="A82" s="17"/>
      <c r="B82" s="17"/>
      <c r="C82" s="18">
        <v>81</v>
      </c>
      <c r="D82" s="19">
        <f>IF(I81="ok",D81+F81,D81+E81)</f>
        <v>1064.0890556430199</v>
      </c>
      <c r="E82" s="19">
        <f>D82*$K$7</f>
        <v>31.922671669290597</v>
      </c>
      <c r="F82" s="20">
        <v>0</v>
      </c>
      <c r="G82" s="21">
        <f>D82+F82</f>
        <v>1064.0890556430199</v>
      </c>
      <c r="H82" s="22">
        <f>(G82/D82)-1</f>
        <v>0</v>
      </c>
      <c r="I82" s="23"/>
      <c r="J82" s="24"/>
      <c r="K82" s="26"/>
      <c r="L82" s="26"/>
      <c r="M82" s="26"/>
      <c r="N82" s="26"/>
    </row>
    <row r="83" spans="1:14" x14ac:dyDescent="0.2">
      <c r="A83" s="17"/>
      <c r="B83" s="17"/>
      <c r="C83" s="18">
        <v>82</v>
      </c>
      <c r="D83" s="19">
        <f>IF(I82="ok",D82+F82,D82+E82)</f>
        <v>1096.0117273123105</v>
      </c>
      <c r="E83" s="19">
        <f>D83*$K$7</f>
        <v>32.880351819369317</v>
      </c>
      <c r="F83" s="20">
        <v>0</v>
      </c>
      <c r="G83" s="21">
        <f>D83+F83</f>
        <v>1096.0117273123105</v>
      </c>
      <c r="H83" s="22">
        <f>(G83/D83)-1</f>
        <v>0</v>
      </c>
      <c r="I83" s="23"/>
      <c r="J83" s="24"/>
      <c r="K83" s="26"/>
      <c r="L83" s="26"/>
      <c r="M83" s="26"/>
      <c r="N83" s="26"/>
    </row>
    <row r="84" spans="1:14" x14ac:dyDescent="0.2">
      <c r="A84" s="17"/>
      <c r="B84" s="17"/>
      <c r="C84" s="18">
        <v>83</v>
      </c>
      <c r="D84" s="19">
        <f>IF(I83="ok",D83+F83,D83+E83)</f>
        <v>1128.8920791316798</v>
      </c>
      <c r="E84" s="19">
        <f>D84*$K$7</f>
        <v>33.866762373950394</v>
      </c>
      <c r="F84" s="20">
        <v>0</v>
      </c>
      <c r="G84" s="21">
        <f>D84+F84</f>
        <v>1128.8920791316798</v>
      </c>
      <c r="H84" s="22">
        <f>(G84/D84)-1</f>
        <v>0</v>
      </c>
      <c r="I84" s="23"/>
      <c r="J84" s="24"/>
      <c r="K84" s="26"/>
      <c r="L84" s="26"/>
      <c r="M84" s="26"/>
      <c r="N84" s="26"/>
    </row>
    <row r="85" spans="1:14" x14ac:dyDescent="0.2">
      <c r="A85" s="17"/>
      <c r="B85" s="17"/>
      <c r="C85" s="18">
        <v>84</v>
      </c>
      <c r="D85" s="19">
        <f>IF(I84="ok",D84+F84,D84+E84)</f>
        <v>1162.7588415056302</v>
      </c>
      <c r="E85" s="19">
        <f>D85*$K$7</f>
        <v>34.882765245168905</v>
      </c>
      <c r="F85" s="20">
        <v>0</v>
      </c>
      <c r="G85" s="21">
        <f>D85+F85</f>
        <v>1162.7588415056302</v>
      </c>
      <c r="H85" s="22">
        <f>(G85/D85)-1</f>
        <v>0</v>
      </c>
      <c r="I85" s="23"/>
      <c r="J85" s="24"/>
      <c r="K85" s="26"/>
      <c r="L85" s="26"/>
      <c r="M85" s="26"/>
      <c r="N85" s="26"/>
    </row>
    <row r="86" spans="1:14" x14ac:dyDescent="0.2">
      <c r="A86" s="17"/>
      <c r="B86" s="17"/>
      <c r="C86" s="18">
        <v>85</v>
      </c>
      <c r="D86" s="19">
        <f>IF(I85="ok",D85+F85,D85+E85)</f>
        <v>1197.6416067507992</v>
      </c>
      <c r="E86" s="19">
        <f>D86*$K$7</f>
        <v>35.929248202523972</v>
      </c>
      <c r="F86" s="20">
        <v>0</v>
      </c>
      <c r="G86" s="21">
        <f>D86+F86</f>
        <v>1197.6416067507992</v>
      </c>
      <c r="H86" s="22">
        <f>(G86/D86)-1</f>
        <v>0</v>
      </c>
      <c r="I86" s="23"/>
      <c r="J86" s="24"/>
      <c r="K86" s="26"/>
      <c r="L86" s="26"/>
      <c r="M86" s="26"/>
      <c r="N86" s="26"/>
    </row>
    <row r="87" spans="1:14" x14ac:dyDescent="0.2">
      <c r="A87" s="17"/>
      <c r="B87" s="17"/>
      <c r="C87" s="18">
        <v>86</v>
      </c>
      <c r="D87" s="19">
        <f>IF(I86="ok",D86+F86,D86+E86)</f>
        <v>1233.5708549533231</v>
      </c>
      <c r="E87" s="19">
        <f>D87*$K$7</f>
        <v>37.00712564859969</v>
      </c>
      <c r="F87" s="20">
        <v>0</v>
      </c>
      <c r="G87" s="21">
        <f>D87+F87</f>
        <v>1233.5708549533231</v>
      </c>
      <c r="H87" s="22">
        <f>(G87/D87)-1</f>
        <v>0</v>
      </c>
      <c r="I87" s="23"/>
      <c r="J87" s="24"/>
      <c r="K87" s="26"/>
      <c r="L87" s="26"/>
      <c r="M87" s="26"/>
      <c r="N87" s="26"/>
    </row>
    <row r="88" spans="1:14" x14ac:dyDescent="0.2">
      <c r="A88" s="17"/>
      <c r="B88" s="17"/>
      <c r="C88" s="18">
        <v>87</v>
      </c>
      <c r="D88" s="19">
        <f>IF(I87="ok",D87+F87,D87+E87)</f>
        <v>1270.5779806019227</v>
      </c>
      <c r="E88" s="19">
        <f>D88*$K$7</f>
        <v>38.117339418057682</v>
      </c>
      <c r="F88" s="20">
        <v>0</v>
      </c>
      <c r="G88" s="21">
        <f>D88+F88</f>
        <v>1270.5779806019227</v>
      </c>
      <c r="H88" s="22">
        <f>(G88/D88)-1</f>
        <v>0</v>
      </c>
      <c r="I88" s="23"/>
      <c r="J88" s="24"/>
      <c r="K88" s="26"/>
      <c r="L88" s="26"/>
      <c r="M88" s="26"/>
      <c r="N88" s="26"/>
    </row>
    <row r="89" spans="1:14" x14ac:dyDescent="0.2">
      <c r="A89" s="17"/>
      <c r="B89" s="17"/>
      <c r="C89" s="18">
        <v>88</v>
      </c>
      <c r="D89" s="19">
        <f>IF(I88="ok",D88+F88,D88+E88)</f>
        <v>1308.6953200199805</v>
      </c>
      <c r="E89" s="19">
        <f>D89*$K$7</f>
        <v>39.26085960059941</v>
      </c>
      <c r="F89" s="20">
        <v>0</v>
      </c>
      <c r="G89" s="21">
        <f>D89+F89</f>
        <v>1308.6953200199805</v>
      </c>
      <c r="H89" s="22">
        <f>(G89/D89)-1</f>
        <v>0</v>
      </c>
      <c r="I89" s="23"/>
      <c r="J89" s="24"/>
      <c r="K89" s="26"/>
      <c r="L89" s="26"/>
      <c r="M89" s="26"/>
      <c r="N89" s="26"/>
    </row>
    <row r="90" spans="1:14" x14ac:dyDescent="0.2">
      <c r="A90" s="17"/>
      <c r="B90" s="17"/>
      <c r="C90" s="18">
        <v>89</v>
      </c>
      <c r="D90" s="19">
        <f>IF(I89="ok",D89+F89,D89+E89)</f>
        <v>1347.9561796205799</v>
      </c>
      <c r="E90" s="19">
        <f>D90*$K$7</f>
        <v>40.438685388617394</v>
      </c>
      <c r="F90" s="20">
        <v>0</v>
      </c>
      <c r="G90" s="21">
        <f>D90+F90</f>
        <v>1347.9561796205799</v>
      </c>
      <c r="H90" s="22">
        <f>(G90/D90)-1</f>
        <v>0</v>
      </c>
      <c r="I90" s="23"/>
      <c r="J90" s="24"/>
      <c r="K90" s="26"/>
      <c r="L90" s="26"/>
      <c r="M90" s="26"/>
      <c r="N90" s="26"/>
    </row>
    <row r="91" spans="1:14" x14ac:dyDescent="0.2">
      <c r="A91" s="17"/>
      <c r="B91" s="17"/>
      <c r="C91" s="18">
        <v>90</v>
      </c>
      <c r="D91" s="19">
        <f>IF(I90="ok",D90+F90,D90+E90)</f>
        <v>1388.3948650091972</v>
      </c>
      <c r="E91" s="19">
        <f>D91*$K$7</f>
        <v>41.651845950275913</v>
      </c>
      <c r="F91" s="20">
        <v>0</v>
      </c>
      <c r="G91" s="21">
        <f>D91+F91</f>
        <v>1388.3948650091972</v>
      </c>
      <c r="H91" s="22">
        <f>(G91/D91)-1</f>
        <v>0</v>
      </c>
      <c r="I91" s="23"/>
      <c r="J91" s="24"/>
      <c r="K91" s="26"/>
      <c r="L91" s="26"/>
      <c r="M91" s="26"/>
      <c r="N91" s="26"/>
    </row>
    <row r="92" spans="1:14" x14ac:dyDescent="0.2">
      <c r="A92" s="17"/>
      <c r="B92" s="17"/>
      <c r="C92" s="18">
        <v>91</v>
      </c>
      <c r="D92" s="19">
        <f>IF(I91="ok",D91+F91,D91+E91)</f>
        <v>1430.0467109594731</v>
      </c>
      <c r="E92" s="19">
        <f>D92*$K$7</f>
        <v>42.901401328784189</v>
      </c>
      <c r="F92" s="20">
        <v>0</v>
      </c>
      <c r="G92" s="21">
        <f>D92+F92</f>
        <v>1430.0467109594731</v>
      </c>
      <c r="H92" s="22">
        <f>(G92/D92)-1</f>
        <v>0</v>
      </c>
      <c r="I92" s="23"/>
      <c r="J92" s="24"/>
      <c r="K92" s="26"/>
      <c r="L92" s="26"/>
      <c r="M92" s="26"/>
      <c r="N92" s="26"/>
    </row>
    <row r="93" spans="1:14" x14ac:dyDescent="0.2">
      <c r="A93" s="17"/>
      <c r="B93" s="17"/>
      <c r="C93" s="18">
        <v>92</v>
      </c>
      <c r="D93" s="19">
        <f>IF(I92="ok",D92+F92,D92+E92)</f>
        <v>1472.9481122882573</v>
      </c>
      <c r="E93" s="19">
        <f>D93*$K$7</f>
        <v>44.188443368647718</v>
      </c>
      <c r="F93" s="20">
        <v>0</v>
      </c>
      <c r="G93" s="21">
        <f>D93+F93</f>
        <v>1472.9481122882573</v>
      </c>
      <c r="H93" s="22">
        <f>(G93/D93)-1</f>
        <v>0</v>
      </c>
      <c r="I93" s="23"/>
      <c r="J93" s="24"/>
      <c r="K93" s="26"/>
      <c r="L93" s="26"/>
      <c r="M93" s="26"/>
      <c r="N93" s="26"/>
    </row>
    <row r="94" spans="1:14" x14ac:dyDescent="0.2">
      <c r="A94" s="17"/>
      <c r="B94" s="17"/>
      <c r="C94" s="18">
        <v>93</v>
      </c>
      <c r="D94" s="19">
        <f>IF(I93="ok",D93+F93,D93+E93)</f>
        <v>1517.1365556569051</v>
      </c>
      <c r="E94" s="19">
        <f>D94*$K$7</f>
        <v>45.514096669707151</v>
      </c>
      <c r="F94" s="20">
        <v>0</v>
      </c>
      <c r="G94" s="21">
        <f>D94+F94</f>
        <v>1517.1365556569051</v>
      </c>
      <c r="H94" s="22">
        <f>(G94/D94)-1</f>
        <v>0</v>
      </c>
      <c r="I94" s="23"/>
      <c r="J94" s="24"/>
      <c r="K94" s="26"/>
      <c r="L94" s="26"/>
      <c r="M94" s="26"/>
      <c r="N94" s="26"/>
    </row>
    <row r="95" spans="1:14" x14ac:dyDescent="0.2">
      <c r="A95" s="17"/>
      <c r="B95" s="17"/>
      <c r="C95" s="18">
        <v>94</v>
      </c>
      <c r="D95" s="19">
        <f>IF(I94="ok",D94+F94,D94+E94)</f>
        <v>1562.6506523266123</v>
      </c>
      <c r="E95" s="19">
        <f>D95*$K$7</f>
        <v>46.879519569798369</v>
      </c>
      <c r="F95" s="20">
        <v>0</v>
      </c>
      <c r="G95" s="21">
        <f>D95+F95</f>
        <v>1562.6506523266123</v>
      </c>
      <c r="H95" s="22">
        <f>(G95/D95)-1</f>
        <v>0</v>
      </c>
      <c r="I95" s="23"/>
      <c r="J95" s="24"/>
      <c r="K95" s="26"/>
      <c r="L95" s="26"/>
      <c r="M95" s="26"/>
      <c r="N95" s="26"/>
    </row>
    <row r="96" spans="1:14" x14ac:dyDescent="0.2">
      <c r="A96" s="17"/>
      <c r="B96" s="17"/>
      <c r="C96" s="18">
        <v>95</v>
      </c>
      <c r="D96" s="19">
        <f>IF(I95="ok",D95+F95,D95+E95)</f>
        <v>1609.5301718964106</v>
      </c>
      <c r="E96" s="19">
        <f>D96*$K$7</f>
        <v>48.285905156892319</v>
      </c>
      <c r="F96" s="20">
        <v>0</v>
      </c>
      <c r="G96" s="21">
        <f>D96+F96</f>
        <v>1609.5301718964106</v>
      </c>
      <c r="H96" s="22">
        <f>(G96/D96)-1</f>
        <v>0</v>
      </c>
      <c r="I96" s="23"/>
      <c r="J96" s="24"/>
      <c r="K96" s="26"/>
      <c r="L96" s="26"/>
      <c r="M96" s="26"/>
      <c r="N96" s="26"/>
    </row>
    <row r="97" spans="1:14" x14ac:dyDescent="0.2">
      <c r="A97" s="17"/>
      <c r="B97" s="17"/>
      <c r="C97" s="18">
        <v>96</v>
      </c>
      <c r="D97" s="19">
        <f>IF(I96="ok",D96+F96,D96+E96)</f>
        <v>1657.8160770533029</v>
      </c>
      <c r="E97" s="19">
        <f>D97*$K$7</f>
        <v>49.734482311599088</v>
      </c>
      <c r="F97" s="20">
        <v>0</v>
      </c>
      <c r="G97" s="21">
        <f>D97+F97</f>
        <v>1657.8160770533029</v>
      </c>
      <c r="H97" s="22">
        <f>(G97/D97)-1</f>
        <v>0</v>
      </c>
      <c r="I97" s="23"/>
      <c r="J97" s="24"/>
      <c r="K97" s="26"/>
      <c r="L97" s="26"/>
      <c r="M97" s="26"/>
      <c r="N97" s="26"/>
    </row>
    <row r="98" spans="1:14" x14ac:dyDescent="0.2">
      <c r="A98" s="17"/>
      <c r="B98" s="17"/>
      <c r="C98" s="18">
        <v>97</v>
      </c>
      <c r="D98" s="19">
        <f>IF(I97="ok",D97+F97,D97+E97)</f>
        <v>1707.550559364902</v>
      </c>
      <c r="E98" s="19">
        <f>D98*$K$7</f>
        <v>51.226516780947058</v>
      </c>
      <c r="F98" s="20">
        <v>0</v>
      </c>
      <c r="G98" s="21">
        <f>D98+F98</f>
        <v>1707.550559364902</v>
      </c>
      <c r="H98" s="22">
        <f>(G98/D98)-1</f>
        <v>0</v>
      </c>
      <c r="I98" s="23"/>
      <c r="J98" s="24"/>
      <c r="K98" s="26"/>
      <c r="L98" s="26"/>
      <c r="M98" s="26"/>
      <c r="N98" s="26"/>
    </row>
    <row r="99" spans="1:14" x14ac:dyDescent="0.2">
      <c r="A99" s="17"/>
      <c r="B99" s="17"/>
      <c r="C99" s="18">
        <v>98</v>
      </c>
      <c r="D99" s="19">
        <f>IF(I98="ok",D98+F98,D98+E98)</f>
        <v>1758.7770761458492</v>
      </c>
      <c r="E99" s="19">
        <f>D99*$K$7</f>
        <v>52.763312284375473</v>
      </c>
      <c r="F99" s="20">
        <v>0</v>
      </c>
      <c r="G99" s="21">
        <f>D99+F99</f>
        <v>1758.7770761458492</v>
      </c>
      <c r="H99" s="22">
        <f>(G99/D99)-1</f>
        <v>0</v>
      </c>
      <c r="I99" s="23"/>
      <c r="J99" s="24"/>
      <c r="K99" s="26"/>
      <c r="L99" s="26"/>
      <c r="M99" s="26"/>
      <c r="N99" s="26"/>
    </row>
    <row r="100" spans="1:14" x14ac:dyDescent="0.2">
      <c r="A100" s="17"/>
      <c r="B100" s="17"/>
      <c r="C100" s="18">
        <v>99</v>
      </c>
      <c r="D100" s="19">
        <f>IF(I99="ok",D99+F99,D99+E99)</f>
        <v>1811.5403884302245</v>
      </c>
      <c r="E100" s="19">
        <f>D100*$K$7</f>
        <v>54.346211652906732</v>
      </c>
      <c r="F100" s="20">
        <v>0</v>
      </c>
      <c r="G100" s="21">
        <f>D100+F100</f>
        <v>1811.5403884302245</v>
      </c>
      <c r="H100" s="22">
        <f>(G100/D100)-1</f>
        <v>0</v>
      </c>
      <c r="I100" s="23"/>
      <c r="J100" s="24"/>
      <c r="K100" s="26"/>
      <c r="L100" s="26"/>
      <c r="M100" s="26"/>
      <c r="N100" s="26"/>
    </row>
    <row r="101" spans="1:14" x14ac:dyDescent="0.2">
      <c r="A101" s="17"/>
      <c r="B101" s="17"/>
      <c r="C101" s="18">
        <v>100</v>
      </c>
      <c r="D101" s="19">
        <f>IF(I100="ok",D100+F100,D100+E100)</f>
        <v>1865.8866000831313</v>
      </c>
      <c r="E101" s="19">
        <f>D101*$K$7</f>
        <v>55.976598002493937</v>
      </c>
      <c r="F101" s="20">
        <v>0</v>
      </c>
      <c r="G101" s="21">
        <f>D101+F101</f>
        <v>1865.8866000831313</v>
      </c>
      <c r="H101" s="22">
        <f>(G101/D101)-1</f>
        <v>0</v>
      </c>
      <c r="I101" s="23"/>
      <c r="J101" s="24"/>
      <c r="K101" s="26"/>
      <c r="L101" s="26"/>
      <c r="M101" s="26"/>
      <c r="N101" s="26"/>
    </row>
    <row r="102" spans="1:14" x14ac:dyDescent="0.2">
      <c r="A102" s="17"/>
      <c r="B102" s="17"/>
      <c r="C102" s="18">
        <v>101</v>
      </c>
      <c r="D102" s="19">
        <f>IF(I101="ok",D101+F101,D101+E101)</f>
        <v>1921.8631980856253</v>
      </c>
      <c r="E102" s="19">
        <f>D102*$K$7</f>
        <v>57.655895942568755</v>
      </c>
      <c r="F102" s="20">
        <v>0</v>
      </c>
      <c r="G102" s="21">
        <f>D102+F102</f>
        <v>1921.8631980856253</v>
      </c>
      <c r="H102" s="22">
        <f>(G102/D102)-1</f>
        <v>0</v>
      </c>
      <c r="I102" s="23"/>
      <c r="J102" s="24"/>
      <c r="K102" s="26"/>
      <c r="L102" s="26"/>
      <c r="M102" s="26"/>
      <c r="N102" s="26"/>
    </row>
    <row r="103" spans="1:14" x14ac:dyDescent="0.2">
      <c r="A103" s="17"/>
      <c r="B103" s="17"/>
      <c r="C103" s="18">
        <v>102</v>
      </c>
      <c r="D103" s="19">
        <f>IF(I102="ok",D102+F102,D102+E102)</f>
        <v>1979.5190940281941</v>
      </c>
      <c r="E103" s="19">
        <f>D103*$K$7</f>
        <v>59.385572820845823</v>
      </c>
      <c r="F103" s="20">
        <v>0</v>
      </c>
      <c r="G103" s="21">
        <f>D103+F103</f>
        <v>1979.5190940281941</v>
      </c>
      <c r="H103" s="22">
        <f>(G103/D103)-1</f>
        <v>0</v>
      </c>
      <c r="I103" s="23"/>
      <c r="J103" s="24"/>
      <c r="K103" s="26"/>
      <c r="L103" s="26"/>
      <c r="M103" s="26"/>
      <c r="N103" s="26"/>
    </row>
    <row r="104" spans="1:14" x14ac:dyDescent="0.2">
      <c r="A104" s="17"/>
      <c r="B104" s="17"/>
      <c r="C104" s="18">
        <v>103</v>
      </c>
      <c r="D104" s="19">
        <f>IF(I103="ok",D103+F103,D103+E103)</f>
        <v>2038.90466684904</v>
      </c>
      <c r="E104" s="19">
        <f>D104*$K$7</f>
        <v>61.167140005471197</v>
      </c>
      <c r="F104" s="20">
        <v>0</v>
      </c>
      <c r="G104" s="21">
        <f>D104+F104</f>
        <v>2038.90466684904</v>
      </c>
      <c r="H104" s="22">
        <f>(G104/D104)-1</f>
        <v>0</v>
      </c>
      <c r="I104" s="23"/>
      <c r="J104" s="24"/>
      <c r="K104" s="26"/>
      <c r="L104" s="26"/>
      <c r="M104" s="26"/>
      <c r="N104" s="26"/>
    </row>
    <row r="105" spans="1:14" x14ac:dyDescent="0.2">
      <c r="A105" s="17"/>
      <c r="B105" s="17"/>
      <c r="C105" s="18">
        <v>104</v>
      </c>
      <c r="D105" s="19">
        <f>IF(I104="ok",D104+F104,D104+E104)</f>
        <v>2100.0718068545111</v>
      </c>
      <c r="E105" s="19">
        <f>D105*$K$7</f>
        <v>63.002154205635328</v>
      </c>
      <c r="F105" s="20">
        <v>0</v>
      </c>
      <c r="G105" s="21">
        <f>D105+F105</f>
        <v>2100.0718068545111</v>
      </c>
      <c r="H105" s="22">
        <f>(G105/D105)-1</f>
        <v>0</v>
      </c>
      <c r="I105" s="23"/>
      <c r="J105" s="24"/>
      <c r="K105" s="26"/>
      <c r="L105" s="26"/>
      <c r="M105" s="26"/>
      <c r="N105" s="26"/>
    </row>
    <row r="106" spans="1:14" x14ac:dyDescent="0.2">
      <c r="A106" s="17"/>
      <c r="B106" s="17"/>
      <c r="C106" s="18">
        <v>105</v>
      </c>
      <c r="D106" s="19">
        <f>IF(I105="ok",D105+F105,D105+E105)</f>
        <v>2163.0739610601463</v>
      </c>
      <c r="E106" s="19">
        <f>D106*$K$7</f>
        <v>64.892218831804385</v>
      </c>
      <c r="F106" s="20">
        <v>0</v>
      </c>
      <c r="G106" s="21">
        <f>D106+F106</f>
        <v>2163.0739610601463</v>
      </c>
      <c r="H106" s="22">
        <f>(G106/D106)-1</f>
        <v>0</v>
      </c>
      <c r="I106" s="23"/>
      <c r="J106" s="24"/>
      <c r="K106" s="26"/>
      <c r="L106" s="26"/>
      <c r="M106" s="26"/>
      <c r="N106" s="26"/>
    </row>
    <row r="107" spans="1:14" x14ac:dyDescent="0.2">
      <c r="A107" s="17"/>
      <c r="B107" s="17"/>
      <c r="C107" s="18">
        <v>106</v>
      </c>
      <c r="D107" s="19">
        <f>IF(I106="ok",D106+F106,D106+E106)</f>
        <v>2227.9661798919506</v>
      </c>
      <c r="E107" s="19">
        <f>D107*$K$7</f>
        <v>66.838985396758517</v>
      </c>
      <c r="F107" s="20">
        <v>0</v>
      </c>
      <c r="G107" s="21">
        <f>D107+F107</f>
        <v>2227.9661798919506</v>
      </c>
      <c r="H107" s="22">
        <f>(G107/D107)-1</f>
        <v>0</v>
      </c>
      <c r="I107" s="23"/>
      <c r="J107" s="24"/>
      <c r="K107" s="26"/>
      <c r="L107" s="26"/>
      <c r="M107" s="26"/>
      <c r="N107" s="26"/>
    </row>
    <row r="108" spans="1:14" x14ac:dyDescent="0.2">
      <c r="A108" s="17"/>
      <c r="B108" s="17"/>
      <c r="C108" s="18">
        <v>107</v>
      </c>
      <c r="D108" s="19">
        <f>IF(I107="ok",D107+F107,D107+E107)</f>
        <v>2294.8051652887088</v>
      </c>
      <c r="E108" s="19">
        <f>D108*$K$7</f>
        <v>68.844154958661264</v>
      </c>
      <c r="F108" s="20">
        <v>0</v>
      </c>
      <c r="G108" s="21">
        <f>D108+F108</f>
        <v>2294.8051652887088</v>
      </c>
      <c r="H108" s="22">
        <f>(G108/D108)-1</f>
        <v>0</v>
      </c>
      <c r="I108" s="23"/>
      <c r="J108" s="24"/>
      <c r="K108" s="26"/>
      <c r="L108" s="26"/>
      <c r="M108" s="26"/>
      <c r="N108" s="26"/>
    </row>
    <row r="109" spans="1:14" x14ac:dyDescent="0.2">
      <c r="A109" s="17"/>
      <c r="B109" s="17"/>
      <c r="C109" s="18">
        <v>108</v>
      </c>
      <c r="D109" s="19">
        <f>IF(I108="ok",D108+F108,D108+E108)</f>
        <v>2363.6493202473703</v>
      </c>
      <c r="E109" s="19">
        <f>D109*$K$7</f>
        <v>70.909479607421105</v>
      </c>
      <c r="F109" s="20">
        <v>0</v>
      </c>
      <c r="G109" s="21">
        <f>D109+F109</f>
        <v>2363.6493202473703</v>
      </c>
      <c r="H109" s="22">
        <f>(G109/D109)-1</f>
        <v>0</v>
      </c>
      <c r="I109" s="23"/>
      <c r="J109" s="24"/>
      <c r="K109" s="26"/>
      <c r="L109" s="26"/>
      <c r="M109" s="26"/>
      <c r="N109" s="26"/>
    </row>
    <row r="110" spans="1:14" x14ac:dyDescent="0.2">
      <c r="A110" s="17"/>
      <c r="B110" s="17"/>
      <c r="C110" s="18">
        <v>109</v>
      </c>
      <c r="D110" s="19">
        <f>IF(I109="ok",D109+F109,D109+E109)</f>
        <v>2434.5587998547912</v>
      </c>
      <c r="E110" s="19">
        <f>D110*$K$7</f>
        <v>73.036763995643739</v>
      </c>
      <c r="F110" s="20">
        <v>0</v>
      </c>
      <c r="G110" s="21">
        <f>D110+F110</f>
        <v>2434.5587998547912</v>
      </c>
      <c r="H110" s="22">
        <f>(G110/D110)-1</f>
        <v>0</v>
      </c>
      <c r="I110" s="23"/>
      <c r="J110" s="24"/>
      <c r="K110" s="26"/>
      <c r="L110" s="26"/>
      <c r="M110" s="26"/>
      <c r="N110" s="26"/>
    </row>
    <row r="111" spans="1:14" x14ac:dyDescent="0.2">
      <c r="A111" s="17"/>
      <c r="B111" s="17"/>
      <c r="C111" s="18">
        <v>110</v>
      </c>
      <c r="D111" s="19">
        <f>IF(I110="ok",D110+F110,D110+E110)</f>
        <v>2507.5955638504352</v>
      </c>
      <c r="E111" s="19">
        <f>D111*$K$7</f>
        <v>75.227866915513047</v>
      </c>
      <c r="F111" s="20">
        <v>0</v>
      </c>
      <c r="G111" s="21">
        <f>D111+F111</f>
        <v>2507.5955638504352</v>
      </c>
      <c r="H111" s="22">
        <f>(G111/D111)-1</f>
        <v>0</v>
      </c>
      <c r="I111" s="23"/>
      <c r="J111" s="24"/>
      <c r="K111" s="26"/>
      <c r="L111" s="26"/>
      <c r="M111" s="26"/>
      <c r="N111" s="26"/>
    </row>
    <row r="112" spans="1:14" x14ac:dyDescent="0.2">
      <c r="A112" s="17"/>
      <c r="B112" s="17"/>
      <c r="C112" s="18">
        <v>111</v>
      </c>
      <c r="D112" s="19">
        <f>IF(I111="ok",D111+F111,D111+E111)</f>
        <v>2582.8234307659482</v>
      </c>
      <c r="E112" s="19">
        <f>D112*$K$7</f>
        <v>77.484702922978443</v>
      </c>
      <c r="F112" s="20">
        <v>0</v>
      </c>
      <c r="G112" s="21">
        <f>D112+F112</f>
        <v>2582.8234307659482</v>
      </c>
      <c r="H112" s="22">
        <f>(G112/D112)-1</f>
        <v>0</v>
      </c>
      <c r="I112" s="23"/>
      <c r="J112" s="24"/>
      <c r="K112" s="26"/>
      <c r="L112" s="26"/>
      <c r="M112" s="26"/>
      <c r="N112" s="26"/>
    </row>
    <row r="113" spans="1:14" x14ac:dyDescent="0.2">
      <c r="A113" s="17"/>
      <c r="B113" s="17"/>
      <c r="C113" s="18">
        <v>112</v>
      </c>
      <c r="D113" s="19">
        <f>IF(I112="ok",D112+F112,D112+E112)</f>
        <v>2660.3081336889268</v>
      </c>
      <c r="E113" s="19">
        <f>D113*$K$7</f>
        <v>79.809244010667797</v>
      </c>
      <c r="F113" s="20">
        <v>0</v>
      </c>
      <c r="G113" s="21">
        <f>D113+F113</f>
        <v>2660.3081336889268</v>
      </c>
      <c r="H113" s="22">
        <f>(G113/D113)-1</f>
        <v>0</v>
      </c>
      <c r="I113" s="23"/>
      <c r="J113" s="24"/>
      <c r="K113" s="26"/>
      <c r="L113" s="26"/>
      <c r="M113" s="26"/>
      <c r="N113" s="26"/>
    </row>
    <row r="114" spans="1:14" x14ac:dyDescent="0.2">
      <c r="A114" s="17"/>
      <c r="B114" s="17"/>
      <c r="C114" s="18">
        <v>113</v>
      </c>
      <c r="D114" s="19">
        <f>IF(I113="ok",D113+F113,D113+E113)</f>
        <v>2740.1173776995947</v>
      </c>
      <c r="E114" s="19">
        <f>D114*$K$7</f>
        <v>82.20352133098784</v>
      </c>
      <c r="F114" s="20">
        <v>0</v>
      </c>
      <c r="G114" s="21">
        <f>D114+F114</f>
        <v>2740.1173776995947</v>
      </c>
      <c r="H114" s="22">
        <f>(G114/D114)-1</f>
        <v>0</v>
      </c>
      <c r="I114" s="23"/>
      <c r="J114" s="24"/>
      <c r="K114" s="26"/>
      <c r="L114" s="26"/>
      <c r="M114" s="26"/>
      <c r="N114" s="26"/>
    </row>
    <row r="115" spans="1:14" x14ac:dyDescent="0.2">
      <c r="A115" s="17"/>
      <c r="B115" s="17"/>
      <c r="C115" s="18">
        <v>114</v>
      </c>
      <c r="D115" s="19">
        <f>IF(I114="ok",D114+F114,D114+E114)</f>
        <v>2822.3208990305825</v>
      </c>
      <c r="E115" s="19">
        <f>D115*$K$7</f>
        <v>84.669626970917477</v>
      </c>
      <c r="F115" s="20">
        <v>0</v>
      </c>
      <c r="G115" s="21">
        <f>D115+F115</f>
        <v>2822.3208990305825</v>
      </c>
      <c r="H115" s="22">
        <f>(G115/D115)-1</f>
        <v>0</v>
      </c>
      <c r="I115" s="23"/>
      <c r="J115" s="24"/>
      <c r="K115" s="26"/>
      <c r="L115" s="26"/>
      <c r="M115" s="26"/>
      <c r="N115" s="26"/>
    </row>
    <row r="116" spans="1:14" x14ac:dyDescent="0.2">
      <c r="A116" s="17"/>
      <c r="B116" s="17"/>
      <c r="C116" s="18">
        <v>115</v>
      </c>
      <c r="D116" s="19">
        <f>IF(I115="ok",D115+F115,D115+E115)</f>
        <v>2906.9905260014998</v>
      </c>
      <c r="E116" s="19">
        <f>D116*$K$7</f>
        <v>87.209715780044988</v>
      </c>
      <c r="F116" s="20">
        <v>0</v>
      </c>
      <c r="G116" s="21">
        <f>D116+F116</f>
        <v>2906.9905260014998</v>
      </c>
      <c r="H116" s="22">
        <f>(G116/D116)-1</f>
        <v>0</v>
      </c>
      <c r="I116" s="23"/>
      <c r="J116" s="24"/>
      <c r="K116" s="26"/>
      <c r="L116" s="26"/>
      <c r="M116" s="26"/>
      <c r="N116" s="26"/>
    </row>
    <row r="117" spans="1:14" x14ac:dyDescent="0.2">
      <c r="A117" s="17"/>
      <c r="B117" s="17"/>
      <c r="C117" s="18">
        <v>116</v>
      </c>
      <c r="D117" s="19">
        <f>IF(I116="ok",D116+F116,D116+E116)</f>
        <v>2994.2002417815447</v>
      </c>
      <c r="E117" s="19">
        <f>D117*$K$7</f>
        <v>89.826007253446335</v>
      </c>
      <c r="F117" s="20">
        <v>0</v>
      </c>
      <c r="G117" s="21">
        <f>D117+F117</f>
        <v>2994.2002417815447</v>
      </c>
      <c r="H117" s="22">
        <f>(G117/D117)-1</f>
        <v>0</v>
      </c>
      <c r="I117" s="23"/>
      <c r="J117" s="24"/>
      <c r="K117" s="26"/>
      <c r="L117" s="26"/>
      <c r="M117" s="26"/>
      <c r="N117" s="26"/>
    </row>
    <row r="118" spans="1:14" x14ac:dyDescent="0.2">
      <c r="A118" s="17"/>
      <c r="B118" s="17"/>
      <c r="C118" s="18">
        <v>117</v>
      </c>
      <c r="D118" s="19">
        <f>IF(I117="ok",D117+F117,D117+E117)</f>
        <v>3084.026249034991</v>
      </c>
      <c r="E118" s="19">
        <f>D118*$K$7</f>
        <v>92.520787471049729</v>
      </c>
      <c r="F118" s="20">
        <v>0</v>
      </c>
      <c r="G118" s="21">
        <f>D118+F118</f>
        <v>3084.026249034991</v>
      </c>
      <c r="H118" s="22">
        <f>(G118/D118)-1</f>
        <v>0</v>
      </c>
      <c r="I118" s="23"/>
      <c r="J118" s="24"/>
      <c r="K118" s="26"/>
      <c r="L118" s="26"/>
      <c r="M118" s="26"/>
      <c r="N118" s="26"/>
    </row>
    <row r="119" spans="1:14" x14ac:dyDescent="0.2">
      <c r="A119" s="17"/>
      <c r="B119" s="17"/>
      <c r="C119" s="18">
        <v>118</v>
      </c>
      <c r="D119" s="19">
        <f>IF(I118="ok",D118+F118,D118+E118)</f>
        <v>3176.5470365060405</v>
      </c>
      <c r="E119" s="19">
        <f>D119*$K$7</f>
        <v>95.296411095181213</v>
      </c>
      <c r="F119" s="20">
        <v>0</v>
      </c>
      <c r="G119" s="21">
        <f>D119+F119</f>
        <v>3176.5470365060405</v>
      </c>
      <c r="H119" s="22">
        <f>(G119/D119)-1</f>
        <v>0</v>
      </c>
      <c r="I119" s="23"/>
      <c r="J119" s="24"/>
      <c r="K119" s="26"/>
      <c r="L119" s="26"/>
      <c r="M119" s="26"/>
      <c r="N119" s="26"/>
    </row>
    <row r="120" spans="1:14" x14ac:dyDescent="0.2">
      <c r="A120" s="17"/>
      <c r="B120" s="17"/>
      <c r="C120" s="18">
        <v>119</v>
      </c>
      <c r="D120" s="19">
        <f>IF(I119="ok",D119+F119,D119+E119)</f>
        <v>3271.8434476012217</v>
      </c>
      <c r="E120" s="19">
        <f>D120*$K$7</f>
        <v>98.155303428036646</v>
      </c>
      <c r="F120" s="20">
        <v>0</v>
      </c>
      <c r="G120" s="21">
        <f>D120+F120</f>
        <v>3271.8434476012217</v>
      </c>
      <c r="H120" s="22">
        <f>(G120/D120)-1</f>
        <v>0</v>
      </c>
      <c r="I120" s="23"/>
      <c r="J120" s="24"/>
      <c r="K120" s="26"/>
      <c r="L120" s="26"/>
      <c r="M120" s="26"/>
      <c r="N120" s="26"/>
    </row>
    <row r="121" spans="1:14" x14ac:dyDescent="0.2">
      <c r="A121" s="17"/>
      <c r="B121" s="17"/>
      <c r="C121" s="18">
        <v>120</v>
      </c>
      <c r="D121" s="19">
        <f>IF(I120="ok",D120+F120,D120+E120)</f>
        <v>3369.9987510292585</v>
      </c>
      <c r="E121" s="19">
        <f>D121*$K$7</f>
        <v>101.09996253087775</v>
      </c>
      <c r="F121" s="20">
        <v>0</v>
      </c>
      <c r="G121" s="21">
        <f>D121+F121</f>
        <v>3369.9987510292585</v>
      </c>
      <c r="H121" s="22">
        <f>(G121/D121)-1</f>
        <v>0</v>
      </c>
      <c r="I121" s="23"/>
      <c r="J121" s="24"/>
      <c r="K121" s="26"/>
      <c r="L121" s="26"/>
      <c r="M121" s="26"/>
      <c r="N121" s="26"/>
    </row>
    <row r="122" spans="1:14" x14ac:dyDescent="0.2">
      <c r="A122" s="17"/>
      <c r="B122" s="17"/>
      <c r="C122" s="18">
        <v>121</v>
      </c>
      <c r="D122" s="19">
        <f>IF(I121="ok",D121+F121,D121+E121)</f>
        <v>3471.0987135601363</v>
      </c>
      <c r="E122" s="19">
        <f>D122*$K$7</f>
        <v>104.13296140680409</v>
      </c>
      <c r="F122" s="20">
        <v>0</v>
      </c>
      <c r="G122" s="21">
        <f>D122+F122</f>
        <v>3471.0987135601363</v>
      </c>
      <c r="H122" s="22">
        <f>(G122/D122)-1</f>
        <v>0</v>
      </c>
      <c r="I122" s="23"/>
      <c r="J122" s="24"/>
      <c r="K122" s="26"/>
      <c r="L122" s="26"/>
      <c r="M122" s="26"/>
      <c r="N122" s="26"/>
    </row>
    <row r="123" spans="1:14" x14ac:dyDescent="0.2">
      <c r="A123" s="17"/>
      <c r="B123" s="17"/>
      <c r="C123" s="18">
        <v>122</v>
      </c>
      <c r="D123" s="19">
        <f>IF(I122="ok",D122+F122,D122+E122)</f>
        <v>3575.2316749669403</v>
      </c>
      <c r="E123" s="19">
        <f>D123*$K$7</f>
        <v>107.2569502490082</v>
      </c>
      <c r="F123" s="20">
        <v>0</v>
      </c>
      <c r="G123" s="21">
        <f>D123+F123</f>
        <v>3575.2316749669403</v>
      </c>
      <c r="H123" s="22">
        <f>(G123/D123)-1</f>
        <v>0</v>
      </c>
      <c r="I123" s="23"/>
      <c r="J123" s="24"/>
      <c r="K123" s="26"/>
      <c r="L123" s="26"/>
      <c r="M123" s="26"/>
      <c r="N123" s="26"/>
    </row>
    <row r="124" spans="1:14" x14ac:dyDescent="0.2">
      <c r="A124" s="17"/>
      <c r="B124" s="17"/>
      <c r="C124" s="18">
        <v>123</v>
      </c>
      <c r="D124" s="19">
        <f>IF(I123="ok",D123+F123,D123+E123)</f>
        <v>3682.4886252159486</v>
      </c>
      <c r="E124" s="19">
        <f>D124*$K$7</f>
        <v>110.47465875647845</v>
      </c>
      <c r="F124" s="20">
        <v>0</v>
      </c>
      <c r="G124" s="21">
        <f>D124+F124</f>
        <v>3682.4886252159486</v>
      </c>
      <c r="H124" s="22">
        <f>(G124/D124)-1</f>
        <v>0</v>
      </c>
      <c r="I124" s="23"/>
      <c r="J124" s="24"/>
      <c r="K124" s="26"/>
      <c r="L124" s="26"/>
      <c r="M124" s="26"/>
      <c r="N124" s="26"/>
    </row>
    <row r="125" spans="1:14" x14ac:dyDescent="0.2">
      <c r="A125" s="17"/>
      <c r="B125" s="17"/>
      <c r="C125" s="18">
        <v>124</v>
      </c>
      <c r="D125" s="19">
        <f>IF(I124="ok",D124+F124,D124+E124)</f>
        <v>3792.9632839724272</v>
      </c>
      <c r="E125" s="19">
        <f>D125*$K$7</f>
        <v>113.78889851917282</v>
      </c>
      <c r="F125" s="20">
        <v>0</v>
      </c>
      <c r="G125" s="21">
        <f>D125+F125</f>
        <v>3792.9632839724272</v>
      </c>
      <c r="H125" s="22">
        <f>(G125/D125)-1</f>
        <v>0</v>
      </c>
      <c r="I125" s="23"/>
      <c r="J125" s="24"/>
      <c r="K125" s="26"/>
      <c r="L125" s="26"/>
      <c r="M125" s="26"/>
      <c r="N125" s="26"/>
    </row>
    <row r="126" spans="1:14" x14ac:dyDescent="0.2">
      <c r="A126" s="17"/>
      <c r="B126" s="17"/>
      <c r="C126" s="18">
        <v>125</v>
      </c>
      <c r="D126" s="19">
        <f>IF(I125="ok",D125+F125,D125+E125)</f>
        <v>3906.7521824916003</v>
      </c>
      <c r="E126" s="19">
        <f>D126*$K$7</f>
        <v>117.202565474748</v>
      </c>
      <c r="F126" s="20">
        <v>0</v>
      </c>
      <c r="G126" s="21">
        <f>D126+F126</f>
        <v>3906.7521824916003</v>
      </c>
      <c r="H126" s="22">
        <f>(G126/D126)-1</f>
        <v>0</v>
      </c>
      <c r="I126" s="23"/>
      <c r="J126" s="24"/>
      <c r="K126" s="26"/>
      <c r="L126" s="26"/>
      <c r="M126" s="26"/>
      <c r="N126" s="26"/>
    </row>
    <row r="127" spans="1:14" x14ac:dyDescent="0.2">
      <c r="A127" s="17"/>
      <c r="B127" s="17"/>
      <c r="C127" s="18">
        <v>126</v>
      </c>
      <c r="D127" s="19">
        <f>IF(I126="ok",D126+F126,D126+E126)</f>
        <v>4023.9547479663484</v>
      </c>
      <c r="E127" s="19">
        <f>D127*$K$7</f>
        <v>120.71864243899044</v>
      </c>
      <c r="F127" s="20">
        <v>0</v>
      </c>
      <c r="G127" s="21">
        <f>D127+F127</f>
        <v>4023.9547479663484</v>
      </c>
      <c r="H127" s="22">
        <f>(G127/D127)-1</f>
        <v>0</v>
      </c>
      <c r="I127" s="23"/>
      <c r="J127" s="24"/>
      <c r="K127" s="26"/>
      <c r="L127" s="26"/>
      <c r="M127" s="26"/>
      <c r="N127" s="26"/>
    </row>
    <row r="128" spans="1:14" x14ac:dyDescent="0.2">
      <c r="A128" s="17"/>
      <c r="B128" s="17"/>
      <c r="C128" s="18">
        <v>127</v>
      </c>
      <c r="D128" s="19">
        <f>IF(I127="ok",D127+F127,D127+E127)</f>
        <v>4144.673390405339</v>
      </c>
      <c r="E128" s="19">
        <f>D128*$K$7</f>
        <v>124.34020171216017</v>
      </c>
      <c r="F128" s="20">
        <v>0</v>
      </c>
      <c r="G128" s="21">
        <f>D128+F128</f>
        <v>4144.673390405339</v>
      </c>
      <c r="H128" s="22">
        <f>(G128/D128)-1</f>
        <v>0</v>
      </c>
      <c r="I128" s="23"/>
      <c r="J128" s="24"/>
      <c r="K128" s="26"/>
      <c r="L128" s="26"/>
      <c r="M128" s="26"/>
      <c r="N128" s="26"/>
    </row>
    <row r="129" spans="1:14" x14ac:dyDescent="0.2">
      <c r="A129" s="17"/>
      <c r="B129" s="17"/>
      <c r="C129" s="18">
        <v>128</v>
      </c>
      <c r="D129" s="19">
        <f>IF(I128="ok",D128+F128,D128+E128)</f>
        <v>4269.0135921174988</v>
      </c>
      <c r="E129" s="19">
        <f>D129*$K$7</f>
        <v>128.07040776352497</v>
      </c>
      <c r="F129" s="20">
        <v>0</v>
      </c>
      <c r="G129" s="21">
        <f>D129+F129</f>
        <v>4269.0135921174988</v>
      </c>
      <c r="H129" s="22">
        <f>(G129/D129)-1</f>
        <v>0</v>
      </c>
      <c r="I129" s="23"/>
      <c r="J129" s="24"/>
      <c r="K129" s="26"/>
      <c r="L129" s="26"/>
      <c r="M129" s="26"/>
      <c r="N129" s="26"/>
    </row>
    <row r="130" spans="1:14" x14ac:dyDescent="0.2">
      <c r="A130" s="17"/>
      <c r="B130" s="17"/>
      <c r="C130" s="18">
        <v>129</v>
      </c>
      <c r="D130" s="19">
        <f>IF(I129="ok",D129+F129,D129+E129)</f>
        <v>4397.0839998810234</v>
      </c>
      <c r="E130" s="19">
        <f>D130*$K$7</f>
        <v>131.91251999643069</v>
      </c>
      <c r="F130" s="20">
        <v>0</v>
      </c>
      <c r="G130" s="21">
        <f>D130+F130</f>
        <v>4397.0839998810234</v>
      </c>
      <c r="H130" s="22">
        <f>(G130/D130)-1</f>
        <v>0</v>
      </c>
      <c r="I130" s="23"/>
      <c r="J130" s="24"/>
      <c r="K130" s="26"/>
      <c r="L130" s="26"/>
      <c r="M130" s="26"/>
      <c r="N130" s="26"/>
    </row>
    <row r="131" spans="1:14" x14ac:dyDescent="0.2">
      <c r="A131" s="17"/>
      <c r="B131" s="17"/>
      <c r="C131" s="18">
        <v>130</v>
      </c>
      <c r="D131" s="19">
        <f>IF(I130="ok",D130+F130,D130+E130)</f>
        <v>4528.9965198774544</v>
      </c>
      <c r="E131" s="19">
        <f>D131*$K$7</f>
        <v>135.86989559632363</v>
      </c>
      <c r="F131" s="20">
        <v>0</v>
      </c>
      <c r="G131" s="21">
        <f>D131+F131</f>
        <v>4528.9965198774544</v>
      </c>
      <c r="H131" s="22">
        <f>(G131/D131)-1</f>
        <v>0</v>
      </c>
      <c r="I131" s="23"/>
      <c r="J131" s="24"/>
      <c r="K131" s="26"/>
      <c r="L131" s="26"/>
      <c r="M131" s="26"/>
      <c r="N131" s="26"/>
    </row>
    <row r="132" spans="1:14" x14ac:dyDescent="0.2">
      <c r="A132" s="17"/>
      <c r="B132" s="17"/>
      <c r="C132" s="18">
        <v>131</v>
      </c>
      <c r="D132" s="19">
        <f>IF(I131="ok",D131+F131,D131+E131)</f>
        <v>4664.866415473778</v>
      </c>
      <c r="E132" s="19">
        <f>D132*$K$7</f>
        <v>139.94599246421333</v>
      </c>
      <c r="F132" s="20">
        <v>0</v>
      </c>
      <c r="G132" s="21">
        <f>D132+F132</f>
        <v>4664.866415473778</v>
      </c>
      <c r="H132" s="22">
        <f>(G132/D132)-1</f>
        <v>0</v>
      </c>
      <c r="I132" s="23"/>
      <c r="J132" s="24"/>
      <c r="K132" s="26"/>
      <c r="L132" s="26"/>
      <c r="M132" s="26"/>
      <c r="N132" s="26"/>
    </row>
    <row r="133" spans="1:14" x14ac:dyDescent="0.2">
      <c r="A133" s="17"/>
      <c r="B133" s="17"/>
      <c r="C133" s="18">
        <v>132</v>
      </c>
      <c r="D133" s="19">
        <f>IF(I132="ok",D132+F132,D132+E132)</f>
        <v>4804.8124079379913</v>
      </c>
      <c r="E133" s="19">
        <f>D133*$K$7</f>
        <v>144.14437223813974</v>
      </c>
      <c r="F133" s="20">
        <v>0</v>
      </c>
      <c r="G133" s="21">
        <f>D133+F133</f>
        <v>4804.8124079379913</v>
      </c>
      <c r="H133" s="22">
        <f>(G133/D133)-1</f>
        <v>0</v>
      </c>
      <c r="I133" s="23"/>
      <c r="J133" s="24"/>
      <c r="K133" s="26"/>
      <c r="L133" s="26"/>
      <c r="M133" s="26"/>
      <c r="N133" s="26"/>
    </row>
    <row r="134" spans="1:14" x14ac:dyDescent="0.2">
      <c r="A134" s="17"/>
      <c r="B134" s="17"/>
      <c r="C134" s="18">
        <v>133</v>
      </c>
      <c r="D134" s="19">
        <f>IF(I133="ok",D133+F133,D133+E133)</f>
        <v>4948.9567801761314</v>
      </c>
      <c r="E134" s="19">
        <f>D134*$K$7</f>
        <v>148.46870340528395</v>
      </c>
      <c r="F134" s="20">
        <v>0</v>
      </c>
      <c r="G134" s="21">
        <f>D134+F134</f>
        <v>4948.9567801761314</v>
      </c>
      <c r="H134" s="22">
        <f>(G134/D134)-1</f>
        <v>0</v>
      </c>
      <c r="I134" s="23"/>
      <c r="J134" s="24"/>
      <c r="K134" s="26"/>
      <c r="L134" s="26"/>
      <c r="M134" s="26"/>
      <c r="N134" s="26"/>
    </row>
    <row r="135" spans="1:14" x14ac:dyDescent="0.2">
      <c r="A135" s="17"/>
      <c r="B135" s="17"/>
      <c r="C135" s="18">
        <v>134</v>
      </c>
      <c r="D135" s="19">
        <f>IF(I134="ok",D134+F134,D134+E134)</f>
        <v>5097.4254835814154</v>
      </c>
      <c r="E135" s="19">
        <f>D135*$K$7</f>
        <v>152.92276450744245</v>
      </c>
      <c r="F135" s="20">
        <v>0</v>
      </c>
      <c r="G135" s="21">
        <f>D135+F135</f>
        <v>5097.4254835814154</v>
      </c>
      <c r="H135" s="22">
        <f>(G135/D135)-1</f>
        <v>0</v>
      </c>
      <c r="I135" s="23"/>
      <c r="J135" s="24"/>
      <c r="K135" s="26"/>
      <c r="L135" s="26"/>
      <c r="M135" s="26"/>
      <c r="N135" s="26"/>
    </row>
    <row r="136" spans="1:14" x14ac:dyDescent="0.2">
      <c r="A136" s="17"/>
      <c r="B136" s="17"/>
      <c r="C136" s="18">
        <v>135</v>
      </c>
      <c r="D136" s="19">
        <f>IF(I135="ok",D135+F135,D135+E135)</f>
        <v>5250.3482480888579</v>
      </c>
      <c r="E136" s="19">
        <f>D136*$K$7</f>
        <v>157.51044744266574</v>
      </c>
      <c r="F136" s="20">
        <v>0</v>
      </c>
      <c r="G136" s="21">
        <f>D136+F136</f>
        <v>5250.3482480888579</v>
      </c>
      <c r="H136" s="22">
        <f>(G136/D136)-1</f>
        <v>0</v>
      </c>
      <c r="I136" s="23"/>
      <c r="J136" s="24"/>
      <c r="K136" s="26"/>
      <c r="L136" s="26"/>
      <c r="M136" s="26"/>
      <c r="N136" s="26"/>
    </row>
    <row r="137" spans="1:14" x14ac:dyDescent="0.2">
      <c r="A137" s="17"/>
      <c r="B137" s="17"/>
      <c r="C137" s="18">
        <v>136</v>
      </c>
      <c r="D137" s="19">
        <f>IF(I136="ok",D136+F136,D136+E136)</f>
        <v>5407.8586955315241</v>
      </c>
      <c r="E137" s="19">
        <f>D137*$K$7</f>
        <v>162.23576086594571</v>
      </c>
      <c r="F137" s="20">
        <v>0</v>
      </c>
      <c r="G137" s="21">
        <f>D137+F137</f>
        <v>5407.8586955315241</v>
      </c>
      <c r="H137" s="22">
        <f>(G137/D137)-1</f>
        <v>0</v>
      </c>
      <c r="I137" s="23"/>
      <c r="J137" s="24"/>
      <c r="K137" s="26"/>
      <c r="L137" s="26"/>
      <c r="M137" s="26"/>
      <c r="N137" s="26"/>
    </row>
    <row r="138" spans="1:14" x14ac:dyDescent="0.2">
      <c r="A138" s="17"/>
      <c r="B138" s="17"/>
      <c r="C138" s="18">
        <v>137</v>
      </c>
      <c r="D138" s="19">
        <f>IF(I137="ok",D137+F137,D137+E137)</f>
        <v>5570.0944563974699</v>
      </c>
      <c r="E138" s="19">
        <f>D138*$K$7</f>
        <v>167.1028336919241</v>
      </c>
      <c r="F138" s="20">
        <v>0</v>
      </c>
      <c r="G138" s="21">
        <f>D138+F138</f>
        <v>5570.0944563974699</v>
      </c>
      <c r="H138" s="22">
        <f>(G138/D138)-1</f>
        <v>0</v>
      </c>
      <c r="I138" s="23"/>
      <c r="J138" s="24"/>
      <c r="K138" s="26"/>
      <c r="L138" s="26"/>
      <c r="M138" s="26"/>
      <c r="N138" s="26"/>
    </row>
    <row r="139" spans="1:14" x14ac:dyDescent="0.2">
      <c r="A139" s="17"/>
      <c r="B139" s="17"/>
      <c r="C139" s="18">
        <v>138</v>
      </c>
      <c r="D139" s="19">
        <f>IF(I138="ok",D138+F138,D138+E138)</f>
        <v>5737.1972900893943</v>
      </c>
      <c r="E139" s="19">
        <f>D139*$K$7</f>
        <v>172.11591870268182</v>
      </c>
      <c r="F139" s="20">
        <v>0</v>
      </c>
      <c r="G139" s="21">
        <f>D139+F139</f>
        <v>5737.1972900893943</v>
      </c>
      <c r="H139" s="22">
        <f>(G139/D139)-1</f>
        <v>0</v>
      </c>
      <c r="I139" s="23"/>
      <c r="J139" s="24"/>
      <c r="K139" s="26"/>
      <c r="L139" s="26"/>
      <c r="M139" s="26"/>
      <c r="N139" s="26"/>
    </row>
    <row r="140" spans="1:14" x14ac:dyDescent="0.2">
      <c r="A140" s="17"/>
      <c r="B140" s="17"/>
      <c r="C140" s="18">
        <v>139</v>
      </c>
      <c r="D140" s="19">
        <f>IF(I139="ok",D139+F139,D139+E139)</f>
        <v>5909.3132087920758</v>
      </c>
      <c r="E140" s="19">
        <f>D140*$K$7</f>
        <v>177.27939626376227</v>
      </c>
      <c r="F140" s="20">
        <v>0</v>
      </c>
      <c r="G140" s="21">
        <f>D140+F140</f>
        <v>5909.3132087920758</v>
      </c>
      <c r="H140" s="22">
        <f>(G140/D140)-1</f>
        <v>0</v>
      </c>
      <c r="I140" s="23"/>
      <c r="J140" s="24"/>
      <c r="K140" s="26"/>
      <c r="L140" s="26"/>
      <c r="M140" s="26"/>
      <c r="N140" s="26"/>
    </row>
    <row r="141" spans="1:14" x14ac:dyDescent="0.2">
      <c r="A141" s="17"/>
      <c r="B141" s="17"/>
      <c r="C141" s="18">
        <v>140</v>
      </c>
      <c r="D141" s="19">
        <f>IF(I140="ok",D140+F140,D140+E140)</f>
        <v>6086.5926050558382</v>
      </c>
      <c r="E141" s="19">
        <f>D141*$K$7</f>
        <v>182.59777815167513</v>
      </c>
      <c r="F141" s="20">
        <v>0</v>
      </c>
      <c r="G141" s="21">
        <f>D141+F141</f>
        <v>6086.5926050558382</v>
      </c>
      <c r="H141" s="22">
        <f>(G141/D141)-1</f>
        <v>0</v>
      </c>
      <c r="I141" s="23"/>
      <c r="J141" s="24"/>
      <c r="K141" s="26"/>
      <c r="L141" s="26"/>
      <c r="M141" s="26"/>
      <c r="N141" s="26"/>
    </row>
    <row r="142" spans="1:14" x14ac:dyDescent="0.2">
      <c r="A142" s="17"/>
      <c r="B142" s="17"/>
      <c r="C142" s="18">
        <v>141</v>
      </c>
      <c r="D142" s="19">
        <f>IF(I141="ok",D141+F141,D141+E141)</f>
        <v>6269.1903832075132</v>
      </c>
      <c r="E142" s="19">
        <f>D142*$K$7</f>
        <v>188.07571149622538</v>
      </c>
      <c r="F142" s="20">
        <v>0</v>
      </c>
      <c r="G142" s="21">
        <f>D142+F142</f>
        <v>6269.1903832075132</v>
      </c>
      <c r="H142" s="22">
        <f>(G142/D142)-1</f>
        <v>0</v>
      </c>
      <c r="I142" s="23"/>
      <c r="J142" s="24"/>
      <c r="K142" s="26"/>
      <c r="L142" s="26"/>
      <c r="M142" s="26"/>
      <c r="N142" s="26"/>
    </row>
    <row r="143" spans="1:14" x14ac:dyDescent="0.2">
      <c r="A143" s="17"/>
      <c r="B143" s="17"/>
      <c r="C143" s="18">
        <v>142</v>
      </c>
      <c r="D143" s="19">
        <f>IF(I142="ok",D142+F142,D142+E142)</f>
        <v>6457.2660947037384</v>
      </c>
      <c r="E143" s="19">
        <f>D143*$K$7</f>
        <v>193.71798284111213</v>
      </c>
      <c r="F143" s="20">
        <v>0</v>
      </c>
      <c r="G143" s="21">
        <f>D143+F143</f>
        <v>6457.2660947037384</v>
      </c>
      <c r="H143" s="22">
        <f>(G143/D143)-1</f>
        <v>0</v>
      </c>
      <c r="I143" s="23"/>
      <c r="J143" s="24"/>
      <c r="K143" s="26"/>
      <c r="L143" s="26"/>
      <c r="M143" s="26"/>
      <c r="N143" s="26"/>
    </row>
    <row r="144" spans="1:14" x14ac:dyDescent="0.2">
      <c r="A144" s="17"/>
      <c r="B144" s="17"/>
      <c r="C144" s="18">
        <v>143</v>
      </c>
      <c r="D144" s="19">
        <f>IF(I143="ok",D143+F143,D143+E143)</f>
        <v>6650.9840775448502</v>
      </c>
      <c r="E144" s="19">
        <f>D144*$K$7</f>
        <v>199.5295223263455</v>
      </c>
      <c r="F144" s="20">
        <v>0</v>
      </c>
      <c r="G144" s="21">
        <f>D144+F144</f>
        <v>6650.9840775448502</v>
      </c>
      <c r="H144" s="22">
        <f>(G144/D144)-1</f>
        <v>0</v>
      </c>
      <c r="I144" s="23"/>
      <c r="J144" s="24"/>
      <c r="K144" s="26"/>
      <c r="L144" s="26"/>
      <c r="M144" s="26"/>
      <c r="N144" s="26"/>
    </row>
    <row r="145" spans="1:14" x14ac:dyDescent="0.2">
      <c r="A145" s="17"/>
      <c r="B145" s="17"/>
      <c r="C145" s="18">
        <v>144</v>
      </c>
      <c r="D145" s="19">
        <f>IF(I144="ok",D144+F144,D144+E144)</f>
        <v>6850.5135998711958</v>
      </c>
      <c r="E145" s="19">
        <f>D145*$K$7</f>
        <v>205.51540799613588</v>
      </c>
      <c r="F145" s="20">
        <v>0</v>
      </c>
      <c r="G145" s="21">
        <f>D145+F145</f>
        <v>6850.5135998711958</v>
      </c>
      <c r="H145" s="22">
        <f>(G145/D145)-1</f>
        <v>0</v>
      </c>
      <c r="I145" s="23"/>
      <c r="J145" s="24"/>
      <c r="K145" s="26"/>
      <c r="L145" s="26"/>
      <c r="M145" s="26"/>
      <c r="N145" s="26"/>
    </row>
    <row r="146" spans="1:14" x14ac:dyDescent="0.2">
      <c r="A146" s="17"/>
      <c r="B146" s="17"/>
      <c r="C146" s="18">
        <v>145</v>
      </c>
      <c r="D146" s="19">
        <f>IF(I145="ok",D145+F145,D145+E145)</f>
        <v>7056.0290078673315</v>
      </c>
      <c r="E146" s="19">
        <f>D146*$K$7</f>
        <v>211.68087023601993</v>
      </c>
      <c r="F146" s="20">
        <v>0</v>
      </c>
      <c r="G146" s="21">
        <f>D146+F146</f>
        <v>7056.0290078673315</v>
      </c>
      <c r="H146" s="22">
        <f>(G146/D146)-1</f>
        <v>0</v>
      </c>
      <c r="I146" s="23"/>
      <c r="J146" s="24"/>
      <c r="K146" s="26"/>
      <c r="L146" s="26"/>
      <c r="M146" s="26"/>
      <c r="N146" s="26"/>
    </row>
    <row r="147" spans="1:14" x14ac:dyDescent="0.2">
      <c r="A147" s="17"/>
      <c r="B147" s="17"/>
      <c r="C147" s="18">
        <v>146</v>
      </c>
      <c r="D147" s="19">
        <f>IF(I146="ok",D146+F146,D146+E146)</f>
        <v>7267.709878103351</v>
      </c>
      <c r="E147" s="19">
        <f>D147*$K$7</f>
        <v>218.03129634310054</v>
      </c>
      <c r="F147" s="20">
        <v>0</v>
      </c>
      <c r="G147" s="21">
        <f>D147+F147</f>
        <v>7267.709878103351</v>
      </c>
      <c r="H147" s="22">
        <f>(G147/D147)-1</f>
        <v>0</v>
      </c>
      <c r="I147" s="23"/>
      <c r="J147" s="24"/>
      <c r="K147" s="26"/>
      <c r="L147" s="26"/>
      <c r="M147" s="26"/>
      <c r="N147" s="26"/>
    </row>
    <row r="148" spans="1:14" x14ac:dyDescent="0.2">
      <c r="A148" s="17"/>
      <c r="B148" s="17"/>
      <c r="C148" s="18">
        <v>147</v>
      </c>
      <c r="D148" s="19">
        <f>IF(I147="ok",D147+F147,D147+E147)</f>
        <v>7485.7411744464516</v>
      </c>
      <c r="E148" s="19">
        <f>D148*$K$7</f>
        <v>224.57223523339354</v>
      </c>
      <c r="F148" s="20">
        <v>0</v>
      </c>
      <c r="G148" s="21">
        <f>D148+F148</f>
        <v>7485.7411744464516</v>
      </c>
      <c r="H148" s="22">
        <f>(G148/D148)-1</f>
        <v>0</v>
      </c>
      <c r="I148" s="23"/>
      <c r="J148" s="24"/>
      <c r="K148" s="26"/>
      <c r="L148" s="26"/>
      <c r="M148" s="26"/>
      <c r="N148" s="26"/>
    </row>
    <row r="149" spans="1:14" x14ac:dyDescent="0.2">
      <c r="A149" s="17"/>
      <c r="B149" s="17"/>
      <c r="C149" s="18">
        <v>148</v>
      </c>
      <c r="D149" s="19">
        <f>IF(I148="ok",D148+F148,D148+E148)</f>
        <v>7710.3134096798449</v>
      </c>
      <c r="E149" s="19">
        <f>D149*$K$7</f>
        <v>231.30940229039533</v>
      </c>
      <c r="F149" s="20">
        <v>0</v>
      </c>
      <c r="G149" s="21">
        <f>D149+F149</f>
        <v>7710.3134096798449</v>
      </c>
      <c r="H149" s="22">
        <f>(G149/D149)-1</f>
        <v>0</v>
      </c>
      <c r="I149" s="23"/>
      <c r="J149" s="24"/>
      <c r="K149" s="26"/>
      <c r="L149" s="26"/>
      <c r="M149" s="26"/>
      <c r="N149" s="26"/>
    </row>
    <row r="150" spans="1:14" x14ac:dyDescent="0.2">
      <c r="A150" s="17"/>
      <c r="B150" s="17"/>
      <c r="C150" s="18">
        <v>149</v>
      </c>
      <c r="D150" s="19">
        <f>IF(I149="ok",D149+F149,D149+E149)</f>
        <v>7941.62281197024</v>
      </c>
      <c r="E150" s="19">
        <f>D150*$K$7</f>
        <v>238.24868435910719</v>
      </c>
      <c r="F150" s="20">
        <v>0</v>
      </c>
      <c r="G150" s="21">
        <f>D150+F150</f>
        <v>7941.62281197024</v>
      </c>
      <c r="H150" s="22">
        <f>(G150/D150)-1</f>
        <v>0</v>
      </c>
      <c r="I150" s="23"/>
      <c r="J150" s="24"/>
      <c r="K150" s="26"/>
      <c r="L150" s="26"/>
      <c r="M150" s="26"/>
      <c r="N150" s="26"/>
    </row>
    <row r="151" spans="1:14" x14ac:dyDescent="0.2">
      <c r="A151" s="17"/>
      <c r="B151" s="17"/>
      <c r="C151" s="18">
        <v>150</v>
      </c>
      <c r="D151" s="19">
        <f>IF(I150="ok",D150+F150,D150+E150)</f>
        <v>8179.8714963293469</v>
      </c>
      <c r="E151" s="19">
        <f>D151*$K$7</f>
        <v>245.39614488988039</v>
      </c>
      <c r="F151" s="20">
        <v>0</v>
      </c>
      <c r="G151" s="21">
        <f>D151+F151</f>
        <v>8179.8714963293469</v>
      </c>
      <c r="H151" s="22">
        <f>(G151/D151)-1</f>
        <v>0</v>
      </c>
      <c r="I151" s="23"/>
      <c r="J151" s="24"/>
      <c r="K151" s="26"/>
      <c r="L151" s="26"/>
      <c r="M151" s="26"/>
      <c r="N151" s="26"/>
    </row>
    <row r="152" spans="1:14" x14ac:dyDescent="0.2">
      <c r="A152" s="17"/>
      <c r="B152" s="17"/>
      <c r="C152" s="18">
        <v>151</v>
      </c>
      <c r="D152" s="19">
        <f>IF(I151="ok",D151+F151,D151+E151)</f>
        <v>8425.2676412192268</v>
      </c>
      <c r="E152" s="19">
        <f>D152*$K$7</f>
        <v>252.75802923657679</v>
      </c>
      <c r="F152" s="20">
        <v>0</v>
      </c>
      <c r="G152" s="21">
        <f>D152+F152</f>
        <v>8425.2676412192268</v>
      </c>
      <c r="H152" s="22">
        <f>(G152/D152)-1</f>
        <v>0</v>
      </c>
      <c r="I152" s="23"/>
      <c r="J152" s="24"/>
      <c r="K152" s="26"/>
      <c r="L152" s="26"/>
      <c r="M152" s="26"/>
      <c r="N152" s="26"/>
    </row>
    <row r="153" spans="1:14" x14ac:dyDescent="0.2">
      <c r="A153" s="17"/>
      <c r="B153" s="17"/>
      <c r="C153" s="18">
        <v>152</v>
      </c>
      <c r="D153" s="19">
        <f>IF(I152="ok",D152+F152,D152+E152)</f>
        <v>8678.0256704558033</v>
      </c>
      <c r="E153" s="19">
        <f>D153*$K$7</f>
        <v>260.34077011367407</v>
      </c>
      <c r="F153" s="20">
        <v>0</v>
      </c>
      <c r="G153" s="21">
        <f>D153+F153</f>
        <v>8678.0256704558033</v>
      </c>
      <c r="H153" s="22">
        <f>(G153/D153)-1</f>
        <v>0</v>
      </c>
      <c r="I153" s="23"/>
      <c r="J153" s="24"/>
      <c r="K153" s="26"/>
      <c r="L153" s="26"/>
      <c r="M153" s="26"/>
      <c r="N153" s="26"/>
    </row>
    <row r="154" spans="1:14" x14ac:dyDescent="0.2">
      <c r="A154" s="17"/>
      <c r="B154" s="17"/>
      <c r="C154" s="18">
        <v>153</v>
      </c>
      <c r="D154" s="19">
        <f>IF(I153="ok",D153+F153,D153+E153)</f>
        <v>8938.3664405694781</v>
      </c>
      <c r="E154" s="19">
        <f>D154*$K$7</f>
        <v>268.15099321708431</v>
      </c>
      <c r="F154" s="20">
        <v>0</v>
      </c>
      <c r="G154" s="21">
        <f>D154+F154</f>
        <v>8938.3664405694781</v>
      </c>
      <c r="H154" s="22">
        <f>(G154/D154)-1</f>
        <v>0</v>
      </c>
      <c r="I154" s="23"/>
      <c r="J154" s="24"/>
      <c r="K154" s="26"/>
      <c r="L154" s="26"/>
      <c r="M154" s="26"/>
      <c r="N154" s="26"/>
    </row>
    <row r="155" spans="1:14" x14ac:dyDescent="0.2">
      <c r="A155" s="17"/>
      <c r="B155" s="17"/>
      <c r="C155" s="18">
        <v>154</v>
      </c>
      <c r="D155" s="19">
        <f>IF(I154="ok",D154+F154,D154+E154)</f>
        <v>9206.5174337865628</v>
      </c>
      <c r="E155" s="19">
        <f>D155*$K$7</f>
        <v>276.19552301359687</v>
      </c>
      <c r="F155" s="20">
        <v>0</v>
      </c>
      <c r="G155" s="21">
        <f>D155+F155</f>
        <v>9206.5174337865628</v>
      </c>
      <c r="H155" s="22">
        <f>(G155/D155)-1</f>
        <v>0</v>
      </c>
      <c r="I155" s="23"/>
      <c r="J155" s="24"/>
      <c r="K155" s="26"/>
      <c r="L155" s="26"/>
      <c r="M155" s="26"/>
      <c r="N155" s="26"/>
    </row>
    <row r="156" spans="1:14" x14ac:dyDescent="0.2">
      <c r="A156" s="17"/>
      <c r="B156" s="17"/>
      <c r="C156" s="18">
        <v>155</v>
      </c>
      <c r="D156" s="19">
        <f>IF(I155="ok",D155+F155,D155+E155)</f>
        <v>9482.7129568001601</v>
      </c>
      <c r="E156" s="19">
        <f>D156*$K$7</f>
        <v>284.48138870400481</v>
      </c>
      <c r="F156" s="20">
        <v>0</v>
      </c>
      <c r="G156" s="21">
        <f>D156+F156</f>
        <v>9482.7129568001601</v>
      </c>
      <c r="H156" s="22">
        <f>(G156/D156)-1</f>
        <v>0</v>
      </c>
      <c r="I156" s="23"/>
      <c r="J156" s="24"/>
      <c r="K156" s="26"/>
      <c r="L156" s="26"/>
      <c r="M156" s="26"/>
      <c r="N156" s="26"/>
    </row>
    <row r="157" spans="1:14" x14ac:dyDescent="0.2">
      <c r="A157" s="17"/>
      <c r="B157" s="17"/>
      <c r="C157" s="18">
        <v>156</v>
      </c>
      <c r="D157" s="19">
        <f>IF(I156="ok",D156+F156,D156+E156)</f>
        <v>9767.1943455041655</v>
      </c>
      <c r="E157" s="19">
        <f>D157*$K$7</f>
        <v>293.01583036512494</v>
      </c>
      <c r="F157" s="20">
        <v>0</v>
      </c>
      <c r="G157" s="21">
        <f>D157+F157</f>
        <v>9767.1943455041655</v>
      </c>
      <c r="H157" s="22">
        <f>(G157/D157)-1</f>
        <v>0</v>
      </c>
      <c r="I157" s="23"/>
      <c r="J157" s="24"/>
      <c r="K157" s="26"/>
      <c r="L157" s="26"/>
      <c r="M157" s="26"/>
      <c r="N157" s="26"/>
    </row>
    <row r="158" spans="1:14" x14ac:dyDescent="0.2">
      <c r="A158" s="17"/>
      <c r="B158" s="17"/>
      <c r="C158" s="18">
        <v>157</v>
      </c>
      <c r="D158" s="19">
        <f>IF(I157="ok",D157+F157,D157+E157)</f>
        <v>10060.21017586929</v>
      </c>
      <c r="E158" s="19">
        <f>D158*$K$7</f>
        <v>301.80630527607866</v>
      </c>
      <c r="F158" s="20">
        <v>0</v>
      </c>
      <c r="G158" s="21">
        <f>D158+F158</f>
        <v>10060.21017586929</v>
      </c>
      <c r="H158" s="22">
        <f>(G158/D158)-1</f>
        <v>0</v>
      </c>
      <c r="I158" s="23"/>
      <c r="J158" s="24"/>
      <c r="K158" s="26"/>
      <c r="L158" s="26"/>
      <c r="M158" s="26"/>
      <c r="N158" s="26"/>
    </row>
    <row r="159" spans="1:14" x14ac:dyDescent="0.2">
      <c r="A159" s="17"/>
      <c r="B159" s="17"/>
      <c r="C159" s="18">
        <v>158</v>
      </c>
      <c r="D159" s="19">
        <f>IF(I158="ok",D158+F158,D158+E158)</f>
        <v>10362.016481145369</v>
      </c>
      <c r="E159" s="19">
        <f>D159*$K$7</f>
        <v>310.86049443436104</v>
      </c>
      <c r="F159" s="20">
        <v>0</v>
      </c>
      <c r="G159" s="21">
        <f>D159+F159</f>
        <v>10362.016481145369</v>
      </c>
      <c r="H159" s="22">
        <f>(G159/D159)-1</f>
        <v>0</v>
      </c>
      <c r="I159" s="23"/>
      <c r="J159" s="24"/>
      <c r="K159" s="26"/>
      <c r="L159" s="26"/>
      <c r="M159" s="26"/>
      <c r="N159" s="26"/>
    </row>
    <row r="160" spans="1:14" x14ac:dyDescent="0.2">
      <c r="A160" s="17"/>
      <c r="B160" s="17"/>
      <c r="C160" s="18">
        <v>159</v>
      </c>
      <c r="D160" s="19">
        <f>IF(I159="ok",D159+F159,D159+E159)</f>
        <v>10672.876975579729</v>
      </c>
      <c r="E160" s="19">
        <f>D160*$K$7</f>
        <v>320.18630926739189</v>
      </c>
      <c r="F160" s="20">
        <v>0</v>
      </c>
      <c r="G160" s="21">
        <f>D160+F160</f>
        <v>10672.876975579729</v>
      </c>
      <c r="H160" s="22">
        <f>(G160/D160)-1</f>
        <v>0</v>
      </c>
      <c r="I160" s="23"/>
      <c r="J160" s="24"/>
      <c r="K160" s="26"/>
      <c r="L160" s="26"/>
      <c r="M160" s="26"/>
      <c r="N160" s="26"/>
    </row>
    <row r="161" spans="1:14" x14ac:dyDescent="0.2">
      <c r="A161" s="17"/>
      <c r="B161" s="17"/>
      <c r="C161" s="18">
        <v>160</v>
      </c>
      <c r="D161" s="19">
        <f>IF(I160="ok",D160+F160,D160+E160)</f>
        <v>10993.063284847121</v>
      </c>
      <c r="E161" s="19">
        <f>D161*$K$7</f>
        <v>329.79189854541363</v>
      </c>
      <c r="F161" s="20">
        <v>0</v>
      </c>
      <c r="G161" s="21">
        <f>D161+F161</f>
        <v>10993.063284847121</v>
      </c>
      <c r="H161" s="22">
        <f>(G161/D161)-1</f>
        <v>0</v>
      </c>
      <c r="I161" s="23"/>
      <c r="J161" s="24"/>
      <c r="K161" s="26"/>
      <c r="L161" s="26"/>
      <c r="M161" s="26"/>
      <c r="N161" s="26"/>
    </row>
    <row r="162" spans="1:14" x14ac:dyDescent="0.2">
      <c r="A162" s="17"/>
      <c r="B162" s="17"/>
      <c r="C162" s="18">
        <v>161</v>
      </c>
      <c r="D162" s="19">
        <f>IF(I161="ok",D161+F161,D161+E161)</f>
        <v>11322.855183392536</v>
      </c>
      <c r="E162" s="19">
        <f>D162*$K$7</f>
        <v>339.68565550177607</v>
      </c>
      <c r="F162" s="20">
        <v>0</v>
      </c>
      <c r="G162" s="21">
        <f>D162+F162</f>
        <v>11322.855183392536</v>
      </c>
      <c r="H162" s="22">
        <f>(G162/D162)-1</f>
        <v>0</v>
      </c>
      <c r="I162" s="23"/>
      <c r="J162" s="24"/>
      <c r="K162" s="26"/>
      <c r="L162" s="26"/>
      <c r="M162" s="26"/>
      <c r="N162" s="26"/>
    </row>
    <row r="163" spans="1:14" x14ac:dyDescent="0.2">
      <c r="A163" s="17"/>
      <c r="B163" s="17"/>
      <c r="C163" s="18">
        <v>162</v>
      </c>
      <c r="D163" s="19">
        <f>IF(I162="ok",D162+F162,D162+E162)</f>
        <v>11662.540838894312</v>
      </c>
      <c r="E163" s="19">
        <f>D163*$K$7</f>
        <v>349.87622516682939</v>
      </c>
      <c r="F163" s="20">
        <v>0</v>
      </c>
      <c r="G163" s="21">
        <f>D163+F163</f>
        <v>11662.540838894312</v>
      </c>
      <c r="H163" s="22">
        <f>(G163/D163)-1</f>
        <v>0</v>
      </c>
      <c r="I163" s="23"/>
      <c r="J163" s="24"/>
      <c r="K163" s="26"/>
      <c r="L163" s="26"/>
      <c r="M163" s="26"/>
      <c r="N163" s="26"/>
    </row>
    <row r="164" spans="1:14" x14ac:dyDescent="0.2">
      <c r="A164" s="17"/>
      <c r="B164" s="17"/>
      <c r="C164" s="18">
        <v>163</v>
      </c>
      <c r="D164" s="19">
        <f>IF(I163="ok",D163+F163,D163+E163)</f>
        <v>12012.417064061141</v>
      </c>
      <c r="E164" s="19">
        <f>D164*$K$7</f>
        <v>360.37251192183419</v>
      </c>
      <c r="F164" s="20">
        <v>0</v>
      </c>
      <c r="G164" s="21">
        <f>D164+F164</f>
        <v>12012.417064061141</v>
      </c>
      <c r="H164" s="22">
        <f>(G164/D164)-1</f>
        <v>0</v>
      </c>
      <c r="I164" s="23"/>
      <c r="J164" s="24"/>
      <c r="K164" s="26"/>
      <c r="L164" s="26"/>
      <c r="M164" s="26"/>
      <c r="N164" s="26"/>
    </row>
    <row r="165" spans="1:14" x14ac:dyDescent="0.2">
      <c r="A165" s="17"/>
      <c r="B165" s="17"/>
      <c r="C165" s="18">
        <v>164</v>
      </c>
      <c r="D165" s="19">
        <f>IF(I164="ok",D164+F164,D164+E164)</f>
        <v>12372.789575982975</v>
      </c>
      <c r="E165" s="19">
        <f>D165*$K$7</f>
        <v>371.18368727948922</v>
      </c>
      <c r="F165" s="20">
        <v>0</v>
      </c>
      <c r="G165" s="21">
        <f>D165+F165</f>
        <v>12372.789575982975</v>
      </c>
      <c r="H165" s="22">
        <f>(G165/D165)-1</f>
        <v>0</v>
      </c>
      <c r="I165" s="23"/>
      <c r="J165" s="24"/>
      <c r="K165" s="26"/>
      <c r="L165" s="26"/>
      <c r="M165" s="26"/>
      <c r="N165" s="26"/>
    </row>
    <row r="166" spans="1:14" x14ac:dyDescent="0.2">
      <c r="A166" s="17"/>
      <c r="B166" s="17"/>
      <c r="C166" s="18">
        <v>165</v>
      </c>
      <c r="D166" s="19">
        <f>IF(I165="ok",D165+F165,D165+E165)</f>
        <v>12743.973263262464</v>
      </c>
      <c r="E166" s="19">
        <f>D166*$K$7</f>
        <v>382.31919789787389</v>
      </c>
      <c r="F166" s="20">
        <v>0</v>
      </c>
      <c r="G166" s="21">
        <f>D166+F166</f>
        <v>12743.973263262464</v>
      </c>
      <c r="H166" s="22">
        <f>(G166/D166)-1</f>
        <v>0</v>
      </c>
      <c r="I166" s="23"/>
      <c r="J166" s="24"/>
      <c r="K166" s="26"/>
      <c r="L166" s="26"/>
      <c r="M166" s="26"/>
      <c r="N166" s="26"/>
    </row>
    <row r="167" spans="1:14" x14ac:dyDescent="0.2">
      <c r="A167" s="17"/>
      <c r="B167" s="17"/>
      <c r="C167" s="18">
        <v>166</v>
      </c>
      <c r="D167" s="19">
        <f>IF(I166="ok",D166+F166,D166+E166)</f>
        <v>13126.292461160338</v>
      </c>
      <c r="E167" s="19">
        <f>D167*$K$7</f>
        <v>393.78877383481012</v>
      </c>
      <c r="F167" s="20">
        <v>0</v>
      </c>
      <c r="G167" s="21">
        <f>D167+F167</f>
        <v>13126.292461160338</v>
      </c>
      <c r="H167" s="22">
        <f>(G167/D167)-1</f>
        <v>0</v>
      </c>
      <c r="I167" s="23"/>
      <c r="J167" s="24"/>
      <c r="K167" s="26"/>
      <c r="L167" s="26"/>
      <c r="M167" s="26"/>
      <c r="N167" s="26"/>
    </row>
    <row r="168" spans="1:14" x14ac:dyDescent="0.2">
      <c r="A168" s="17"/>
      <c r="B168" s="17"/>
      <c r="C168" s="18">
        <v>167</v>
      </c>
      <c r="D168" s="19">
        <f>IF(I167="ok",D167+F167,D167+E167)</f>
        <v>13520.081234995148</v>
      </c>
      <c r="E168" s="19">
        <f>D168*$K$7</f>
        <v>405.60243704985442</v>
      </c>
      <c r="F168" s="20">
        <v>0</v>
      </c>
      <c r="G168" s="21">
        <f>D168+F168</f>
        <v>13520.081234995148</v>
      </c>
      <c r="H168" s="22">
        <f>(G168/D168)-1</f>
        <v>0</v>
      </c>
      <c r="I168" s="23"/>
      <c r="J168" s="24"/>
      <c r="K168" s="26"/>
      <c r="L168" s="26"/>
      <c r="M168" s="26"/>
      <c r="N168" s="26"/>
    </row>
    <row r="169" spans="1:14" x14ac:dyDescent="0.2">
      <c r="A169" s="17"/>
      <c r="B169" s="17"/>
      <c r="C169" s="18">
        <v>168</v>
      </c>
      <c r="D169" s="19">
        <f>IF(I168="ok",D168+F168,D168+E168)</f>
        <v>13925.683672045003</v>
      </c>
      <c r="E169" s="19">
        <f>D169*$K$7</f>
        <v>417.77051016135005</v>
      </c>
      <c r="F169" s="20">
        <v>0</v>
      </c>
      <c r="G169" s="21">
        <f>D169+F169</f>
        <v>13925.683672045003</v>
      </c>
      <c r="H169" s="22">
        <f>(G169/D169)-1</f>
        <v>0</v>
      </c>
      <c r="I169" s="23"/>
      <c r="J169" s="24"/>
      <c r="K169" s="26"/>
      <c r="L169" s="26"/>
      <c r="M169" s="26"/>
      <c r="N169" s="26"/>
    </row>
    <row r="170" spans="1:14" x14ac:dyDescent="0.2">
      <c r="A170" s="17"/>
      <c r="B170" s="17"/>
      <c r="C170" s="18">
        <v>169</v>
      </c>
      <c r="D170" s="19">
        <f>IF(I169="ok",D169+F169,D169+E169)</f>
        <v>14343.454182206353</v>
      </c>
      <c r="E170" s="19">
        <f>D170*$K$7</f>
        <v>430.30362546619057</v>
      </c>
      <c r="F170" s="20">
        <v>0</v>
      </c>
      <c r="G170" s="21">
        <f>D170+F170</f>
        <v>14343.454182206353</v>
      </c>
      <c r="H170" s="22">
        <f>(G170/D170)-1</f>
        <v>0</v>
      </c>
      <c r="I170" s="23"/>
      <c r="J170" s="24"/>
      <c r="K170" s="26"/>
      <c r="L170" s="26"/>
      <c r="M170" s="26"/>
      <c r="N170" s="26"/>
    </row>
    <row r="171" spans="1:14" x14ac:dyDescent="0.2">
      <c r="A171" s="17"/>
      <c r="B171" s="17"/>
      <c r="C171" s="18">
        <v>170</v>
      </c>
      <c r="D171" s="19">
        <f>IF(I170="ok",D170+F170,D170+E170)</f>
        <v>14773.757807672544</v>
      </c>
      <c r="E171" s="19">
        <f>D171*$K$7</f>
        <v>443.2127342301763</v>
      </c>
      <c r="F171" s="20">
        <v>0</v>
      </c>
      <c r="G171" s="21">
        <f>D171+F171</f>
        <v>14773.757807672544</v>
      </c>
      <c r="H171" s="22">
        <f>(G171/D171)-1</f>
        <v>0</v>
      </c>
      <c r="I171" s="23"/>
      <c r="J171" s="24"/>
      <c r="K171" s="26"/>
      <c r="L171" s="26"/>
      <c r="M171" s="26"/>
      <c r="N171" s="26"/>
    </row>
    <row r="172" spans="1:14" x14ac:dyDescent="0.2">
      <c r="A172" s="17"/>
      <c r="B172" s="17"/>
      <c r="C172" s="18">
        <v>171</v>
      </c>
      <c r="D172" s="19">
        <f>IF(I171="ok",D171+F171,D171+E171)</f>
        <v>15216.97054190272</v>
      </c>
      <c r="E172" s="19">
        <f>D172*$K$7</f>
        <v>456.50911625708159</v>
      </c>
      <c r="F172" s="20">
        <v>0</v>
      </c>
      <c r="G172" s="21">
        <f>D172+F172</f>
        <v>15216.97054190272</v>
      </c>
      <c r="H172" s="22">
        <f>(G172/D172)-1</f>
        <v>0</v>
      </c>
      <c r="I172" s="23"/>
      <c r="J172" s="24"/>
      <c r="K172" s="26"/>
      <c r="L172" s="26"/>
      <c r="M172" s="26"/>
      <c r="N172" s="26"/>
    </row>
    <row r="173" spans="1:14" x14ac:dyDescent="0.2">
      <c r="A173" s="17"/>
      <c r="B173" s="17"/>
      <c r="C173" s="18">
        <v>172</v>
      </c>
      <c r="D173" s="19">
        <f>IF(I172="ok",D172+F172,D172+E172)</f>
        <v>15673.479658159802</v>
      </c>
      <c r="E173" s="19">
        <f>D173*$K$7</f>
        <v>470.20438974479407</v>
      </c>
      <c r="F173" s="20">
        <v>0</v>
      </c>
      <c r="G173" s="21">
        <f>D173+F173</f>
        <v>15673.479658159802</v>
      </c>
      <c r="H173" s="22">
        <f>(G173/D173)-1</f>
        <v>0</v>
      </c>
      <c r="I173" s="23"/>
      <c r="J173" s="24"/>
      <c r="K173" s="26"/>
      <c r="L173" s="26"/>
      <c r="M173" s="26"/>
      <c r="N173" s="26"/>
    </row>
    <row r="174" spans="1:14" x14ac:dyDescent="0.2">
      <c r="A174" s="17"/>
      <c r="B174" s="17"/>
      <c r="C174" s="18">
        <v>173</v>
      </c>
      <c r="D174" s="19">
        <f>IF(I173="ok",D173+F173,D173+E173)</f>
        <v>16143.684047904597</v>
      </c>
      <c r="E174" s="19">
        <f>D174*$K$7</f>
        <v>484.31052143713788</v>
      </c>
      <c r="F174" s="20">
        <v>0</v>
      </c>
      <c r="G174" s="21">
        <f>D174+F174</f>
        <v>16143.684047904597</v>
      </c>
      <c r="H174" s="22">
        <f>(G174/D174)-1</f>
        <v>0</v>
      </c>
      <c r="I174" s="23"/>
      <c r="J174" s="24"/>
      <c r="K174" s="26"/>
      <c r="L174" s="26"/>
      <c r="M174" s="26"/>
      <c r="N174" s="26"/>
    </row>
    <row r="175" spans="1:14" x14ac:dyDescent="0.2">
      <c r="A175" s="17"/>
      <c r="B175" s="17"/>
      <c r="C175" s="18">
        <v>174</v>
      </c>
      <c r="D175" s="19">
        <f>IF(I174="ok",D174+F174,D174+E174)</f>
        <v>16627.994569341736</v>
      </c>
      <c r="E175" s="19">
        <f>D175*$K$7</f>
        <v>498.83983708025204</v>
      </c>
      <c r="F175" s="20">
        <v>0</v>
      </c>
      <c r="G175" s="21">
        <f>D175+F175</f>
        <v>16627.994569341736</v>
      </c>
      <c r="H175" s="22">
        <f>(G175/D175)-1</f>
        <v>0</v>
      </c>
      <c r="I175" s="23"/>
      <c r="J175" s="24"/>
      <c r="K175" s="26"/>
      <c r="L175" s="26"/>
      <c r="M175" s="26"/>
      <c r="N175" s="26"/>
    </row>
    <row r="176" spans="1:14" x14ac:dyDescent="0.2">
      <c r="A176" s="17"/>
      <c r="B176" s="17"/>
      <c r="C176" s="18">
        <v>175</v>
      </c>
      <c r="D176" s="19">
        <f>IF(I175="ok",D175+F175,D175+E175)</f>
        <v>17126.834406421989</v>
      </c>
      <c r="E176" s="19">
        <f>D176*$K$7</f>
        <v>513.80503219265961</v>
      </c>
      <c r="F176" s="20">
        <v>0</v>
      </c>
      <c r="G176" s="21">
        <f>D176+F176</f>
        <v>17126.834406421989</v>
      </c>
      <c r="H176" s="22">
        <f>(G176/D176)-1</f>
        <v>0</v>
      </c>
      <c r="I176" s="23"/>
      <c r="J176" s="24"/>
      <c r="K176" s="26"/>
      <c r="L176" s="26"/>
      <c r="M176" s="26"/>
      <c r="N176" s="26"/>
    </row>
    <row r="177" spans="1:14" x14ac:dyDescent="0.2">
      <c r="A177" s="17"/>
      <c r="B177" s="17"/>
      <c r="C177" s="18">
        <v>176</v>
      </c>
      <c r="D177" s="19">
        <f>IF(I176="ok",D176+F176,D176+E176)</f>
        <v>17640.639438614649</v>
      </c>
      <c r="E177" s="19">
        <f>D177*$K$7</f>
        <v>529.21918315843948</v>
      </c>
      <c r="F177" s="20">
        <v>0</v>
      </c>
      <c r="G177" s="21">
        <f>D177+F177</f>
        <v>17640.639438614649</v>
      </c>
      <c r="H177" s="22">
        <f>(G177/D177)-1</f>
        <v>0</v>
      </c>
      <c r="I177" s="23"/>
      <c r="J177" s="24"/>
      <c r="K177" s="26"/>
      <c r="L177" s="26"/>
      <c r="M177" s="26"/>
      <c r="N177" s="26"/>
    </row>
    <row r="178" spans="1:14" x14ac:dyDescent="0.2">
      <c r="A178" s="17"/>
      <c r="B178" s="17"/>
      <c r="C178" s="18">
        <v>177</v>
      </c>
      <c r="D178" s="19">
        <f>IF(I177="ok",D177+F177,D177+E177)</f>
        <v>18169.858621773088</v>
      </c>
      <c r="E178" s="19">
        <f>D178*$K$7</f>
        <v>545.09575865319266</v>
      </c>
      <c r="F178" s="20">
        <v>0</v>
      </c>
      <c r="G178" s="21">
        <f>D178+F178</f>
        <v>18169.858621773088</v>
      </c>
      <c r="H178" s="22">
        <f>(G178/D178)-1</f>
        <v>0</v>
      </c>
      <c r="I178" s="23"/>
      <c r="J178" s="24"/>
      <c r="K178" s="26"/>
      <c r="L178" s="26"/>
      <c r="M178" s="26"/>
      <c r="N178" s="26"/>
    </row>
    <row r="179" spans="1:14" x14ac:dyDescent="0.2">
      <c r="A179" s="17"/>
      <c r="B179" s="17"/>
      <c r="C179" s="18">
        <v>178</v>
      </c>
      <c r="D179" s="19">
        <f>IF(I178="ok",D178+F178,D178+E178)</f>
        <v>18714.954380426279</v>
      </c>
      <c r="E179" s="19">
        <f>D179*$K$7</f>
        <v>561.44863141278836</v>
      </c>
      <c r="F179" s="20">
        <v>0</v>
      </c>
      <c r="G179" s="21">
        <f>D179+F179</f>
        <v>18714.954380426279</v>
      </c>
      <c r="H179" s="22">
        <f>(G179/D179)-1</f>
        <v>0</v>
      </c>
      <c r="I179" s="23"/>
      <c r="J179" s="24"/>
      <c r="K179" s="26"/>
      <c r="L179" s="26"/>
      <c r="M179" s="26"/>
      <c r="N179" s="26"/>
    </row>
    <row r="180" spans="1:14" x14ac:dyDescent="0.2">
      <c r="A180" s="17"/>
      <c r="B180" s="17"/>
      <c r="C180" s="18">
        <v>179</v>
      </c>
      <c r="D180" s="19">
        <f>IF(I179="ok",D179+F179,D179+E179)</f>
        <v>19276.403011839069</v>
      </c>
      <c r="E180" s="19">
        <f>D180*$K$7</f>
        <v>578.29209035517204</v>
      </c>
      <c r="F180" s="20">
        <v>0</v>
      </c>
      <c r="G180" s="21">
        <f>D180+F180</f>
        <v>19276.403011839069</v>
      </c>
      <c r="H180" s="22">
        <f>(G180/D180)-1</f>
        <v>0</v>
      </c>
      <c r="I180" s="23"/>
      <c r="J180" s="24"/>
      <c r="K180" s="26"/>
      <c r="L180" s="26"/>
      <c r="M180" s="26"/>
      <c r="N180" s="26"/>
    </row>
    <row r="181" spans="1:14" x14ac:dyDescent="0.2">
      <c r="A181" s="17"/>
      <c r="B181" s="17"/>
      <c r="C181" s="18">
        <v>180</v>
      </c>
      <c r="D181" s="19">
        <f>IF(I180="ok",D180+F180,D180+E180)</f>
        <v>19854.69510219424</v>
      </c>
      <c r="E181" s="19">
        <f>D181*$K$7</f>
        <v>595.64085306582717</v>
      </c>
      <c r="F181" s="20">
        <v>0</v>
      </c>
      <c r="G181" s="21">
        <f>D181+F181</f>
        <v>19854.69510219424</v>
      </c>
      <c r="H181" s="22">
        <f>(G181/D181)-1</f>
        <v>0</v>
      </c>
      <c r="I181" s="23"/>
      <c r="J181" s="24"/>
      <c r="K181" s="26"/>
      <c r="L181" s="26"/>
      <c r="M181" s="26"/>
      <c r="N181" s="26"/>
    </row>
    <row r="182" spans="1:14" x14ac:dyDescent="0.2">
      <c r="A182" s="17"/>
      <c r="B182" s="17"/>
      <c r="C182" s="18">
        <v>181</v>
      </c>
      <c r="D182" s="19">
        <f>IF(I181="ok",D181+F181,D181+E181)</f>
        <v>20450.335955260067</v>
      </c>
      <c r="E182" s="19">
        <f>D182*$K$7</f>
        <v>613.51007865780196</v>
      </c>
      <c r="F182" s="20">
        <v>0</v>
      </c>
      <c r="G182" s="21">
        <f>D182+F182</f>
        <v>20450.335955260067</v>
      </c>
      <c r="H182" s="22">
        <f>(G182/D182)-1</f>
        <v>0</v>
      </c>
      <c r="I182" s="23"/>
      <c r="J182" s="24"/>
      <c r="K182" s="26"/>
      <c r="L182" s="26"/>
      <c r="M182" s="26"/>
      <c r="N182" s="26"/>
    </row>
    <row r="183" spans="1:14" x14ac:dyDescent="0.2">
      <c r="A183" s="17"/>
      <c r="B183" s="17"/>
      <c r="C183" s="18">
        <v>182</v>
      </c>
      <c r="D183" s="19">
        <f>IF(I182="ok",D182+F182,D182+E182)</f>
        <v>21063.846033917867</v>
      </c>
      <c r="E183" s="19">
        <f>D183*$K$7</f>
        <v>631.91538101753599</v>
      </c>
      <c r="F183" s="20">
        <v>0</v>
      </c>
      <c r="G183" s="21">
        <f>D183+F183</f>
        <v>21063.846033917867</v>
      </c>
      <c r="H183" s="22">
        <f>(G183/D183)-1</f>
        <v>0</v>
      </c>
      <c r="I183" s="23"/>
      <c r="J183" s="24"/>
      <c r="K183" s="26"/>
      <c r="L183" s="26"/>
      <c r="M183" s="26"/>
      <c r="N183" s="26"/>
    </row>
    <row r="184" spans="1:14" x14ac:dyDescent="0.2">
      <c r="A184" s="17"/>
      <c r="B184" s="17"/>
      <c r="C184" s="18">
        <v>183</v>
      </c>
      <c r="D184" s="19">
        <f>IF(I183="ok",D183+F183,D183+E183)</f>
        <v>21695.761414935405</v>
      </c>
      <c r="E184" s="19">
        <f>D184*$K$7</f>
        <v>650.8728424480621</v>
      </c>
      <c r="F184" s="20">
        <v>0</v>
      </c>
      <c r="G184" s="21">
        <f>D184+F184</f>
        <v>21695.761414935405</v>
      </c>
      <c r="H184" s="22">
        <f>(G184/D184)-1</f>
        <v>0</v>
      </c>
      <c r="I184" s="23"/>
      <c r="J184" s="24"/>
      <c r="K184" s="26"/>
      <c r="L184" s="26"/>
      <c r="M184" s="26"/>
      <c r="N184" s="26"/>
    </row>
    <row r="185" spans="1:14" x14ac:dyDescent="0.2">
      <c r="A185" s="17"/>
      <c r="B185" s="17"/>
      <c r="C185" s="18">
        <v>184</v>
      </c>
      <c r="D185" s="19">
        <f>IF(I184="ok",D184+F184,D184+E184)</f>
        <v>22346.634257383466</v>
      </c>
      <c r="E185" s="19">
        <f>D185*$K$7</f>
        <v>670.39902772150401</v>
      </c>
      <c r="F185" s="20">
        <v>0</v>
      </c>
      <c r="G185" s="21">
        <f>D185+F185</f>
        <v>22346.634257383466</v>
      </c>
      <c r="H185" s="22">
        <f>(G185/D185)-1</f>
        <v>0</v>
      </c>
      <c r="I185" s="23"/>
      <c r="J185" s="24"/>
      <c r="K185" s="26"/>
      <c r="L185" s="26"/>
      <c r="M185" s="26"/>
      <c r="N185" s="26"/>
    </row>
    <row r="186" spans="1:14" x14ac:dyDescent="0.2">
      <c r="A186" s="17"/>
      <c r="B186" s="17"/>
      <c r="C186" s="18">
        <v>185</v>
      </c>
      <c r="D186" s="19">
        <f>IF(I185="ok",D185+F185,D185+E185)</f>
        <v>23017.033285104972</v>
      </c>
      <c r="E186" s="19">
        <f>D186*$K$7</f>
        <v>690.51099855314908</v>
      </c>
      <c r="F186" s="20">
        <v>0</v>
      </c>
      <c r="G186" s="21">
        <f>D186+F186</f>
        <v>23017.033285104972</v>
      </c>
      <c r="H186" s="22">
        <f>(G186/D186)-1</f>
        <v>0</v>
      </c>
      <c r="I186" s="23"/>
      <c r="J186" s="24"/>
      <c r="K186" s="26"/>
      <c r="L186" s="26"/>
      <c r="M186" s="26"/>
      <c r="N186" s="26"/>
    </row>
    <row r="187" spans="1:14" x14ac:dyDescent="0.2">
      <c r="A187" s="17"/>
      <c r="B187" s="17"/>
      <c r="C187" s="18">
        <v>186</v>
      </c>
      <c r="D187" s="19">
        <f>IF(I186="ok",D186+F186,D186+E186)</f>
        <v>23707.544283658121</v>
      </c>
      <c r="E187" s="19">
        <f>D187*$K$7</f>
        <v>711.22632850974355</v>
      </c>
      <c r="F187" s="20">
        <v>0</v>
      </c>
      <c r="G187" s="21">
        <f>D187+F187</f>
        <v>23707.544283658121</v>
      </c>
      <c r="H187" s="22">
        <f>(G187/D187)-1</f>
        <v>0</v>
      </c>
      <c r="I187" s="23"/>
      <c r="J187" s="24"/>
      <c r="K187" s="26"/>
      <c r="L187" s="26"/>
      <c r="M187" s="26"/>
      <c r="N187" s="26"/>
    </row>
    <row r="188" spans="1:14" x14ac:dyDescent="0.2">
      <c r="A188" s="17"/>
      <c r="B188" s="17"/>
      <c r="C188" s="18">
        <v>187</v>
      </c>
      <c r="D188" s="19">
        <f>IF(I187="ok",D187+F187,D187+E187)</f>
        <v>24418.770612167864</v>
      </c>
      <c r="E188" s="19">
        <f>D188*$K$7</f>
        <v>732.56311836503585</v>
      </c>
      <c r="F188" s="20">
        <v>0</v>
      </c>
      <c r="G188" s="21">
        <f>D188+F188</f>
        <v>24418.770612167864</v>
      </c>
      <c r="H188" s="22">
        <f>(G188/D188)-1</f>
        <v>0</v>
      </c>
      <c r="I188" s="23"/>
      <c r="J188" s="24"/>
      <c r="K188" s="26"/>
      <c r="L188" s="26"/>
      <c r="M188" s="26"/>
      <c r="N188" s="26"/>
    </row>
    <row r="189" spans="1:14" x14ac:dyDescent="0.2">
      <c r="A189" s="17"/>
      <c r="B189" s="17"/>
      <c r="C189" s="18">
        <v>188</v>
      </c>
      <c r="D189" s="19">
        <f>IF(I188="ok",D188+F188,D188+E188)</f>
        <v>25151.333730532901</v>
      </c>
      <c r="E189" s="19">
        <f>D189*$K$7</f>
        <v>754.54001191598695</v>
      </c>
      <c r="F189" s="20">
        <v>0</v>
      </c>
      <c r="G189" s="21">
        <f>D189+F189</f>
        <v>25151.333730532901</v>
      </c>
      <c r="H189" s="22">
        <f>(G189/D189)-1</f>
        <v>0</v>
      </c>
      <c r="I189" s="23"/>
      <c r="J189" s="24"/>
      <c r="K189" s="26"/>
      <c r="L189" s="26"/>
      <c r="M189" s="26"/>
      <c r="N189" s="26"/>
    </row>
    <row r="190" spans="1:14" x14ac:dyDescent="0.2">
      <c r="A190" s="17"/>
      <c r="B190" s="17"/>
      <c r="C190" s="18">
        <v>189</v>
      </c>
      <c r="D190" s="19">
        <f>IF(I189="ok",D189+F189,D189+E189)</f>
        <v>25905.873742448886</v>
      </c>
      <c r="E190" s="19">
        <f>D190*$K$7</f>
        <v>777.1762122734666</v>
      </c>
      <c r="F190" s="20">
        <v>0</v>
      </c>
      <c r="G190" s="21">
        <f>D190+F190</f>
        <v>25905.873742448886</v>
      </c>
      <c r="H190" s="22">
        <f>(G190/D190)-1</f>
        <v>0</v>
      </c>
      <c r="I190" s="23"/>
      <c r="J190" s="24"/>
      <c r="K190" s="26"/>
      <c r="L190" s="26"/>
      <c r="M190" s="26"/>
      <c r="N190" s="26"/>
    </row>
    <row r="191" spans="1:14" x14ac:dyDescent="0.2">
      <c r="A191" s="17"/>
      <c r="B191" s="17"/>
      <c r="C191" s="18">
        <v>190</v>
      </c>
      <c r="D191" s="19">
        <f>IF(I190="ok",D190+F190,D190+E190)</f>
        <v>26683.049954722352</v>
      </c>
      <c r="E191" s="19">
        <f>D191*$K$7</f>
        <v>800.49149864167055</v>
      </c>
      <c r="F191" s="20">
        <v>0</v>
      </c>
      <c r="G191" s="21">
        <f>D191+F191</f>
        <v>26683.049954722352</v>
      </c>
      <c r="H191" s="22">
        <f>(G191/D191)-1</f>
        <v>0</v>
      </c>
      <c r="I191" s="23"/>
      <c r="J191" s="24"/>
      <c r="K191" s="26"/>
      <c r="L191" s="26"/>
      <c r="M191" s="26"/>
      <c r="N191" s="26"/>
    </row>
    <row r="192" spans="1:14" x14ac:dyDescent="0.2">
      <c r="A192" s="17"/>
      <c r="B192" s="17"/>
      <c r="C192" s="18">
        <v>191</v>
      </c>
      <c r="D192" s="19">
        <f>IF(I191="ok",D191+F191,D191+E191)</f>
        <v>27483.541453364021</v>
      </c>
      <c r="E192" s="19">
        <f>D192*$K$7</f>
        <v>824.50624360092058</v>
      </c>
      <c r="F192" s="20">
        <v>0</v>
      </c>
      <c r="G192" s="21">
        <f>D192+F192</f>
        <v>27483.541453364021</v>
      </c>
      <c r="H192" s="22">
        <f>(G192/D192)-1</f>
        <v>0</v>
      </c>
      <c r="I192" s="23"/>
      <c r="J192" s="24"/>
      <c r="K192" s="26"/>
      <c r="L192" s="26"/>
      <c r="M192" s="26"/>
      <c r="N192" s="26"/>
    </row>
    <row r="193" spans="1:14" x14ac:dyDescent="0.2">
      <c r="A193" s="17"/>
      <c r="B193" s="17"/>
      <c r="C193" s="18">
        <v>192</v>
      </c>
      <c r="D193" s="19">
        <f>IF(I192="ok",D192+F192,D192+E192)</f>
        <v>28308.047696964943</v>
      </c>
      <c r="E193" s="19">
        <f>D193*$K$7</f>
        <v>849.24143090894825</v>
      </c>
      <c r="F193" s="20">
        <v>0</v>
      </c>
      <c r="G193" s="21">
        <f>D193+F193</f>
        <v>28308.047696964943</v>
      </c>
      <c r="H193" s="22">
        <f>(G193/D193)-1</f>
        <v>0</v>
      </c>
      <c r="I193" s="23"/>
      <c r="J193" s="24"/>
      <c r="K193" s="26"/>
      <c r="L193" s="26"/>
      <c r="M193" s="26"/>
      <c r="N193" s="26"/>
    </row>
    <row r="194" spans="1:14" x14ac:dyDescent="0.2">
      <c r="A194" s="17"/>
      <c r="B194" s="17"/>
      <c r="C194" s="18">
        <v>193</v>
      </c>
      <c r="D194" s="19">
        <f>IF(I193="ok",D193+F193,D193+E193)</f>
        <v>29157.28912787389</v>
      </c>
      <c r="E194" s="19">
        <f>D194*$K$7</f>
        <v>874.71867383621668</v>
      </c>
      <c r="F194" s="20">
        <v>0</v>
      </c>
      <c r="G194" s="21">
        <f>D194+F194</f>
        <v>29157.28912787389</v>
      </c>
      <c r="H194" s="22">
        <f>(G194/D194)-1</f>
        <v>0</v>
      </c>
      <c r="I194" s="23"/>
      <c r="J194" s="24"/>
      <c r="K194" s="26"/>
      <c r="L194" s="26"/>
      <c r="M194" s="26"/>
      <c r="N194" s="26"/>
    </row>
    <row r="195" spans="1:14" x14ac:dyDescent="0.2">
      <c r="A195" s="17"/>
      <c r="B195" s="17"/>
      <c r="C195" s="18">
        <v>194</v>
      </c>
      <c r="D195" s="19">
        <f>IF(I194="ok",D194+F194,D194+E194)</f>
        <v>30032.007801710108</v>
      </c>
      <c r="E195" s="19">
        <f>D195*$K$7</f>
        <v>900.96023405130325</v>
      </c>
      <c r="F195" s="20">
        <v>0</v>
      </c>
      <c r="G195" s="21">
        <f>D195+F195</f>
        <v>30032.007801710108</v>
      </c>
      <c r="H195" s="22">
        <f>(G195/D195)-1</f>
        <v>0</v>
      </c>
      <c r="I195" s="23"/>
      <c r="J195" s="24"/>
      <c r="K195" s="26"/>
      <c r="L195" s="26"/>
      <c r="M195" s="26"/>
      <c r="N195" s="26"/>
    </row>
    <row r="196" spans="1:14" x14ac:dyDescent="0.2">
      <c r="A196" s="17"/>
      <c r="B196" s="17"/>
      <c r="C196" s="18">
        <v>195</v>
      </c>
      <c r="D196" s="19">
        <f>IF(I195="ok",D195+F195,D195+E195)</f>
        <v>30932.968035761412</v>
      </c>
      <c r="E196" s="19">
        <f>D196*$K$7</f>
        <v>927.98904107284238</v>
      </c>
      <c r="F196" s="20">
        <v>0</v>
      </c>
      <c r="G196" s="21">
        <f>D196+F196</f>
        <v>30932.968035761412</v>
      </c>
      <c r="H196" s="22">
        <f>(G196/D196)-1</f>
        <v>0</v>
      </c>
      <c r="I196" s="23"/>
      <c r="J196" s="24"/>
      <c r="K196" s="26"/>
      <c r="L196" s="26"/>
      <c r="M196" s="26"/>
      <c r="N196" s="26"/>
    </row>
    <row r="197" spans="1:14" x14ac:dyDescent="0.2">
      <c r="A197" s="17"/>
      <c r="B197" s="17"/>
      <c r="C197" s="18">
        <v>193</v>
      </c>
      <c r="D197" s="19">
        <f>IF(I196="ok",D196+F196,D196+E196)</f>
        <v>31860.957076834256</v>
      </c>
      <c r="E197" s="19">
        <f>D197*$K$7</f>
        <v>955.82871230502769</v>
      </c>
      <c r="F197" s="20">
        <v>0</v>
      </c>
      <c r="G197" s="21">
        <f>D197+F197</f>
        <v>31860.957076834256</v>
      </c>
      <c r="H197" s="22">
        <f>(G197/D197)-1</f>
        <v>0</v>
      </c>
      <c r="I197" s="23"/>
      <c r="J197" s="24"/>
      <c r="K197" s="26"/>
      <c r="L197" s="26"/>
      <c r="M197" s="26"/>
      <c r="N197" s="26"/>
    </row>
    <row r="198" spans="1:14" x14ac:dyDescent="0.2">
      <c r="A198" s="17"/>
      <c r="B198" s="17"/>
      <c r="C198" s="18">
        <v>197</v>
      </c>
      <c r="D198" s="19">
        <f>IF(I197="ok",D197+F197,D197+E197)</f>
        <v>32816.785789139285</v>
      </c>
      <c r="E198" s="19">
        <f t="shared" ref="E198:E201" si="0">D198*$K$7</f>
        <v>984.50357367417848</v>
      </c>
      <c r="F198" s="20">
        <v>0</v>
      </c>
      <c r="G198" s="21">
        <f>D198+F198</f>
        <v>32816.785789139285</v>
      </c>
      <c r="H198" s="22">
        <f>(G198/D198)-1</f>
        <v>0</v>
      </c>
      <c r="I198" s="23"/>
      <c r="J198" s="24"/>
      <c r="K198" s="26"/>
      <c r="L198" s="26"/>
      <c r="M198" s="26"/>
      <c r="N198" s="26"/>
    </row>
    <row r="199" spans="1:14" x14ac:dyDescent="0.2">
      <c r="A199" s="17"/>
      <c r="B199" s="17"/>
      <c r="C199" s="18">
        <v>198</v>
      </c>
      <c r="D199" s="19">
        <f>IF(I198="ok",D198+F198,D198+E198)</f>
        <v>33801.289362813463</v>
      </c>
      <c r="E199" s="19">
        <f t="shared" si="0"/>
        <v>1014.0386808844038</v>
      </c>
      <c r="F199" s="20">
        <v>0</v>
      </c>
      <c r="G199" s="21">
        <f>D199+F199</f>
        <v>33801.289362813463</v>
      </c>
      <c r="H199" s="22">
        <f>(G199/D199)-1</f>
        <v>0</v>
      </c>
      <c r="I199" s="23"/>
      <c r="J199" s="24"/>
      <c r="K199" s="26"/>
      <c r="L199" s="26"/>
      <c r="M199" s="26"/>
      <c r="N199" s="26"/>
    </row>
    <row r="200" spans="1:14" x14ac:dyDescent="0.2">
      <c r="A200" s="17"/>
      <c r="B200" s="17"/>
      <c r="C200" s="18">
        <v>199</v>
      </c>
      <c r="D200" s="19">
        <f>IF(I199="ok",D199+F199,D199+E199)</f>
        <v>34815.328043697868</v>
      </c>
      <c r="E200" s="19">
        <f t="shared" si="0"/>
        <v>1044.4598413109361</v>
      </c>
      <c r="F200" s="20">
        <v>0</v>
      </c>
      <c r="G200" s="21">
        <f>D200+F200</f>
        <v>34815.328043697868</v>
      </c>
      <c r="H200" s="22">
        <f>(G200/D200)-1</f>
        <v>0</v>
      </c>
      <c r="I200" s="23"/>
      <c r="J200" s="24"/>
      <c r="K200" s="26"/>
      <c r="L200" s="26"/>
      <c r="M200" s="26"/>
      <c r="N200" s="26"/>
    </row>
    <row r="201" spans="1:14" x14ac:dyDescent="0.2">
      <c r="A201" s="17"/>
      <c r="B201" s="17"/>
      <c r="C201" s="18">
        <v>200</v>
      </c>
      <c r="D201" s="19">
        <f>IF(I200="ok",D200+F200,D200+E200)</f>
        <v>35859.787885008802</v>
      </c>
      <c r="E201" s="19">
        <f t="shared" si="0"/>
        <v>1075.793636550264</v>
      </c>
      <c r="F201" s="20">
        <v>0</v>
      </c>
      <c r="G201" s="21">
        <f>D201+F201</f>
        <v>35859.787885008802</v>
      </c>
      <c r="H201" s="22">
        <f>(G201/D201)-1</f>
        <v>0</v>
      </c>
      <c r="I201" s="23"/>
      <c r="J201" s="24"/>
      <c r="K201" s="26"/>
      <c r="L201" s="26"/>
      <c r="M201" s="26"/>
      <c r="N201" s="26"/>
    </row>
    <row r="202" spans="1:14" x14ac:dyDescent="0.2">
      <c r="C202" s="4"/>
      <c r="J202" s="6"/>
    </row>
    <row r="203" spans="1:14" x14ac:dyDescent="0.2">
      <c r="C203" s="4"/>
      <c r="J203" s="6"/>
    </row>
    <row r="204" spans="1:14" x14ac:dyDescent="0.2">
      <c r="C204" s="4"/>
      <c r="J204" s="6"/>
    </row>
    <row r="205" spans="1:14" x14ac:dyDescent="0.2">
      <c r="C205" s="4"/>
      <c r="J205" s="6"/>
    </row>
    <row r="206" spans="1:14" x14ac:dyDescent="0.2">
      <c r="C206" s="4"/>
      <c r="J206" s="6"/>
    </row>
    <row r="207" spans="1:14" x14ac:dyDescent="0.2">
      <c r="C207" s="4"/>
      <c r="J207" s="6"/>
    </row>
    <row r="208" spans="1:14" x14ac:dyDescent="0.2">
      <c r="C208" s="4"/>
      <c r="J208" s="6"/>
    </row>
    <row r="209" spans="3:10" x14ac:dyDescent="0.2">
      <c r="C209" s="4"/>
      <c r="J209" s="6"/>
    </row>
    <row r="210" spans="3:10" x14ac:dyDescent="0.2">
      <c r="C210" s="4"/>
      <c r="J210" s="6"/>
    </row>
    <row r="211" spans="3:10" x14ac:dyDescent="0.2">
      <c r="C211" s="4"/>
      <c r="J211" s="6"/>
    </row>
    <row r="212" spans="3:10" x14ac:dyDescent="0.2">
      <c r="C212" s="4"/>
      <c r="J212" s="6"/>
    </row>
    <row r="213" spans="3:10" x14ac:dyDescent="0.2">
      <c r="C213" s="4"/>
      <c r="J213" s="6"/>
    </row>
    <row r="214" spans="3:10" x14ac:dyDescent="0.2">
      <c r="C214" s="4"/>
      <c r="J214" s="6"/>
    </row>
    <row r="215" spans="3:10" x14ac:dyDescent="0.2">
      <c r="C215" s="4"/>
      <c r="J215" s="6"/>
    </row>
    <row r="216" spans="3:10" x14ac:dyDescent="0.2">
      <c r="C216" s="4"/>
      <c r="J216" s="6"/>
    </row>
    <row r="217" spans="3:10" x14ac:dyDescent="0.2">
      <c r="C217" s="4"/>
      <c r="J217" s="6"/>
    </row>
    <row r="218" spans="3:10" x14ac:dyDescent="0.2">
      <c r="C218" s="4"/>
      <c r="J218" s="6"/>
    </row>
    <row r="219" spans="3:10" x14ac:dyDescent="0.2">
      <c r="C219" s="4"/>
      <c r="J219" s="6"/>
    </row>
    <row r="220" spans="3:10" x14ac:dyDescent="0.2">
      <c r="C220" s="4"/>
      <c r="J220" s="6"/>
    </row>
    <row r="221" spans="3:10" x14ac:dyDescent="0.2">
      <c r="C221" s="4"/>
      <c r="J221" s="6"/>
    </row>
    <row r="222" spans="3:10" x14ac:dyDescent="0.2">
      <c r="C222" s="4"/>
      <c r="J222" s="6"/>
    </row>
    <row r="223" spans="3:10" x14ac:dyDescent="0.2">
      <c r="C223" s="4"/>
      <c r="J223" s="6"/>
    </row>
    <row r="224" spans="3:10" x14ac:dyDescent="0.2">
      <c r="C224" s="4"/>
      <c r="J224" s="6"/>
    </row>
    <row r="225" spans="3:10" x14ac:dyDescent="0.2">
      <c r="C225" s="4"/>
      <c r="J225" s="6"/>
    </row>
    <row r="226" spans="3:10" x14ac:dyDescent="0.2">
      <c r="C226" s="4"/>
      <c r="J226" s="6"/>
    </row>
    <row r="227" spans="3:10" x14ac:dyDescent="0.2">
      <c r="C227" s="4"/>
      <c r="J227" s="6"/>
    </row>
    <row r="228" spans="3:10" x14ac:dyDescent="0.2">
      <c r="C228" s="4"/>
      <c r="J228" s="6"/>
    </row>
    <row r="229" spans="3:10" x14ac:dyDescent="0.2">
      <c r="C229" s="4"/>
      <c r="J229" s="6"/>
    </row>
    <row r="230" spans="3:10" x14ac:dyDescent="0.2">
      <c r="C230" s="4"/>
      <c r="J230" s="6"/>
    </row>
    <row r="231" spans="3:10" x14ac:dyDescent="0.2">
      <c r="C231" s="4"/>
      <c r="J231" s="6"/>
    </row>
    <row r="232" spans="3:10" x14ac:dyDescent="0.2">
      <c r="C232" s="4"/>
      <c r="J232" s="6"/>
    </row>
    <row r="233" spans="3:10" x14ac:dyDescent="0.2">
      <c r="C233" s="4"/>
      <c r="J233" s="6"/>
    </row>
    <row r="234" spans="3:10" x14ac:dyDescent="0.2">
      <c r="C234" s="4"/>
      <c r="J234" s="6"/>
    </row>
    <row r="235" spans="3:10" x14ac:dyDescent="0.2">
      <c r="C235" s="4"/>
      <c r="J235" s="6"/>
    </row>
    <row r="236" spans="3:10" x14ac:dyDescent="0.2">
      <c r="C236" s="4"/>
      <c r="J236" s="6"/>
    </row>
    <row r="237" spans="3:10" x14ac:dyDescent="0.2">
      <c r="C237" s="4"/>
      <c r="J237" s="6"/>
    </row>
    <row r="238" spans="3:10" x14ac:dyDescent="0.2">
      <c r="C238" s="4"/>
      <c r="J238" s="6"/>
    </row>
    <row r="239" spans="3:10" x14ac:dyDescent="0.2">
      <c r="C239" s="4"/>
      <c r="J239" s="6"/>
    </row>
    <row r="240" spans="3:10" x14ac:dyDescent="0.2">
      <c r="C240" s="4"/>
      <c r="J240" s="6"/>
    </row>
    <row r="241" spans="3:10" x14ac:dyDescent="0.2">
      <c r="C241" s="4"/>
      <c r="J241" s="6"/>
    </row>
    <row r="242" spans="3:10" x14ac:dyDescent="0.2">
      <c r="C242" s="4"/>
      <c r="J242" s="6"/>
    </row>
    <row r="243" spans="3:10" x14ac:dyDescent="0.2">
      <c r="C243" s="4"/>
      <c r="J243" s="6"/>
    </row>
    <row r="244" spans="3:10" x14ac:dyDescent="0.2">
      <c r="C244" s="4"/>
      <c r="J244" s="6"/>
    </row>
    <row r="245" spans="3:10" x14ac:dyDescent="0.2">
      <c r="C245" s="4"/>
      <c r="J245" s="6"/>
    </row>
    <row r="246" spans="3:10" x14ac:dyDescent="0.2">
      <c r="C246" s="4"/>
      <c r="J246" s="6"/>
    </row>
    <row r="247" spans="3:10" x14ac:dyDescent="0.2">
      <c r="C247" s="4"/>
      <c r="J247" s="6"/>
    </row>
    <row r="248" spans="3:10" x14ac:dyDescent="0.2">
      <c r="C248" s="4"/>
      <c r="J248" s="6"/>
    </row>
    <row r="249" spans="3:10" x14ac:dyDescent="0.2">
      <c r="C249" s="4"/>
      <c r="J249" s="6"/>
    </row>
    <row r="250" spans="3:10" x14ac:dyDescent="0.2">
      <c r="C250" s="4"/>
      <c r="J250" s="6"/>
    </row>
    <row r="251" spans="3:10" x14ac:dyDescent="0.2">
      <c r="C251" s="4"/>
      <c r="J251" s="6"/>
    </row>
    <row r="252" spans="3:10" x14ac:dyDescent="0.2">
      <c r="C252" s="4"/>
      <c r="J252" s="6"/>
    </row>
    <row r="253" spans="3:10" x14ac:dyDescent="0.2">
      <c r="C253" s="4"/>
      <c r="J253" s="6"/>
    </row>
    <row r="254" spans="3:10" x14ac:dyDescent="0.2">
      <c r="C254" s="4"/>
      <c r="J254" s="6"/>
    </row>
    <row r="255" spans="3:10" x14ac:dyDescent="0.2">
      <c r="C255" s="4"/>
      <c r="J255" s="6"/>
    </row>
    <row r="256" spans="3:10" x14ac:dyDescent="0.2">
      <c r="C256" s="4"/>
      <c r="J256" s="6"/>
    </row>
    <row r="257" spans="3:10" x14ac:dyDescent="0.2">
      <c r="C257" s="4"/>
      <c r="J257" s="6"/>
    </row>
    <row r="258" spans="3:10" x14ac:dyDescent="0.2">
      <c r="C258" s="4"/>
      <c r="J258" s="6"/>
    </row>
    <row r="259" spans="3:10" x14ac:dyDescent="0.2">
      <c r="C259" s="4"/>
      <c r="J259" s="6"/>
    </row>
    <row r="260" spans="3:10" x14ac:dyDescent="0.2">
      <c r="C260" s="4"/>
      <c r="J260" s="6"/>
    </row>
    <row r="261" spans="3:10" x14ac:dyDescent="0.2">
      <c r="C261" s="4"/>
      <c r="J261" s="6"/>
    </row>
    <row r="262" spans="3:10" x14ac:dyDescent="0.2">
      <c r="C262" s="4"/>
      <c r="J262" s="6"/>
    </row>
    <row r="263" spans="3:10" x14ac:dyDescent="0.2">
      <c r="C263" s="4"/>
      <c r="J263" s="6"/>
    </row>
    <row r="264" spans="3:10" x14ac:dyDescent="0.2">
      <c r="C264" s="4"/>
      <c r="J264" s="6"/>
    </row>
    <row r="265" spans="3:10" x14ac:dyDescent="0.2">
      <c r="C265" s="4"/>
      <c r="J265" s="6"/>
    </row>
    <row r="266" spans="3:10" x14ac:dyDescent="0.2">
      <c r="C266" s="4"/>
      <c r="J266" s="6"/>
    </row>
    <row r="267" spans="3:10" x14ac:dyDescent="0.2">
      <c r="C267" s="4"/>
      <c r="J267" s="6"/>
    </row>
    <row r="268" spans="3:10" x14ac:dyDescent="0.2">
      <c r="C268" s="4"/>
      <c r="J268" s="6"/>
    </row>
    <row r="269" spans="3:10" x14ac:dyDescent="0.2">
      <c r="C269" s="4"/>
      <c r="J269" s="6"/>
    </row>
    <row r="270" spans="3:10" x14ac:dyDescent="0.2">
      <c r="C270" s="4"/>
      <c r="J270" s="6"/>
    </row>
    <row r="271" spans="3:10" x14ac:dyDescent="0.2">
      <c r="C271" s="4"/>
      <c r="J271" s="6"/>
    </row>
    <row r="272" spans="3:10" x14ac:dyDescent="0.2">
      <c r="C272" s="4"/>
      <c r="J272" s="6"/>
    </row>
    <row r="273" spans="3:10" x14ac:dyDescent="0.2">
      <c r="C273" s="4"/>
      <c r="J273" s="6"/>
    </row>
    <row r="274" spans="3:10" x14ac:dyDescent="0.2">
      <c r="C274" s="4"/>
      <c r="J274" s="6"/>
    </row>
    <row r="275" spans="3:10" x14ac:dyDescent="0.2">
      <c r="C275" s="4"/>
      <c r="J275" s="6"/>
    </row>
    <row r="276" spans="3:10" x14ac:dyDescent="0.2">
      <c r="C276" s="4"/>
      <c r="J276" s="6"/>
    </row>
    <row r="277" spans="3:10" x14ac:dyDescent="0.2">
      <c r="C277" s="4"/>
      <c r="J277" s="6"/>
    </row>
    <row r="278" spans="3:10" x14ac:dyDescent="0.2">
      <c r="C278" s="4"/>
      <c r="J278" s="6"/>
    </row>
    <row r="279" spans="3:10" x14ac:dyDescent="0.2">
      <c r="C279" s="4"/>
      <c r="J279" s="6"/>
    </row>
    <row r="280" spans="3:10" x14ac:dyDescent="0.2">
      <c r="C280" s="4"/>
      <c r="J280" s="6"/>
    </row>
    <row r="281" spans="3:10" x14ac:dyDescent="0.2">
      <c r="C281" s="4"/>
      <c r="J281" s="6"/>
    </row>
    <row r="282" spans="3:10" x14ac:dyDescent="0.2">
      <c r="C282" s="4"/>
      <c r="J282" s="6"/>
    </row>
    <row r="283" spans="3:10" x14ac:dyDescent="0.2">
      <c r="C283" s="4"/>
      <c r="J283" s="6"/>
    </row>
    <row r="284" spans="3:10" x14ac:dyDescent="0.2">
      <c r="C284" s="4"/>
      <c r="J284" s="6"/>
    </row>
    <row r="285" spans="3:10" x14ac:dyDescent="0.2">
      <c r="C285" s="4"/>
      <c r="J285" s="6"/>
    </row>
    <row r="286" spans="3:10" x14ac:dyDescent="0.2">
      <c r="C286" s="4"/>
      <c r="J286" s="6"/>
    </row>
    <row r="287" spans="3:10" x14ac:dyDescent="0.2">
      <c r="C287" s="4"/>
      <c r="J287" s="6"/>
    </row>
    <row r="288" spans="3:10" x14ac:dyDescent="0.2">
      <c r="C288" s="4"/>
      <c r="J288" s="6"/>
    </row>
    <row r="289" spans="3:10" x14ac:dyDescent="0.2">
      <c r="C289" s="4"/>
      <c r="J289" s="6"/>
    </row>
    <row r="290" spans="3:10" x14ac:dyDescent="0.2">
      <c r="C290" s="4"/>
      <c r="J290" s="6"/>
    </row>
    <row r="291" spans="3:10" x14ac:dyDescent="0.2">
      <c r="C291" s="4"/>
      <c r="J291" s="6"/>
    </row>
    <row r="292" spans="3:10" x14ac:dyDescent="0.2">
      <c r="C292" s="4"/>
      <c r="J292" s="6"/>
    </row>
    <row r="293" spans="3:10" x14ac:dyDescent="0.2">
      <c r="C293" s="4"/>
      <c r="J293" s="6"/>
    </row>
    <row r="294" spans="3:10" x14ac:dyDescent="0.2">
      <c r="C294" s="4"/>
      <c r="J294" s="6"/>
    </row>
    <row r="295" spans="3:10" x14ac:dyDescent="0.2">
      <c r="C295" s="4"/>
      <c r="J295" s="6"/>
    </row>
    <row r="296" spans="3:10" x14ac:dyDescent="0.2">
      <c r="C296" s="4"/>
      <c r="J296" s="6"/>
    </row>
    <row r="297" spans="3:10" x14ac:dyDescent="0.2">
      <c r="C297" s="4"/>
      <c r="J297" s="6"/>
    </row>
    <row r="298" spans="3:10" x14ac:dyDescent="0.2">
      <c r="C298" s="4"/>
      <c r="J298" s="6"/>
    </row>
    <row r="299" spans="3:10" x14ac:dyDescent="0.2">
      <c r="C299" s="4"/>
      <c r="J299" s="6"/>
    </row>
    <row r="300" spans="3:10" x14ac:dyDescent="0.2">
      <c r="C300" s="4"/>
      <c r="J300" s="6"/>
    </row>
    <row r="301" spans="3:10" x14ac:dyDescent="0.2">
      <c r="C301" s="4"/>
      <c r="J301" s="6"/>
    </row>
    <row r="302" spans="3:10" x14ac:dyDescent="0.2">
      <c r="C302" s="4"/>
      <c r="J302" s="6"/>
    </row>
    <row r="303" spans="3:10" x14ac:dyDescent="0.2">
      <c r="C303" s="4"/>
      <c r="J303" s="6"/>
    </row>
    <row r="304" spans="3:10" x14ac:dyDescent="0.2">
      <c r="C304" s="4"/>
      <c r="J304" s="6"/>
    </row>
    <row r="305" spans="3:10" x14ac:dyDescent="0.2">
      <c r="C305" s="4"/>
      <c r="J305" s="6"/>
    </row>
    <row r="306" spans="3:10" x14ac:dyDescent="0.2">
      <c r="C306" s="4"/>
      <c r="J306" s="6"/>
    </row>
    <row r="307" spans="3:10" x14ac:dyDescent="0.2">
      <c r="C307" s="4"/>
      <c r="J307" s="6"/>
    </row>
    <row r="308" spans="3:10" x14ac:dyDescent="0.2">
      <c r="C308" s="4"/>
      <c r="J308" s="6"/>
    </row>
    <row r="309" spans="3:10" x14ac:dyDescent="0.2">
      <c r="C309" s="4"/>
      <c r="J309" s="6"/>
    </row>
    <row r="310" spans="3:10" x14ac:dyDescent="0.2">
      <c r="C310" s="4"/>
      <c r="J310" s="6"/>
    </row>
  </sheetData>
  <customSheetViews>
    <customSheetView guid="{1E4E091A-4751-4739-B7AE-BAD32BE16819}" scale="115" hiddenColumns="1">
      <pane ySplit="1" topLeftCell="A2" activePane="bottomLeft" state="frozen"/>
      <selection pane="bottomLeft" activeCell="J2" sqref="J2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27">
    <mergeCell ref="K10:L10"/>
    <mergeCell ref="K11:L11"/>
    <mergeCell ref="M7:N7"/>
    <mergeCell ref="M8:N8"/>
    <mergeCell ref="M9:N9"/>
    <mergeCell ref="M10:N10"/>
    <mergeCell ref="M11:N18"/>
    <mergeCell ref="K18:L18"/>
    <mergeCell ref="K12:L12"/>
    <mergeCell ref="K13:L13"/>
    <mergeCell ref="K14:L15"/>
    <mergeCell ref="K16:L16"/>
    <mergeCell ref="K17:L17"/>
    <mergeCell ref="K7:L7"/>
    <mergeCell ref="K8:L8"/>
    <mergeCell ref="K9:L9"/>
    <mergeCell ref="K5:L5"/>
    <mergeCell ref="K4:L4"/>
    <mergeCell ref="M5:N5"/>
    <mergeCell ref="M6:N6"/>
    <mergeCell ref="K6:L6"/>
    <mergeCell ref="K1:N1"/>
    <mergeCell ref="M2:N2"/>
    <mergeCell ref="M3:N3"/>
    <mergeCell ref="M4:N4"/>
    <mergeCell ref="K2:L2"/>
    <mergeCell ref="K3:L3"/>
  </mergeCells>
  <conditionalFormatting sqref="K18">
    <cfRule type="containsText" dxfId="35" priority="28" operator="containsText" text="Ciclo OK">
      <formula>NOT(ISERROR(SEARCH("Ciclo OK",K18)))</formula>
    </cfRule>
    <cfRule type="containsText" dxfId="34" priority="29" operator="containsText" text="Ciclo OK">
      <formula>NOT(ISERROR(SEARCH("Ciclo OK",K18)))</formula>
    </cfRule>
  </conditionalFormatting>
  <conditionalFormatting sqref="F2:F201">
    <cfRule type="cellIs" dxfId="33" priority="16" operator="lessThan">
      <formula>0%</formula>
    </cfRule>
  </conditionalFormatting>
  <conditionalFormatting sqref="F2:F201">
    <cfRule type="cellIs" dxfId="32" priority="15" operator="greaterThan">
      <formula>0</formula>
    </cfRule>
  </conditionalFormatting>
  <conditionalFormatting sqref="F2:F3">
    <cfRule type="cellIs" dxfId="31" priority="14" operator="lessThan">
      <formula>0.01%</formula>
    </cfRule>
  </conditionalFormatting>
  <conditionalFormatting sqref="F2:F201">
    <cfRule type="cellIs" dxfId="30" priority="38" operator="greaterThan">
      <formula>#REF!</formula>
    </cfRule>
    <cfRule type="cellIs" dxfId="29" priority="39" operator="lessThan">
      <formula>#REF!</formula>
    </cfRule>
    <cfRule type="cellIs" dxfId="28" priority="40" operator="greaterThan">
      <formula>0</formula>
    </cfRule>
  </conditionalFormatting>
  <conditionalFormatting sqref="H2:H201">
    <cfRule type="cellIs" dxfId="27" priority="41" operator="greaterThanOrEqual">
      <formula>#REF!</formula>
    </cfRule>
    <cfRule type="cellIs" dxfId="26" priority="42" operator="lessThan">
      <formula>#REF!</formula>
    </cfRule>
  </conditionalFormatting>
  <conditionalFormatting sqref="M3">
    <cfRule type="cellIs" dxfId="25" priority="43" operator="greaterThan">
      <formula>$K$3</formula>
    </cfRule>
    <cfRule type="cellIs" dxfId="24" priority="44" operator="lessThan">
      <formula>$K$3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zoomScale="115" zoomScaleNormal="115" workbookViewId="0">
      <pane ySplit="1" topLeftCell="A2" activePane="bottomLeft" state="frozen"/>
      <selection pane="bottomLeft" activeCell="K8" sqref="K8:L8"/>
    </sheetView>
  </sheetViews>
  <sheetFormatPr defaultRowHeight="12.75" x14ac:dyDescent="0.2"/>
  <cols>
    <col min="1" max="1" width="10.140625" style="6" customWidth="1"/>
    <col min="2" max="2" width="41.42578125" style="6" customWidth="1"/>
    <col min="3" max="3" width="7" style="6" customWidth="1"/>
    <col min="4" max="4" width="11.42578125" style="4" customWidth="1"/>
    <col min="5" max="5" width="11.5703125" style="4" customWidth="1"/>
    <col min="6" max="6" width="11.140625" style="10" customWidth="1"/>
    <col min="7" max="7" width="11" style="9" customWidth="1"/>
    <col min="8" max="8" width="7.7109375" style="7" customWidth="1"/>
    <col min="9" max="9" width="8.7109375" style="8" customWidth="1"/>
    <col min="10" max="10" width="6.28515625" style="6" customWidth="1"/>
    <col min="11" max="11" width="10.140625" style="4" bestFit="1" customWidth="1"/>
    <col min="12" max="12" width="8.140625" style="4" customWidth="1"/>
    <col min="13" max="13" width="9.5703125" style="4" customWidth="1"/>
    <col min="14" max="14" width="8.140625" style="4" customWidth="1"/>
    <col min="15" max="16384" width="9.140625" style="4"/>
  </cols>
  <sheetData>
    <row r="1" spans="1:16" s="1" customFormat="1" ht="25.5" x14ac:dyDescent="0.25">
      <c r="A1" s="11" t="s">
        <v>13</v>
      </c>
      <c r="B1" s="11" t="s">
        <v>22</v>
      </c>
      <c r="C1" s="11" t="s">
        <v>0</v>
      </c>
      <c r="D1" s="11" t="s">
        <v>1</v>
      </c>
      <c r="E1" s="11" t="s">
        <v>2</v>
      </c>
      <c r="F1" s="12" t="s">
        <v>3</v>
      </c>
      <c r="G1" s="13" t="s">
        <v>4</v>
      </c>
      <c r="H1" s="11" t="s">
        <v>5</v>
      </c>
      <c r="I1" s="14" t="s">
        <v>6</v>
      </c>
      <c r="J1" s="15"/>
      <c r="K1" s="47" t="s">
        <v>7</v>
      </c>
      <c r="L1" s="47"/>
      <c r="M1" s="47"/>
      <c r="N1" s="47"/>
    </row>
    <row r="2" spans="1:16" ht="15" customHeight="1" x14ac:dyDescent="0.2">
      <c r="A2" s="17"/>
      <c r="B2" s="17"/>
      <c r="C2" s="18">
        <v>1</v>
      </c>
      <c r="D2" s="19">
        <f>K3</f>
        <v>15</v>
      </c>
      <c r="E2" s="19">
        <f>D2*$K$7*0.935</f>
        <v>0.42074999999999996</v>
      </c>
      <c r="F2" s="20">
        <v>0</v>
      </c>
      <c r="G2" s="21">
        <f>D2+F2</f>
        <v>15</v>
      </c>
      <c r="H2" s="22">
        <f>(G2/D2)-1</f>
        <v>0</v>
      </c>
      <c r="I2" s="23"/>
      <c r="J2" s="24"/>
      <c r="K2" s="48" t="s">
        <v>15</v>
      </c>
      <c r="L2" s="48"/>
      <c r="M2" s="48" t="s">
        <v>20</v>
      </c>
      <c r="N2" s="48"/>
      <c r="P2" s="3"/>
    </row>
    <row r="3" spans="1:16" ht="15" customHeight="1" x14ac:dyDescent="0.2">
      <c r="A3" s="17"/>
      <c r="B3" s="17"/>
      <c r="C3" s="18">
        <v>2</v>
      </c>
      <c r="D3" s="19">
        <f>IF(I2="ok",D2+F2,D2+E2)</f>
        <v>15.42075</v>
      </c>
      <c r="E3" s="19">
        <f>D3*$K$7*0.935</f>
        <v>0.43255203750000004</v>
      </c>
      <c r="F3" s="20">
        <v>0</v>
      </c>
      <c r="G3" s="21">
        <f>D3+F3</f>
        <v>15.42075</v>
      </c>
      <c r="H3" s="22">
        <f>(G3/D3)-1</f>
        <v>0</v>
      </c>
      <c r="I3" s="23"/>
      <c r="J3" s="24"/>
      <c r="K3" s="49">
        <v>15</v>
      </c>
      <c r="L3" s="49"/>
      <c r="M3" s="49">
        <f>K3+K11</f>
        <v>15</v>
      </c>
      <c r="N3" s="49"/>
    </row>
    <row r="4" spans="1:16" ht="15" customHeight="1" x14ac:dyDescent="0.2">
      <c r="A4" s="17"/>
      <c r="B4" s="17"/>
      <c r="C4" s="18">
        <v>3</v>
      </c>
      <c r="D4" s="19">
        <f>IF(I3="ok",D3+F3,D3+E3)</f>
        <v>15.853302037500001</v>
      </c>
      <c r="E4" s="19">
        <f>D4*$K$7*0.935</f>
        <v>0.444685122151875</v>
      </c>
      <c r="F4" s="20">
        <v>0</v>
      </c>
      <c r="G4" s="21">
        <f>D4+F4</f>
        <v>15.853302037500001</v>
      </c>
      <c r="H4" s="22">
        <f>(G4/D4)-1</f>
        <v>0</v>
      </c>
      <c r="I4" s="23"/>
      <c r="J4" s="24"/>
      <c r="K4" s="48" t="s">
        <v>1</v>
      </c>
      <c r="L4" s="48"/>
      <c r="M4" s="50" t="s">
        <v>17</v>
      </c>
      <c r="N4" s="50"/>
    </row>
    <row r="5" spans="1:16" ht="15" customHeight="1" x14ac:dyDescent="0.2">
      <c r="A5" s="17"/>
      <c r="B5" s="17"/>
      <c r="C5" s="18">
        <v>4</v>
      </c>
      <c r="D5" s="19">
        <f>IF(I4="ok",D4+F4,D4+E4)</f>
        <v>16.297987159651875</v>
      </c>
      <c r="E5" s="19">
        <f>D5*$K$7*0.935</f>
        <v>0.45715853982823507</v>
      </c>
      <c r="F5" s="20">
        <v>0</v>
      </c>
      <c r="G5" s="21">
        <f>D5+F5</f>
        <v>16.297987159651875</v>
      </c>
      <c r="H5" s="22">
        <f>(G5/D5)-1</f>
        <v>0</v>
      </c>
      <c r="I5" s="23"/>
      <c r="J5" s="24"/>
      <c r="K5" s="49">
        <f>K3</f>
        <v>15</v>
      </c>
      <c r="L5" s="49"/>
      <c r="M5" s="51">
        <v>42766</v>
      </c>
      <c r="N5" s="51"/>
    </row>
    <row r="6" spans="1:16" ht="15" customHeight="1" x14ac:dyDescent="0.2">
      <c r="A6" s="17"/>
      <c r="B6" s="17"/>
      <c r="C6" s="18">
        <v>5</v>
      </c>
      <c r="D6" s="19">
        <f>IF(I5="ok",D5+F5,D5+E5)</f>
        <v>16.75514569948011</v>
      </c>
      <c r="E6" s="19">
        <f>D6*$K$7*0.935</f>
        <v>0.46998183687041706</v>
      </c>
      <c r="F6" s="20">
        <v>0</v>
      </c>
      <c r="G6" s="21">
        <f>D6+F6</f>
        <v>16.75514569948011</v>
      </c>
      <c r="H6" s="22">
        <f>(G6/D6)-1</f>
        <v>0</v>
      </c>
      <c r="I6" s="23"/>
      <c r="J6" s="24"/>
      <c r="K6" s="52" t="s">
        <v>8</v>
      </c>
      <c r="L6" s="53"/>
      <c r="M6" s="52" t="s">
        <v>19</v>
      </c>
      <c r="N6" s="53"/>
    </row>
    <row r="7" spans="1:16" ht="15" customHeight="1" x14ac:dyDescent="0.2">
      <c r="A7" s="17"/>
      <c r="B7" s="17"/>
      <c r="C7" s="18">
        <v>6</v>
      </c>
      <c r="D7" s="19">
        <f>IF(I6="ok",D6+F6,D6+E6)</f>
        <v>17.225127536350527</v>
      </c>
      <c r="E7" s="19">
        <f>D7*$K$7*0.935</f>
        <v>0.48316482739463229</v>
      </c>
      <c r="F7" s="20">
        <v>0</v>
      </c>
      <c r="G7" s="21">
        <f>D7+F7</f>
        <v>17.225127536350527</v>
      </c>
      <c r="H7" s="22">
        <f>(G7/D7)-1</f>
        <v>0</v>
      </c>
      <c r="I7" s="23"/>
      <c r="J7" s="24"/>
      <c r="K7" s="78">
        <v>0.03</v>
      </c>
      <c r="L7" s="79"/>
      <c r="M7" s="56">
        <v>42766</v>
      </c>
      <c r="N7" s="57"/>
    </row>
    <row r="8" spans="1:16" ht="15" customHeight="1" x14ac:dyDescent="0.2">
      <c r="A8" s="17"/>
      <c r="B8" s="17"/>
      <c r="C8" s="18">
        <v>7</v>
      </c>
      <c r="D8" s="19">
        <f>IF(I7="ok",D7+F7,D7+E7)</f>
        <v>17.708292363745159</v>
      </c>
      <c r="E8" s="19">
        <f>D8*$K$7*0.935</f>
        <v>0.49671760080305177</v>
      </c>
      <c r="F8" s="20">
        <v>0</v>
      </c>
      <c r="G8" s="21">
        <f>D8+F8</f>
        <v>17.708292363745159</v>
      </c>
      <c r="H8" s="22">
        <f>(G8/D8)-1</f>
        <v>0</v>
      </c>
      <c r="I8" s="23"/>
      <c r="J8" s="24"/>
      <c r="K8" s="52" t="s">
        <v>9</v>
      </c>
      <c r="L8" s="53"/>
      <c r="M8" s="52" t="s">
        <v>18</v>
      </c>
      <c r="N8" s="53"/>
    </row>
    <row r="9" spans="1:16" ht="15" customHeight="1" x14ac:dyDescent="0.2">
      <c r="A9" s="17"/>
      <c r="B9" s="17"/>
      <c r="C9" s="18">
        <v>8</v>
      </c>
      <c r="D9" s="19">
        <f>IF(I8="ok",D8+F8,D8+E8)</f>
        <v>18.205009964548211</v>
      </c>
      <c r="E9" s="19">
        <f>D9*$K$7*0.935</f>
        <v>0.51065052950557732</v>
      </c>
      <c r="F9" s="20">
        <v>0</v>
      </c>
      <c r="G9" s="21">
        <f>D9+F9</f>
        <v>18.205009964548211</v>
      </c>
      <c r="H9" s="22">
        <f>(G9/D9)-1</f>
        <v>0</v>
      </c>
      <c r="I9" s="23"/>
      <c r="J9" s="24"/>
      <c r="K9" s="54">
        <v>100</v>
      </c>
      <c r="L9" s="55"/>
      <c r="M9" s="58">
        <v>31</v>
      </c>
      <c r="N9" s="59"/>
    </row>
    <row r="10" spans="1:16" ht="12.75" customHeight="1" x14ac:dyDescent="0.2">
      <c r="A10" s="17"/>
      <c r="B10" s="17"/>
      <c r="C10" s="18">
        <v>9</v>
      </c>
      <c r="D10" s="19">
        <f>IF(I9="ok",D9+F9,D9+E9)</f>
        <v>18.71566049405379</v>
      </c>
      <c r="E10" s="19">
        <f>D10*$K$7*0.935</f>
        <v>0.52497427685820874</v>
      </c>
      <c r="F10" s="20">
        <v>0</v>
      </c>
      <c r="G10" s="21">
        <f>D10+F10</f>
        <v>18.71566049405379</v>
      </c>
      <c r="H10" s="22">
        <f>(G10/D10)-1</f>
        <v>0</v>
      </c>
      <c r="I10" s="23"/>
      <c r="J10" s="24"/>
      <c r="K10" s="52" t="s">
        <v>10</v>
      </c>
      <c r="L10" s="53"/>
      <c r="M10" s="60">
        <v>1</v>
      </c>
      <c r="N10" s="61"/>
    </row>
    <row r="11" spans="1:16" ht="12.75" customHeight="1" x14ac:dyDescent="0.2">
      <c r="A11" s="17"/>
      <c r="B11" s="17"/>
      <c r="C11" s="18">
        <v>10</v>
      </c>
      <c r="D11" s="19">
        <f>IF(I10="ok",D10+F10,D10+E10)</f>
        <v>19.240634770911999</v>
      </c>
      <c r="E11" s="19">
        <f>D11*$K$7*0.935</f>
        <v>0.53969980532408157</v>
      </c>
      <c r="F11" s="20">
        <v>0</v>
      </c>
      <c r="G11" s="21">
        <f>D11+F11</f>
        <v>19.240634770911999</v>
      </c>
      <c r="H11" s="22">
        <f>(G11/D11)-1</f>
        <v>0</v>
      </c>
      <c r="I11" s="23"/>
      <c r="J11" s="24"/>
      <c r="K11" s="54">
        <f>SUMIF(I2:I200,"ok",F2:F200)</f>
        <v>0</v>
      </c>
      <c r="L11" s="55"/>
      <c r="M11" s="62">
        <f>(K11*M10)/K3</f>
        <v>0</v>
      </c>
      <c r="N11" s="63"/>
    </row>
    <row r="12" spans="1:16" ht="12.75" customHeight="1" x14ac:dyDescent="0.2">
      <c r="A12" s="17"/>
      <c r="B12" s="17"/>
      <c r="C12" s="18">
        <v>11</v>
      </c>
      <c r="D12" s="19">
        <f>IF(I11="ok",D11+F11,D11+E11)</f>
        <v>19.780334576236079</v>
      </c>
      <c r="E12" s="19">
        <f>D12*$K$7*0.935</f>
        <v>0.55483838486342196</v>
      </c>
      <c r="F12" s="20">
        <v>0</v>
      </c>
      <c r="G12" s="21">
        <f>D12+F12</f>
        <v>19.780334576236079</v>
      </c>
      <c r="H12" s="22">
        <f>(G12/D12)-1</f>
        <v>0</v>
      </c>
      <c r="I12" s="23"/>
      <c r="J12" s="24"/>
      <c r="K12" s="52" t="s">
        <v>11</v>
      </c>
      <c r="L12" s="53"/>
      <c r="M12" s="64"/>
      <c r="N12" s="65"/>
      <c r="O12" s="5" t="s">
        <v>16</v>
      </c>
    </row>
    <row r="13" spans="1:16" ht="12.75" customHeight="1" x14ac:dyDescent="0.2">
      <c r="A13" s="17"/>
      <c r="B13" s="17"/>
      <c r="C13" s="18">
        <v>12</v>
      </c>
      <c r="D13" s="19">
        <f>IF(I12="ok",D12+F12,D12+E12)</f>
        <v>20.335172961099502</v>
      </c>
      <c r="E13" s="19">
        <f>D13*$K$7*0.935</f>
        <v>0.57040160155884101</v>
      </c>
      <c r="F13" s="20">
        <v>0</v>
      </c>
      <c r="G13" s="21">
        <f>D13+F13</f>
        <v>20.335172961099502</v>
      </c>
      <c r="H13" s="22">
        <f>(G13/D13)-1</f>
        <v>0</v>
      </c>
      <c r="I13" s="23"/>
      <c r="J13" s="24"/>
      <c r="K13" s="70">
        <f>K9-K11</f>
        <v>100</v>
      </c>
      <c r="L13" s="71"/>
      <c r="M13" s="64"/>
      <c r="N13" s="65"/>
    </row>
    <row r="14" spans="1:16" ht="12.75" customHeight="1" x14ac:dyDescent="0.2">
      <c r="A14" s="17"/>
      <c r="B14" s="17"/>
      <c r="C14" s="18">
        <v>13</v>
      </c>
      <c r="D14" s="19">
        <f>IF(I13="ok",D13+F13,D13+E13)</f>
        <v>20.905574562658344</v>
      </c>
      <c r="E14" s="19">
        <f>D14*$K$7*0.935</f>
        <v>0.58640136648256658</v>
      </c>
      <c r="F14" s="20">
        <v>0</v>
      </c>
      <c r="G14" s="21">
        <f>D14+F14</f>
        <v>20.905574562658344</v>
      </c>
      <c r="H14" s="22">
        <f>(G14/D14)-1</f>
        <v>0</v>
      </c>
      <c r="I14" s="23"/>
      <c r="J14" s="24"/>
      <c r="K14" s="72" t="s">
        <v>14</v>
      </c>
      <c r="L14" s="73"/>
      <c r="M14" s="64"/>
      <c r="N14" s="65"/>
    </row>
    <row r="15" spans="1:16" ht="12.75" customHeight="1" x14ac:dyDescent="0.2">
      <c r="A15" s="17"/>
      <c r="B15" s="17"/>
      <c r="C15" s="18">
        <v>14</v>
      </c>
      <c r="D15" s="19">
        <f>IF(I14="ok",D14+F14,D14+E14)</f>
        <v>21.49197592914091</v>
      </c>
      <c r="E15" s="19">
        <f>D15*$K$7*0.935</f>
        <v>0.60284992481240252</v>
      </c>
      <c r="F15" s="20">
        <v>0</v>
      </c>
      <c r="G15" s="21">
        <f>D15+F15</f>
        <v>21.49197592914091</v>
      </c>
      <c r="H15" s="22">
        <f>(G15/D15)-1</f>
        <v>0</v>
      </c>
      <c r="I15" s="23"/>
      <c r="J15" s="24"/>
      <c r="K15" s="74"/>
      <c r="L15" s="75"/>
      <c r="M15" s="64"/>
      <c r="N15" s="65"/>
    </row>
    <row r="16" spans="1:16" ht="12.75" customHeight="1" x14ac:dyDescent="0.2">
      <c r="A16" s="17"/>
      <c r="B16" s="25"/>
      <c r="C16" s="18">
        <v>15</v>
      </c>
      <c r="D16" s="19">
        <f>IF(I15="ok",D15+F15,D15+E15)</f>
        <v>22.094825853953314</v>
      </c>
      <c r="E16" s="19">
        <f>D16*$K$7*0.935</f>
        <v>0.61975986520339044</v>
      </c>
      <c r="F16" s="20">
        <v>0</v>
      </c>
      <c r="G16" s="21">
        <f>D16+F16</f>
        <v>22.094825853953314</v>
      </c>
      <c r="H16" s="22">
        <f>(G16/D16)-1</f>
        <v>0</v>
      </c>
      <c r="I16" s="23"/>
      <c r="J16" s="24"/>
      <c r="K16" s="76">
        <f>K3+K9</f>
        <v>115</v>
      </c>
      <c r="L16" s="77"/>
      <c r="M16" s="64"/>
      <c r="N16" s="65"/>
    </row>
    <row r="17" spans="1:14" ht="12.75" customHeight="1" x14ac:dyDescent="0.2">
      <c r="A17" s="17"/>
      <c r="B17" s="17"/>
      <c r="C17" s="18">
        <v>16</v>
      </c>
      <c r="D17" s="19">
        <f>IF(I16="ok",D16+F16,D16+E16)</f>
        <v>22.714585719156705</v>
      </c>
      <c r="E17" s="19">
        <f>D17*$K$7*0.935</f>
        <v>0.63714412942234555</v>
      </c>
      <c r="F17" s="20">
        <v>0</v>
      </c>
      <c r="G17" s="21">
        <f>D17+F17</f>
        <v>22.714585719156705</v>
      </c>
      <c r="H17" s="22">
        <f>(G17/D17)-1</f>
        <v>0</v>
      </c>
      <c r="I17" s="23"/>
      <c r="J17" s="24"/>
      <c r="K17" s="52" t="s">
        <v>12</v>
      </c>
      <c r="L17" s="53"/>
      <c r="M17" s="64"/>
      <c r="N17" s="65"/>
    </row>
    <row r="18" spans="1:14" ht="12.75" customHeight="1" x14ac:dyDescent="0.2">
      <c r="A18" s="17"/>
      <c r="B18" s="17"/>
      <c r="C18" s="18">
        <v>17</v>
      </c>
      <c r="D18" s="19">
        <f>IF(I17="ok",D17+F17,D17+E17)</f>
        <v>23.351729848579051</v>
      </c>
      <c r="E18" s="19">
        <f>D18*$K$7*0.935</f>
        <v>0.65501602225264244</v>
      </c>
      <c r="F18" s="20">
        <v>0</v>
      </c>
      <c r="G18" s="21">
        <f>D18+F18</f>
        <v>23.351729848579051</v>
      </c>
      <c r="H18" s="22">
        <f>(G18/D18)-1</f>
        <v>0</v>
      </c>
      <c r="I18" s="23"/>
      <c r="J18" s="24"/>
      <c r="K18" s="68" t="str">
        <f>IF(K11&gt;=K9,"Ciclo OK","")</f>
        <v/>
      </c>
      <c r="L18" s="69"/>
      <c r="M18" s="66"/>
      <c r="N18" s="67"/>
    </row>
    <row r="19" spans="1:14" ht="12.75" customHeight="1" x14ac:dyDescent="0.2">
      <c r="A19" s="17"/>
      <c r="B19" s="17"/>
      <c r="C19" s="18">
        <v>18</v>
      </c>
      <c r="D19" s="19">
        <f>IF(I18="ok",D18+F18,D18+E18)</f>
        <v>24.006745870831693</v>
      </c>
      <c r="E19" s="19">
        <f>D19*$K$7*0.935</f>
        <v>0.67338922167682902</v>
      </c>
      <c r="F19" s="20">
        <v>0</v>
      </c>
      <c r="G19" s="21">
        <f>D19+F19</f>
        <v>24.006745870831693</v>
      </c>
      <c r="H19" s="22">
        <f>(G19/D19)-1</f>
        <v>0</v>
      </c>
      <c r="I19" s="23"/>
      <c r="J19" s="24"/>
      <c r="K19" s="26"/>
      <c r="L19" s="26"/>
      <c r="M19" s="26"/>
      <c r="N19" s="26"/>
    </row>
    <row r="20" spans="1:14" ht="12.75" customHeight="1" x14ac:dyDescent="0.2">
      <c r="A20" s="17"/>
      <c r="B20" s="17"/>
      <c r="C20" s="18">
        <v>19</v>
      </c>
      <c r="D20" s="19">
        <f>IF(I19="ok",D19+F19,D19+E19)</f>
        <v>24.680135092508522</v>
      </c>
      <c r="E20" s="19">
        <f>D20*$K$7*0.935</f>
        <v>0.69227778934486406</v>
      </c>
      <c r="F20" s="20">
        <v>0</v>
      </c>
      <c r="G20" s="21">
        <f>D20+F20</f>
        <v>24.680135092508522</v>
      </c>
      <c r="H20" s="22">
        <f>(G20/D20)-1</f>
        <v>0</v>
      </c>
      <c r="I20" s="23"/>
      <c r="J20" s="24"/>
      <c r="K20" s="26"/>
      <c r="L20" s="26"/>
      <c r="M20" s="26"/>
      <c r="N20" s="26"/>
    </row>
    <row r="21" spans="1:14" x14ac:dyDescent="0.2">
      <c r="A21" s="17"/>
      <c r="B21" s="17"/>
      <c r="C21" s="18">
        <v>20</v>
      </c>
      <c r="D21" s="19">
        <f>IF(I20="ok",D20+F20,D20+E20)</f>
        <v>25.372412881853386</v>
      </c>
      <c r="E21" s="19">
        <f>D21*$K$7*0.935</f>
        <v>0.71169618133598755</v>
      </c>
      <c r="F21" s="20">
        <v>0</v>
      </c>
      <c r="G21" s="21">
        <f>D21+F21</f>
        <v>25.372412881853386</v>
      </c>
      <c r="H21" s="22">
        <f>(G21/D21)-1</f>
        <v>0</v>
      </c>
      <c r="I21" s="23"/>
      <c r="J21" s="24"/>
      <c r="K21" s="26"/>
      <c r="L21" s="26"/>
      <c r="M21" s="26"/>
      <c r="N21" s="26"/>
    </row>
    <row r="22" spans="1:14" x14ac:dyDescent="0.2">
      <c r="A22" s="17"/>
      <c r="B22" s="17"/>
      <c r="C22" s="18">
        <v>21</v>
      </c>
      <c r="D22" s="19">
        <f>IF(I21="ok",D21+F21,D21+E21)</f>
        <v>26.084109063189374</v>
      </c>
      <c r="E22" s="19">
        <f>D22*$K$7*0.935</f>
        <v>0.73165925922246189</v>
      </c>
      <c r="F22" s="20">
        <v>0</v>
      </c>
      <c r="G22" s="21">
        <f>D22+F22</f>
        <v>26.084109063189374</v>
      </c>
      <c r="H22" s="22">
        <f>(G22/D22)-1</f>
        <v>0</v>
      </c>
      <c r="I22" s="23"/>
      <c r="J22" s="24"/>
      <c r="K22" s="26"/>
      <c r="L22" s="26"/>
      <c r="M22" s="26"/>
      <c r="N22" s="26"/>
    </row>
    <row r="23" spans="1:14" x14ac:dyDescent="0.2">
      <c r="A23" s="17"/>
      <c r="B23" s="17"/>
      <c r="C23" s="18">
        <v>22</v>
      </c>
      <c r="D23" s="19">
        <f>IF(I22="ok",D22+F22,D22+E22)</f>
        <v>26.815768322411834</v>
      </c>
      <c r="E23" s="19">
        <f>D23*$K$7*0.935</f>
        <v>0.75218230144365195</v>
      </c>
      <c r="F23" s="20">
        <v>0</v>
      </c>
      <c r="G23" s="21">
        <f>D23+F23</f>
        <v>26.815768322411834</v>
      </c>
      <c r="H23" s="22">
        <f>(G23/D23)-1</f>
        <v>0</v>
      </c>
      <c r="I23" s="23"/>
      <c r="J23" s="24"/>
      <c r="K23" s="26"/>
      <c r="L23" s="26"/>
      <c r="M23" s="26"/>
      <c r="N23" s="26"/>
    </row>
    <row r="24" spans="1:14" x14ac:dyDescent="0.2">
      <c r="A24" s="17"/>
      <c r="B24" s="17"/>
      <c r="C24" s="18">
        <v>23</v>
      </c>
      <c r="D24" s="19">
        <f>IF(I23="ok",D23+F23,D23+E23)</f>
        <v>27.567950623855488</v>
      </c>
      <c r="E24" s="19">
        <f>D24*$K$7*0.935</f>
        <v>0.77328101499914648</v>
      </c>
      <c r="F24" s="20">
        <v>0</v>
      </c>
      <c r="G24" s="21">
        <f>D24+F24</f>
        <v>27.567950623855488</v>
      </c>
      <c r="H24" s="22">
        <f>(G24/D24)-1</f>
        <v>0</v>
      </c>
      <c r="I24" s="23"/>
      <c r="J24" s="24"/>
      <c r="K24" s="26"/>
      <c r="L24" s="26"/>
      <c r="M24" s="26"/>
      <c r="N24" s="26"/>
    </row>
    <row r="25" spans="1:14" x14ac:dyDescent="0.2">
      <c r="A25" s="17"/>
      <c r="B25" s="17"/>
      <c r="C25" s="18">
        <v>24</v>
      </c>
      <c r="D25" s="19">
        <f>IF(I24="ok",D24+F24,D24+E24)</f>
        <v>28.341231638854634</v>
      </c>
      <c r="E25" s="19">
        <f>D25*$K$7*0.935</f>
        <v>0.79497154746987253</v>
      </c>
      <c r="F25" s="20">
        <v>0</v>
      </c>
      <c r="G25" s="21">
        <f>D25+F25</f>
        <v>28.341231638854634</v>
      </c>
      <c r="H25" s="22">
        <f>(G25/D25)-1</f>
        <v>0</v>
      </c>
      <c r="I25" s="23"/>
      <c r="J25" s="24"/>
      <c r="K25" s="26"/>
      <c r="L25" s="26"/>
      <c r="M25" s="26"/>
      <c r="N25" s="26"/>
    </row>
    <row r="26" spans="1:14" x14ac:dyDescent="0.2">
      <c r="A26" s="17"/>
      <c r="B26" s="17"/>
      <c r="C26" s="18">
        <v>25</v>
      </c>
      <c r="D26" s="19">
        <f>IF(I25="ok",D25+F25,D25+E25)</f>
        <v>29.136203186324508</v>
      </c>
      <c r="E26" s="19">
        <f>D26*$K$7*0.935</f>
        <v>0.81727049937640239</v>
      </c>
      <c r="F26" s="20">
        <v>0</v>
      </c>
      <c r="G26" s="21">
        <f>D26+F26</f>
        <v>29.136203186324508</v>
      </c>
      <c r="H26" s="22">
        <f>(G26/D26)-1</f>
        <v>0</v>
      </c>
      <c r="I26" s="23"/>
      <c r="J26" s="24"/>
      <c r="K26" s="26"/>
      <c r="L26" s="26"/>
      <c r="M26" s="26"/>
      <c r="N26" s="26"/>
    </row>
    <row r="27" spans="1:14" x14ac:dyDescent="0.2">
      <c r="A27" s="17"/>
      <c r="B27" s="17"/>
      <c r="C27" s="18">
        <v>26</v>
      </c>
      <c r="D27" s="19">
        <f>IF(I26="ok",D26+F26,D26+E26)</f>
        <v>29.95347368570091</v>
      </c>
      <c r="E27" s="19">
        <f>D27*$K$7*0.935</f>
        <v>0.84019493688391056</v>
      </c>
      <c r="F27" s="20">
        <v>0</v>
      </c>
      <c r="G27" s="21">
        <f>D27+F27</f>
        <v>29.95347368570091</v>
      </c>
      <c r="H27" s="22">
        <f>(G27/D27)-1</f>
        <v>0</v>
      </c>
      <c r="I27" s="23"/>
      <c r="J27" s="24"/>
      <c r="K27" s="26"/>
      <c r="L27" s="26"/>
      <c r="M27" s="26"/>
      <c r="N27" s="26"/>
    </row>
    <row r="28" spans="1:14" x14ac:dyDescent="0.2">
      <c r="A28" s="17"/>
      <c r="B28" s="17"/>
      <c r="C28" s="18">
        <v>27</v>
      </c>
      <c r="D28" s="19">
        <f>IF(I27="ok",D27+F27,D27+E27)</f>
        <v>30.793668622584821</v>
      </c>
      <c r="E28" s="19">
        <f>D28*$K$7*0.935</f>
        <v>0.86376240486350431</v>
      </c>
      <c r="F28" s="20">
        <v>0</v>
      </c>
      <c r="G28" s="21">
        <f>D28+F28</f>
        <v>30.793668622584821</v>
      </c>
      <c r="H28" s="22">
        <f>(G28/D28)-1</f>
        <v>0</v>
      </c>
      <c r="I28" s="23"/>
      <c r="J28" s="24"/>
      <c r="K28" s="26"/>
      <c r="L28" s="26"/>
      <c r="M28" s="26"/>
      <c r="N28" s="26"/>
    </row>
    <row r="29" spans="1:14" x14ac:dyDescent="0.2">
      <c r="A29" s="17"/>
      <c r="B29" s="17"/>
      <c r="C29" s="18">
        <v>28</v>
      </c>
      <c r="D29" s="19">
        <f>IF(I28="ok",D28+F28,D28+E28)</f>
        <v>31.657431027448325</v>
      </c>
      <c r="E29" s="19">
        <f>D29*$K$7*0.935</f>
        <v>0.88799094031992554</v>
      </c>
      <c r="F29" s="20">
        <v>0</v>
      </c>
      <c r="G29" s="21">
        <f>D29+F29</f>
        <v>31.657431027448325</v>
      </c>
      <c r="H29" s="22">
        <f>(G29/D29)-1</f>
        <v>0</v>
      </c>
      <c r="I29" s="23"/>
      <c r="J29" s="24"/>
      <c r="K29" s="26"/>
      <c r="L29" s="26"/>
      <c r="M29" s="26"/>
      <c r="N29" s="26"/>
    </row>
    <row r="30" spans="1:14" x14ac:dyDescent="0.2">
      <c r="A30" s="17"/>
      <c r="B30" s="17"/>
      <c r="C30" s="18">
        <v>29</v>
      </c>
      <c r="D30" s="19">
        <f>IF(I29="ok",D29+F29,D29+E29)</f>
        <v>32.545421967768249</v>
      </c>
      <c r="E30" s="19">
        <f>D30*$K$7*0.935</f>
        <v>0.91289908619589943</v>
      </c>
      <c r="F30" s="20">
        <v>0</v>
      </c>
      <c r="G30" s="21">
        <f>D30+F30</f>
        <v>32.545421967768249</v>
      </c>
      <c r="H30" s="22">
        <f>(G30/D30)-1</f>
        <v>0</v>
      </c>
      <c r="I30" s="23"/>
      <c r="J30" s="24"/>
      <c r="K30" s="26"/>
      <c r="L30" s="26"/>
      <c r="M30" s="26"/>
      <c r="N30" s="26"/>
    </row>
    <row r="31" spans="1:14" x14ac:dyDescent="0.2">
      <c r="A31" s="17"/>
      <c r="B31" s="17"/>
      <c r="C31" s="18">
        <v>30</v>
      </c>
      <c r="D31" s="19">
        <f>IF(I30="ok",D30+F30,D30+E30)</f>
        <v>33.458321053964148</v>
      </c>
      <c r="E31" s="19">
        <f>D31*$K$7*0.935</f>
        <v>0.93850590556369451</v>
      </c>
      <c r="F31" s="20">
        <v>0</v>
      </c>
      <c r="G31" s="21">
        <f>D31+F31</f>
        <v>33.458321053964148</v>
      </c>
      <c r="H31" s="22">
        <f>(G31/D31)-1</f>
        <v>0</v>
      </c>
      <c r="I31" s="23"/>
      <c r="J31" s="24"/>
      <c r="K31" s="26"/>
      <c r="L31" s="26"/>
      <c r="M31" s="26"/>
      <c r="N31" s="26"/>
    </row>
    <row r="32" spans="1:14" x14ac:dyDescent="0.2">
      <c r="A32" s="17"/>
      <c r="B32" s="17"/>
      <c r="C32" s="18">
        <v>31</v>
      </c>
      <c r="D32" s="19">
        <f>IF(I31="ok",D31+F31,D31+E31)</f>
        <v>34.396826959527843</v>
      </c>
      <c r="E32" s="19">
        <f>D32*$K$7*0.935</f>
        <v>0.9648309962147561</v>
      </c>
      <c r="F32" s="20">
        <v>0</v>
      </c>
      <c r="G32" s="21">
        <f>D32+F32</f>
        <v>34.396826959527843</v>
      </c>
      <c r="H32" s="22">
        <f>(G32/D32)-1</f>
        <v>0</v>
      </c>
      <c r="I32" s="23"/>
      <c r="J32" s="24"/>
      <c r="K32" s="26"/>
      <c r="L32" s="26"/>
      <c r="M32" s="26"/>
      <c r="N32" s="26"/>
    </row>
    <row r="33" spans="1:14" x14ac:dyDescent="0.2">
      <c r="A33" s="17"/>
      <c r="B33" s="17"/>
      <c r="C33" s="18">
        <v>32</v>
      </c>
      <c r="D33" s="19">
        <f>IF(I32="ok",D32+F32,D32+E32)</f>
        <v>35.361657955742601</v>
      </c>
      <c r="E33" s="19">
        <f>D33*$K$7*0.935</f>
        <v>0.99189450565857995</v>
      </c>
      <c r="F33" s="20">
        <v>0</v>
      </c>
      <c r="G33" s="21">
        <f>D33+F33</f>
        <v>35.361657955742601</v>
      </c>
      <c r="H33" s="22">
        <f>(G33/D33)-1</f>
        <v>0</v>
      </c>
      <c r="I33" s="23"/>
      <c r="J33" s="24"/>
      <c r="K33" s="26"/>
      <c r="L33" s="26"/>
      <c r="M33" s="26"/>
      <c r="N33" s="26"/>
    </row>
    <row r="34" spans="1:14" x14ac:dyDescent="0.2">
      <c r="A34" s="17"/>
      <c r="B34" s="17"/>
      <c r="C34" s="18">
        <v>33</v>
      </c>
      <c r="D34" s="19">
        <f>IF(I33="ok",D33+F33,D33+E33)</f>
        <v>36.353552461401179</v>
      </c>
      <c r="E34" s="19">
        <f>D34*$K$7*0.935</f>
        <v>1.0197171465423032</v>
      </c>
      <c r="F34" s="20">
        <v>0</v>
      </c>
      <c r="G34" s="21">
        <f>D34+F34</f>
        <v>36.353552461401179</v>
      </c>
      <c r="H34" s="22">
        <f>(G34/D34)-1</f>
        <v>0</v>
      </c>
      <c r="I34" s="23"/>
      <c r="J34" s="24"/>
      <c r="K34" s="26"/>
      <c r="L34" s="26"/>
      <c r="M34" s="26"/>
      <c r="N34" s="26"/>
    </row>
    <row r="35" spans="1:14" x14ac:dyDescent="0.2">
      <c r="A35" s="17"/>
      <c r="B35" s="17"/>
      <c r="C35" s="18">
        <v>34</v>
      </c>
      <c r="D35" s="19">
        <f>IF(I34="ok",D34+F34,D34+E34)</f>
        <v>37.373269607943485</v>
      </c>
      <c r="E35" s="19">
        <f>D35*$K$7*0.935</f>
        <v>1.0483202125028148</v>
      </c>
      <c r="F35" s="20">
        <v>0</v>
      </c>
      <c r="G35" s="21">
        <f>D35+F35</f>
        <v>37.373269607943485</v>
      </c>
      <c r="H35" s="22">
        <f>(G35/D35)-1</f>
        <v>0</v>
      </c>
      <c r="I35" s="23"/>
      <c r="J35" s="24"/>
      <c r="K35" s="26"/>
      <c r="L35" s="26"/>
      <c r="M35" s="26"/>
      <c r="N35" s="26"/>
    </row>
    <row r="36" spans="1:14" x14ac:dyDescent="0.2">
      <c r="A36" s="17"/>
      <c r="B36" s="17"/>
      <c r="C36" s="18">
        <v>35</v>
      </c>
      <c r="D36" s="19">
        <f>IF(I35="ok",D35+F35,D35+E35)</f>
        <v>38.4215898204463</v>
      </c>
      <c r="E36" s="19">
        <f>D36*$K$7*0.935</f>
        <v>1.0777255944635187</v>
      </c>
      <c r="F36" s="20">
        <v>0</v>
      </c>
      <c r="G36" s="21">
        <f>D36+F36</f>
        <v>38.4215898204463</v>
      </c>
      <c r="H36" s="22">
        <f>(G36/D36)-1</f>
        <v>0</v>
      </c>
      <c r="I36" s="23"/>
      <c r="J36" s="24"/>
      <c r="K36" s="26"/>
      <c r="L36" s="26"/>
      <c r="M36" s="26"/>
      <c r="N36" s="26"/>
    </row>
    <row r="37" spans="1:14" x14ac:dyDescent="0.2">
      <c r="A37" s="17"/>
      <c r="B37" s="17"/>
      <c r="C37" s="18">
        <v>36</v>
      </c>
      <c r="D37" s="19">
        <f>IF(I36="ok",D36+F36,D36+E36)</f>
        <v>39.499315414909816</v>
      </c>
      <c r="E37" s="19">
        <f>D37*$K$7*0.935</f>
        <v>1.1079557973882204</v>
      </c>
      <c r="F37" s="20">
        <v>0</v>
      </c>
      <c r="G37" s="21">
        <f>D37+F37</f>
        <v>39.499315414909816</v>
      </c>
      <c r="H37" s="22">
        <f>(G37/D37)-1</f>
        <v>0</v>
      </c>
      <c r="I37" s="23"/>
      <c r="J37" s="24"/>
      <c r="K37" s="26"/>
      <c r="L37" s="26"/>
      <c r="M37" s="26"/>
      <c r="N37" s="26"/>
    </row>
    <row r="38" spans="1:14" x14ac:dyDescent="0.2">
      <c r="A38" s="17"/>
      <c r="B38" s="17"/>
      <c r="C38" s="18">
        <v>37</v>
      </c>
      <c r="D38" s="19">
        <f>IF(I37="ok",D37+F37,D37+E37)</f>
        <v>40.607271212298038</v>
      </c>
      <c r="E38" s="19">
        <f>D38*$K$7*0.935</f>
        <v>1.1390339575049599</v>
      </c>
      <c r="F38" s="20">
        <v>0</v>
      </c>
      <c r="G38" s="21">
        <f>D38+F38</f>
        <v>40.607271212298038</v>
      </c>
      <c r="H38" s="22">
        <f>(G38/D38)-1</f>
        <v>0</v>
      </c>
      <c r="I38" s="23"/>
      <c r="J38" s="24"/>
      <c r="K38" s="26"/>
      <c r="L38" s="26"/>
      <c r="M38" s="26"/>
      <c r="N38" s="26"/>
    </row>
    <row r="39" spans="1:14" x14ac:dyDescent="0.2">
      <c r="A39" s="17"/>
      <c r="B39" s="17"/>
      <c r="C39" s="18">
        <v>38</v>
      </c>
      <c r="D39" s="19">
        <f>IF(I38="ok",D38+F38,D38+E38)</f>
        <v>41.746305169802994</v>
      </c>
      <c r="E39" s="19">
        <f>D39*$K$7*0.935</f>
        <v>1.1709838600129741</v>
      </c>
      <c r="F39" s="20">
        <v>0</v>
      </c>
      <c r="G39" s="21">
        <f>D39+F39</f>
        <v>41.746305169802994</v>
      </c>
      <c r="H39" s="22">
        <f>(G39/D39)-1</f>
        <v>0</v>
      </c>
      <c r="I39" s="23"/>
      <c r="J39" s="24"/>
      <c r="K39" s="26"/>
      <c r="L39" s="26"/>
      <c r="M39" s="26"/>
      <c r="N39" s="26"/>
    </row>
    <row r="40" spans="1:14" x14ac:dyDescent="0.2">
      <c r="A40" s="17"/>
      <c r="B40" s="17"/>
      <c r="C40" s="18">
        <v>39</v>
      </c>
      <c r="D40" s="19">
        <f>IF(I39="ok",D39+F39,D39+E39)</f>
        <v>42.917289029815969</v>
      </c>
      <c r="E40" s="19">
        <f>D40*$K$7*0.935</f>
        <v>1.203829957286338</v>
      </c>
      <c r="F40" s="20">
        <v>0</v>
      </c>
      <c r="G40" s="21">
        <f>D40+F40</f>
        <v>42.917289029815969</v>
      </c>
      <c r="H40" s="22">
        <f>(G40/D40)-1</f>
        <v>0</v>
      </c>
      <c r="I40" s="23"/>
      <c r="J40" s="24"/>
      <c r="K40" s="26"/>
      <c r="L40" s="26"/>
      <c r="M40" s="26"/>
      <c r="N40" s="26"/>
    </row>
    <row r="41" spans="1:14" x14ac:dyDescent="0.2">
      <c r="A41" s="17"/>
      <c r="B41" s="17"/>
      <c r="C41" s="18">
        <v>40</v>
      </c>
      <c r="D41" s="19">
        <f>IF(I40="ok",D40+F40,D40+E40)</f>
        <v>44.121118987102307</v>
      </c>
      <c r="E41" s="19">
        <f>D41*$K$7*0.935</f>
        <v>1.2375973875882198</v>
      </c>
      <c r="F41" s="20">
        <v>0</v>
      </c>
      <c r="G41" s="21">
        <f>D41+F41</f>
        <v>44.121118987102307</v>
      </c>
      <c r="H41" s="22">
        <f>(G41/D41)-1</f>
        <v>0</v>
      </c>
      <c r="I41" s="23"/>
      <c r="J41" s="24"/>
      <c r="K41" s="26"/>
      <c r="L41" s="26"/>
      <c r="M41" s="26"/>
      <c r="N41" s="26"/>
    </row>
    <row r="42" spans="1:14" x14ac:dyDescent="0.2">
      <c r="A42" s="17"/>
      <c r="B42" s="17"/>
      <c r="C42" s="18">
        <v>41</v>
      </c>
      <c r="D42" s="19">
        <f>IF(I41="ok",D41+F41,D41+E41)</f>
        <v>45.358716374690523</v>
      </c>
      <c r="E42" s="19">
        <f>D42*$K$7*0.935</f>
        <v>1.2723119943100691</v>
      </c>
      <c r="F42" s="20">
        <v>0</v>
      </c>
      <c r="G42" s="21">
        <f>D42+F42</f>
        <v>45.358716374690523</v>
      </c>
      <c r="H42" s="22">
        <f>(G42/D42)-1</f>
        <v>0</v>
      </c>
      <c r="I42" s="23"/>
      <c r="J42" s="24"/>
      <c r="K42" s="26"/>
      <c r="L42" s="26"/>
      <c r="M42" s="26"/>
      <c r="N42" s="26"/>
    </row>
    <row r="43" spans="1:14" x14ac:dyDescent="0.2">
      <c r="A43" s="17"/>
      <c r="B43" s="17"/>
      <c r="C43" s="18">
        <v>42</v>
      </c>
      <c r="D43" s="19">
        <f>IF(I42="ok",D42+F42,D42+E42)</f>
        <v>46.631028369000589</v>
      </c>
      <c r="E43" s="19">
        <f>D43*$K$7*0.935</f>
        <v>1.3080003457504665</v>
      </c>
      <c r="F43" s="20">
        <v>0</v>
      </c>
      <c r="G43" s="21">
        <f>D43+F43</f>
        <v>46.631028369000589</v>
      </c>
      <c r="H43" s="22">
        <f>(G43/D43)-1</f>
        <v>0</v>
      </c>
      <c r="I43" s="23"/>
      <c r="J43" s="24"/>
      <c r="K43" s="26"/>
      <c r="L43" s="26"/>
      <c r="M43" s="26"/>
      <c r="N43" s="26"/>
    </row>
    <row r="44" spans="1:14" x14ac:dyDescent="0.2">
      <c r="A44" s="17"/>
      <c r="B44" s="17"/>
      <c r="C44" s="18">
        <v>43</v>
      </c>
      <c r="D44" s="19">
        <f>IF(I43="ok",D43+F43,D43+E43)</f>
        <v>47.939028714751053</v>
      </c>
      <c r="E44" s="19">
        <f>D44*$K$7*0.935</f>
        <v>1.3446897554487669</v>
      </c>
      <c r="F44" s="20">
        <v>0</v>
      </c>
      <c r="G44" s="21">
        <f>D44+F44</f>
        <v>47.939028714751053</v>
      </c>
      <c r="H44" s="22">
        <f>(G44/D44)-1</f>
        <v>0</v>
      </c>
      <c r="I44" s="23"/>
      <c r="J44" s="24"/>
      <c r="K44" s="26"/>
      <c r="L44" s="26"/>
      <c r="M44" s="26"/>
      <c r="N44" s="26"/>
    </row>
    <row r="45" spans="1:14" x14ac:dyDescent="0.2">
      <c r="A45" s="17"/>
      <c r="B45" s="17"/>
      <c r="C45" s="18">
        <v>44</v>
      </c>
      <c r="D45" s="19">
        <f>IF(I44="ok",D44+F44,D44+E44)</f>
        <v>49.283718470199823</v>
      </c>
      <c r="E45" s="19">
        <f>D45*$K$7*0.935</f>
        <v>1.382408303089105</v>
      </c>
      <c r="F45" s="20">
        <v>0</v>
      </c>
      <c r="G45" s="21">
        <f>D45+F45</f>
        <v>49.283718470199823</v>
      </c>
      <c r="H45" s="22">
        <f>(G45/D45)-1</f>
        <v>0</v>
      </c>
      <c r="I45" s="23"/>
      <c r="J45" s="24"/>
      <c r="K45" s="26"/>
      <c r="L45" s="26"/>
      <c r="M45" s="26"/>
      <c r="N45" s="26"/>
    </row>
    <row r="46" spans="1:14" x14ac:dyDescent="0.2">
      <c r="A46" s="17"/>
      <c r="B46" s="17"/>
      <c r="C46" s="18">
        <v>45</v>
      </c>
      <c r="D46" s="19">
        <f>IF(I45="ok",D45+F45,D45+E45)</f>
        <v>50.66612677328893</v>
      </c>
      <c r="E46" s="19">
        <f>D46*$K$7*0.935</f>
        <v>1.4211848559907545</v>
      </c>
      <c r="F46" s="20">
        <v>0</v>
      </c>
      <c r="G46" s="21">
        <f>D46+F46</f>
        <v>50.66612677328893</v>
      </c>
      <c r="H46" s="22">
        <f>(G46/D46)-1</f>
        <v>0</v>
      </c>
      <c r="I46" s="23"/>
      <c r="J46" s="24"/>
      <c r="K46" s="26"/>
      <c r="L46" s="26"/>
      <c r="M46" s="26"/>
      <c r="N46" s="26"/>
    </row>
    <row r="47" spans="1:14" x14ac:dyDescent="0.2">
      <c r="A47" s="17"/>
      <c r="B47" s="17"/>
      <c r="C47" s="18">
        <v>46</v>
      </c>
      <c r="D47" s="19">
        <f>IF(I46="ok",D46+F46,D46+E46)</f>
        <v>52.087311629279682</v>
      </c>
      <c r="E47" s="19">
        <f>D47*$K$7*0.935</f>
        <v>1.461049091201295</v>
      </c>
      <c r="F47" s="20">
        <v>0</v>
      </c>
      <c r="G47" s="21">
        <f>D47+F47</f>
        <v>52.087311629279682</v>
      </c>
      <c r="H47" s="22">
        <f>(G47/D47)-1</f>
        <v>0</v>
      </c>
      <c r="I47" s="23"/>
      <c r="J47" s="24"/>
      <c r="K47" s="26"/>
      <c r="L47" s="26"/>
      <c r="M47" s="26"/>
      <c r="N47" s="26"/>
    </row>
    <row r="48" spans="1:14" x14ac:dyDescent="0.2">
      <c r="A48" s="17"/>
      <c r="B48" s="17"/>
      <c r="C48" s="18">
        <v>47</v>
      </c>
      <c r="D48" s="19">
        <f>IF(I47="ok",D47+F47,D47+E47)</f>
        <v>53.548360720480979</v>
      </c>
      <c r="E48" s="19">
        <f>D48*$K$7*0.935</f>
        <v>1.5020315182094914</v>
      </c>
      <c r="F48" s="20">
        <v>0</v>
      </c>
      <c r="G48" s="21">
        <f>D48+F48</f>
        <v>53.548360720480979</v>
      </c>
      <c r="H48" s="22">
        <f>(G48/D48)-1</f>
        <v>0</v>
      </c>
      <c r="I48" s="23"/>
      <c r="J48" s="24"/>
      <c r="K48" s="26"/>
      <c r="L48" s="26"/>
      <c r="M48" s="26"/>
      <c r="N48" s="26"/>
    </row>
    <row r="49" spans="1:14" x14ac:dyDescent="0.2">
      <c r="A49" s="17"/>
      <c r="B49" s="17"/>
      <c r="C49" s="18">
        <v>48</v>
      </c>
      <c r="D49" s="19">
        <f>IF(I48="ok",D48+F48,D48+E48)</f>
        <v>55.05039223869047</v>
      </c>
      <c r="E49" s="19">
        <f>D49*$K$7*0.935</f>
        <v>1.5441635022952678</v>
      </c>
      <c r="F49" s="20">
        <v>0</v>
      </c>
      <c r="G49" s="21">
        <f>D49+F49</f>
        <v>55.05039223869047</v>
      </c>
      <c r="H49" s="22">
        <f>(G49/D49)-1</f>
        <v>0</v>
      </c>
      <c r="I49" s="23"/>
      <c r="J49" s="24"/>
      <c r="K49" s="26"/>
      <c r="L49" s="26"/>
      <c r="M49" s="26"/>
      <c r="N49" s="26"/>
    </row>
    <row r="50" spans="1:14" x14ac:dyDescent="0.2">
      <c r="A50" s="17"/>
      <c r="B50" s="17"/>
      <c r="C50" s="18">
        <v>49</v>
      </c>
      <c r="D50" s="19">
        <f>IF(I49="ok",D49+F49,D49+E49)</f>
        <v>56.59455574098574</v>
      </c>
      <c r="E50" s="19">
        <f>D50*$K$7*0.935</f>
        <v>1.58747728853465</v>
      </c>
      <c r="F50" s="20">
        <v>0</v>
      </c>
      <c r="G50" s="21">
        <f>D50+F50</f>
        <v>56.59455574098574</v>
      </c>
      <c r="H50" s="22">
        <f>(G50/D50)-1</f>
        <v>0</v>
      </c>
      <c r="I50" s="23"/>
      <c r="J50" s="24"/>
      <c r="K50" s="26"/>
      <c r="L50" s="26"/>
      <c r="M50" s="26"/>
      <c r="N50" s="26"/>
    </row>
    <row r="51" spans="1:14" x14ac:dyDescent="0.2">
      <c r="A51" s="17"/>
      <c r="B51" s="17"/>
      <c r="C51" s="18">
        <v>50</v>
      </c>
      <c r="D51" s="19">
        <f>IF(I50="ok",D50+F50,D50+E50)</f>
        <v>58.18203302952039</v>
      </c>
      <c r="E51" s="19">
        <f>D51*$K$7*0.935</f>
        <v>1.6320060264780469</v>
      </c>
      <c r="F51" s="20">
        <v>0</v>
      </c>
      <c r="G51" s="21">
        <f>D51+F51</f>
        <v>58.18203302952039</v>
      </c>
      <c r="H51" s="22">
        <f>(G51/D51)-1</f>
        <v>0</v>
      </c>
      <c r="I51" s="23"/>
      <c r="J51" s="24"/>
      <c r="K51" s="26"/>
      <c r="L51" s="26"/>
      <c r="M51" s="26"/>
      <c r="N51" s="26"/>
    </row>
    <row r="52" spans="1:14" x14ac:dyDescent="0.2">
      <c r="A52" s="17"/>
      <c r="B52" s="17"/>
      <c r="C52" s="18">
        <v>51</v>
      </c>
      <c r="D52" s="19">
        <f>IF(I51="ok",D51+F51,D51+E51)</f>
        <v>59.814039055998435</v>
      </c>
      <c r="E52" s="19">
        <f>D52*$K$7*0.935</f>
        <v>1.6777837955207562</v>
      </c>
      <c r="F52" s="20">
        <v>0</v>
      </c>
      <c r="G52" s="21">
        <f>D52+F52</f>
        <v>59.814039055998435</v>
      </c>
      <c r="H52" s="22">
        <f>(G52/D52)-1</f>
        <v>0</v>
      </c>
      <c r="I52" s="23"/>
      <c r="J52" s="24"/>
      <c r="K52" s="26"/>
      <c r="L52" s="26"/>
      <c r="M52" s="26"/>
      <c r="N52" s="26"/>
    </row>
    <row r="53" spans="1:14" x14ac:dyDescent="0.2">
      <c r="A53" s="17"/>
      <c r="B53" s="17"/>
      <c r="C53" s="18">
        <v>52</v>
      </c>
      <c r="D53" s="19">
        <f>IF(I52="ok",D52+F52,D52+E52)</f>
        <v>61.491822851519188</v>
      </c>
      <c r="E53" s="19">
        <f>D53*$K$7*0.935</f>
        <v>1.7248456309851132</v>
      </c>
      <c r="F53" s="20">
        <v>0</v>
      </c>
      <c r="G53" s="21">
        <f>D53+F53</f>
        <v>61.491822851519188</v>
      </c>
      <c r="H53" s="22">
        <f>(G53/D53)-1</f>
        <v>0</v>
      </c>
      <c r="I53" s="23"/>
      <c r="J53" s="24"/>
      <c r="K53" s="26"/>
      <c r="L53" s="26"/>
      <c r="M53" s="26"/>
      <c r="N53" s="26"/>
    </row>
    <row r="54" spans="1:14" x14ac:dyDescent="0.2">
      <c r="A54" s="17"/>
      <c r="B54" s="17"/>
      <c r="C54" s="18">
        <v>53</v>
      </c>
      <c r="D54" s="19">
        <f>IF(I53="ok",D53+F53,D53+E53)</f>
        <v>63.216668482504303</v>
      </c>
      <c r="E54" s="19">
        <f>D54*$K$7*0.935</f>
        <v>1.7732275509342457</v>
      </c>
      <c r="F54" s="20">
        <v>0</v>
      </c>
      <c r="G54" s="21">
        <f>D54+F54</f>
        <v>63.216668482504303</v>
      </c>
      <c r="H54" s="22">
        <f>(G54/D54)-1</f>
        <v>0</v>
      </c>
      <c r="I54" s="23"/>
      <c r="J54" s="24"/>
      <c r="K54" s="26"/>
      <c r="L54" s="26"/>
      <c r="M54" s="26"/>
      <c r="N54" s="26"/>
    </row>
    <row r="55" spans="1:14" x14ac:dyDescent="0.2">
      <c r="A55" s="17"/>
      <c r="B55" s="17"/>
      <c r="C55" s="18">
        <v>54</v>
      </c>
      <c r="D55" s="19">
        <f>IF(I54="ok",D54+F54,D54+E54)</f>
        <v>64.989896033438555</v>
      </c>
      <c r="E55" s="19">
        <f>D55*$K$7*0.935</f>
        <v>1.8229665837379514</v>
      </c>
      <c r="F55" s="20">
        <v>0</v>
      </c>
      <c r="G55" s="21">
        <f>D55+F55</f>
        <v>64.989896033438555</v>
      </c>
      <c r="H55" s="22">
        <f>(G55/D55)-1</f>
        <v>0</v>
      </c>
      <c r="I55" s="23"/>
      <c r="J55" s="24"/>
      <c r="K55" s="26"/>
      <c r="L55" s="26"/>
      <c r="M55" s="26"/>
      <c r="N55" s="26"/>
    </row>
    <row r="56" spans="1:14" x14ac:dyDescent="0.2">
      <c r="A56" s="17"/>
      <c r="B56" s="17"/>
      <c r="C56" s="18">
        <v>55</v>
      </c>
      <c r="D56" s="19">
        <f>IF(I55="ok",D55+F55,D55+E55)</f>
        <v>66.812862617176506</v>
      </c>
      <c r="E56" s="19">
        <f>D56*$K$7*0.935</f>
        <v>1.8741007964118013</v>
      </c>
      <c r="F56" s="20">
        <v>0</v>
      </c>
      <c r="G56" s="21">
        <f>D56+F56</f>
        <v>66.812862617176506</v>
      </c>
      <c r="H56" s="22">
        <f>(G56/D56)-1</f>
        <v>0</v>
      </c>
      <c r="I56" s="23"/>
      <c r="J56" s="24"/>
      <c r="K56" s="26"/>
      <c r="L56" s="26"/>
      <c r="M56" s="26"/>
      <c r="N56" s="26"/>
    </row>
    <row r="57" spans="1:14" x14ac:dyDescent="0.2">
      <c r="A57" s="17"/>
      <c r="B57" s="17"/>
      <c r="C57" s="18">
        <v>56</v>
      </c>
      <c r="D57" s="19">
        <f>IF(I56="ok",D56+F56,D56+E56)</f>
        <v>68.686963413588302</v>
      </c>
      <c r="E57" s="19">
        <f>D57*$K$7*0.935</f>
        <v>1.9266693237511519</v>
      </c>
      <c r="F57" s="20">
        <v>0</v>
      </c>
      <c r="G57" s="21">
        <f>D57+F57</f>
        <v>68.686963413588302</v>
      </c>
      <c r="H57" s="22">
        <f>(G57/D57)-1</f>
        <v>0</v>
      </c>
      <c r="I57" s="23"/>
      <c r="J57" s="24"/>
      <c r="K57" s="26"/>
      <c r="L57" s="26"/>
      <c r="M57" s="26"/>
      <c r="N57" s="26"/>
    </row>
    <row r="58" spans="1:14" x14ac:dyDescent="0.2">
      <c r="A58" s="17"/>
      <c r="B58" s="17"/>
      <c r="C58" s="18">
        <v>57</v>
      </c>
      <c r="D58" s="19">
        <f>IF(I57="ok",D57+F57,D57+E57)</f>
        <v>70.613632737339458</v>
      </c>
      <c r="E58" s="19">
        <f>D58*$K$7*0.935</f>
        <v>1.9807123982823716</v>
      </c>
      <c r="F58" s="20">
        <v>0</v>
      </c>
      <c r="G58" s="21">
        <f>D58+F58</f>
        <v>70.613632737339458</v>
      </c>
      <c r="H58" s="22">
        <f>(G58/D58)-1</f>
        <v>0</v>
      </c>
      <c r="I58" s="23"/>
      <c r="J58" s="24"/>
      <c r="K58" s="26"/>
      <c r="L58" s="26"/>
      <c r="M58" s="26"/>
      <c r="N58" s="26"/>
    </row>
    <row r="59" spans="1:14" x14ac:dyDescent="0.2">
      <c r="A59" s="17"/>
      <c r="B59" s="17"/>
      <c r="C59" s="18">
        <v>58</v>
      </c>
      <c r="D59" s="19">
        <f>IF(I58="ok",D58+F58,D58+E58)</f>
        <v>72.594345135621836</v>
      </c>
      <c r="E59" s="19">
        <f>D59*$K$7*0.935</f>
        <v>2.0362713810541924</v>
      </c>
      <c r="F59" s="20">
        <v>0</v>
      </c>
      <c r="G59" s="21">
        <f>D59+F59</f>
        <v>72.594345135621836</v>
      </c>
      <c r="H59" s="22">
        <f>(G59/D59)-1</f>
        <v>0</v>
      </c>
      <c r="I59" s="23"/>
      <c r="J59" s="24"/>
      <c r="K59" s="26"/>
      <c r="L59" s="26"/>
      <c r="M59" s="26"/>
      <c r="N59" s="26"/>
    </row>
    <row r="60" spans="1:14" x14ac:dyDescent="0.2">
      <c r="A60" s="17"/>
      <c r="B60" s="17"/>
      <c r="C60" s="18">
        <v>59</v>
      </c>
      <c r="D60" s="19">
        <f>IF(I59="ok",D59+F59,D59+E59)</f>
        <v>74.630616516676028</v>
      </c>
      <c r="E60" s="19">
        <f>D60*$K$7*0.935</f>
        <v>2.0933887932927626</v>
      </c>
      <c r="F60" s="20">
        <v>0</v>
      </c>
      <c r="G60" s="21">
        <f>D60+F60</f>
        <v>74.630616516676028</v>
      </c>
      <c r="H60" s="22">
        <f>(G60/D60)-1</f>
        <v>0</v>
      </c>
      <c r="I60" s="23"/>
      <c r="J60" s="24"/>
      <c r="K60" s="26"/>
      <c r="L60" s="26"/>
      <c r="M60" s="26"/>
      <c r="N60" s="26"/>
    </row>
    <row r="61" spans="1:14" x14ac:dyDescent="0.2">
      <c r="A61" s="17"/>
      <c r="B61" s="17"/>
      <c r="C61" s="18">
        <v>60</v>
      </c>
      <c r="D61" s="19">
        <f>IF(I60="ok",D60+F60,D60+E60)</f>
        <v>76.724005309968788</v>
      </c>
      <c r="E61" s="19">
        <f>D61*$K$7*0.935</f>
        <v>2.1521083489446249</v>
      </c>
      <c r="F61" s="20">
        <v>0</v>
      </c>
      <c r="G61" s="21">
        <f>D61+F61</f>
        <v>76.724005309968788</v>
      </c>
      <c r="H61" s="22">
        <f>(G61/D61)-1</f>
        <v>0</v>
      </c>
      <c r="I61" s="23"/>
      <c r="J61" s="24"/>
      <c r="K61" s="26"/>
      <c r="L61" s="26"/>
      <c r="M61" s="26"/>
      <c r="N61" s="26"/>
    </row>
    <row r="62" spans="1:14" x14ac:dyDescent="0.2">
      <c r="A62" s="17"/>
      <c r="B62" s="17"/>
      <c r="C62" s="18">
        <v>61</v>
      </c>
      <c r="D62" s="19">
        <f>IF(I61="ok",D61+F61,D61+E61)</f>
        <v>78.876113658913411</v>
      </c>
      <c r="E62" s="19">
        <f>D62*$K$7*0.935</f>
        <v>2.2124749881325214</v>
      </c>
      <c r="F62" s="20">
        <v>0</v>
      </c>
      <c r="G62" s="21">
        <f>D62+F62</f>
        <v>78.876113658913411</v>
      </c>
      <c r="H62" s="22">
        <f>(G62/D62)-1</f>
        <v>0</v>
      </c>
      <c r="I62" s="23"/>
      <c r="J62" s="24"/>
      <c r="K62" s="26"/>
      <c r="L62" s="26"/>
      <c r="M62" s="26"/>
      <c r="N62" s="26"/>
    </row>
    <row r="63" spans="1:14" x14ac:dyDescent="0.2">
      <c r="A63" s="17"/>
      <c r="B63" s="17"/>
      <c r="C63" s="18">
        <v>62</v>
      </c>
      <c r="D63" s="19">
        <f>IF(I62="ok",D62+F62,D62+E62)</f>
        <v>81.088588647045938</v>
      </c>
      <c r="E63" s="19">
        <f>D63*$K$7*0.935</f>
        <v>2.2745349115496389</v>
      </c>
      <c r="F63" s="20">
        <v>0</v>
      </c>
      <c r="G63" s="21">
        <f>D63+F63</f>
        <v>81.088588647045938</v>
      </c>
      <c r="H63" s="22">
        <f>(G63/D63)-1</f>
        <v>0</v>
      </c>
      <c r="I63" s="23"/>
      <c r="J63" s="24"/>
      <c r="K63" s="26"/>
      <c r="L63" s="26"/>
      <c r="M63" s="26"/>
      <c r="N63" s="26"/>
    </row>
    <row r="64" spans="1:14" x14ac:dyDescent="0.2">
      <c r="A64" s="17"/>
      <c r="B64" s="17"/>
      <c r="C64" s="18">
        <v>63</v>
      </c>
      <c r="D64" s="19">
        <f>IF(I63="ok",D63+F63,D63+E63)</f>
        <v>83.363123558595575</v>
      </c>
      <c r="E64" s="19">
        <f>D64*$K$7*0.935</f>
        <v>2.3383356158186062</v>
      </c>
      <c r="F64" s="20">
        <v>0</v>
      </c>
      <c r="G64" s="21">
        <f>D64+F64</f>
        <v>83.363123558595575</v>
      </c>
      <c r="H64" s="22">
        <f>(G64/D64)-1</f>
        <v>0</v>
      </c>
      <c r="I64" s="23"/>
      <c r="J64" s="24"/>
      <c r="K64" s="26"/>
      <c r="L64" s="26"/>
      <c r="M64" s="26"/>
      <c r="N64" s="26"/>
    </row>
    <row r="65" spans="1:14" x14ac:dyDescent="0.2">
      <c r="A65" s="17"/>
      <c r="B65" s="17"/>
      <c r="C65" s="18">
        <v>64</v>
      </c>
      <c r="D65" s="19">
        <f>IF(I64="ok",D64+F64,D64+E64)</f>
        <v>85.701459174414182</v>
      </c>
      <c r="E65" s="19">
        <f>D65*$K$7*0.935</f>
        <v>2.4039259298423179</v>
      </c>
      <c r="F65" s="20">
        <v>0</v>
      </c>
      <c r="G65" s="21">
        <f>D65+F65</f>
        <v>85.701459174414182</v>
      </c>
      <c r="H65" s="22">
        <f>(G65/D65)-1</f>
        <v>0</v>
      </c>
      <c r="I65" s="23"/>
      <c r="J65" s="24"/>
      <c r="K65" s="26"/>
      <c r="L65" s="26"/>
      <c r="M65" s="26"/>
      <c r="N65" s="26"/>
    </row>
    <row r="66" spans="1:14" x14ac:dyDescent="0.2">
      <c r="A66" s="17"/>
      <c r="B66" s="17"/>
      <c r="C66" s="18">
        <v>65</v>
      </c>
      <c r="D66" s="19">
        <f>IF(I65="ok",D65+F65,D65+E65)</f>
        <v>88.105385104256499</v>
      </c>
      <c r="E66" s="19">
        <f>D66*$K$7*0.935</f>
        <v>2.4713560521743947</v>
      </c>
      <c r="F66" s="20">
        <v>0</v>
      </c>
      <c r="G66" s="21">
        <f>D66+F66</f>
        <v>88.105385104256499</v>
      </c>
      <c r="H66" s="22">
        <f>(G66/D66)-1</f>
        <v>0</v>
      </c>
      <c r="I66" s="23"/>
      <c r="J66" s="24"/>
      <c r="K66" s="26"/>
      <c r="L66" s="26"/>
      <c r="M66" s="26"/>
      <c r="N66" s="26"/>
    </row>
    <row r="67" spans="1:14" x14ac:dyDescent="0.2">
      <c r="A67" s="17"/>
      <c r="B67" s="17"/>
      <c r="C67" s="18">
        <v>66</v>
      </c>
      <c r="D67" s="19">
        <f>IF(I66="ok",D66+F66,D66+E66)</f>
        <v>90.576741156430899</v>
      </c>
      <c r="E67" s="19">
        <f>D67*$K$7*0.935</f>
        <v>2.540677589437887</v>
      </c>
      <c r="F67" s="20">
        <v>0</v>
      </c>
      <c r="G67" s="21">
        <f>D67+F67</f>
        <v>90.576741156430899</v>
      </c>
      <c r="H67" s="22">
        <f>(G67/D67)-1</f>
        <v>0</v>
      </c>
      <c r="I67" s="23"/>
      <c r="J67" s="24"/>
      <c r="K67" s="26"/>
      <c r="L67" s="26"/>
      <c r="M67" s="26"/>
      <c r="N67" s="26"/>
    </row>
    <row r="68" spans="1:14" x14ac:dyDescent="0.2">
      <c r="A68" s="17"/>
      <c r="B68" s="17"/>
      <c r="C68" s="18">
        <v>67</v>
      </c>
      <c r="D68" s="19">
        <f>IF(I67="ok",D67+F67,D67+E67)</f>
        <v>93.11741874586879</v>
      </c>
      <c r="E68" s="19">
        <f>D68*$K$7*0.935</f>
        <v>2.6119435958216197</v>
      </c>
      <c r="F68" s="20">
        <v>0</v>
      </c>
      <c r="G68" s="21">
        <f>D68+F68</f>
        <v>93.11741874586879</v>
      </c>
      <c r="H68" s="22">
        <f>(G68/D68)-1</f>
        <v>0</v>
      </c>
      <c r="I68" s="23"/>
      <c r="J68" s="24"/>
      <c r="K68" s="26"/>
      <c r="L68" s="26"/>
      <c r="M68" s="26"/>
      <c r="N68" s="26"/>
    </row>
    <row r="69" spans="1:14" x14ac:dyDescent="0.2">
      <c r="A69" s="17"/>
      <c r="B69" s="17"/>
      <c r="C69" s="18">
        <v>68</v>
      </c>
      <c r="D69" s="19">
        <f>IF(I68="ok",D68+F68,D68+E68)</f>
        <v>95.729362341690404</v>
      </c>
      <c r="E69" s="19">
        <f>D69*$K$7*0.935</f>
        <v>2.685208613684416</v>
      </c>
      <c r="F69" s="20">
        <v>0</v>
      </c>
      <c r="G69" s="21">
        <f>D69+F69</f>
        <v>95.729362341690404</v>
      </c>
      <c r="H69" s="22">
        <f>(G69/D69)-1</f>
        <v>0</v>
      </c>
      <c r="I69" s="23"/>
      <c r="J69" s="24"/>
      <c r="K69" s="26"/>
      <c r="L69" s="26"/>
      <c r="M69" s="26"/>
      <c r="N69" s="26"/>
    </row>
    <row r="70" spans="1:14" x14ac:dyDescent="0.2">
      <c r="A70" s="17"/>
      <c r="B70" s="17"/>
      <c r="C70" s="18">
        <v>69</v>
      </c>
      <c r="D70" s="19">
        <f>IF(I69="ok",D69+F69,D69+E69)</f>
        <v>98.414570955374813</v>
      </c>
      <c r="E70" s="19">
        <f>D70*$K$7*0.935</f>
        <v>2.7605287152982632</v>
      </c>
      <c r="F70" s="20">
        <v>0</v>
      </c>
      <c r="G70" s="21">
        <f>D70+F70</f>
        <v>98.414570955374813</v>
      </c>
      <c r="H70" s="22">
        <f>(G70/D70)-1</f>
        <v>0</v>
      </c>
      <c r="I70" s="23"/>
      <c r="J70" s="24"/>
      <c r="K70" s="26"/>
      <c r="L70" s="26"/>
      <c r="M70" s="26"/>
      <c r="N70" s="26"/>
    </row>
    <row r="71" spans="1:14" x14ac:dyDescent="0.2">
      <c r="A71" s="17"/>
      <c r="B71" s="17"/>
      <c r="C71" s="18">
        <v>70</v>
      </c>
      <c r="D71" s="19">
        <f>IF(I70="ok",D70+F70,D70+E70)</f>
        <v>101.17509967067308</v>
      </c>
      <c r="E71" s="19">
        <f>D71*$K$7*0.935</f>
        <v>2.8379615457623801</v>
      </c>
      <c r="F71" s="20">
        <v>0</v>
      </c>
      <c r="G71" s="21">
        <f>D71+F71</f>
        <v>101.17509967067308</v>
      </c>
      <c r="H71" s="22">
        <f>(G71/D71)-1</f>
        <v>0</v>
      </c>
      <c r="I71" s="23"/>
      <c r="J71" s="24"/>
      <c r="K71" s="26"/>
      <c r="L71" s="26"/>
      <c r="M71" s="26"/>
      <c r="N71" s="26"/>
    </row>
    <row r="72" spans="1:14" x14ac:dyDescent="0.2">
      <c r="A72" s="17"/>
      <c r="B72" s="17"/>
      <c r="C72" s="18">
        <v>71</v>
      </c>
      <c r="D72" s="19">
        <f>IF(I71="ok",D71+F71,D71+E71)</f>
        <v>104.01306121643546</v>
      </c>
      <c r="E72" s="19">
        <f>D72*$K$7*0.935</f>
        <v>2.9175663671210148</v>
      </c>
      <c r="F72" s="20">
        <v>0</v>
      </c>
      <c r="G72" s="21">
        <f>D72+F72</f>
        <v>104.01306121643546</v>
      </c>
      <c r="H72" s="22">
        <f>(G72/D72)-1</f>
        <v>0</v>
      </c>
      <c r="I72" s="23"/>
      <c r="J72" s="24"/>
      <c r="K72" s="26"/>
      <c r="L72" s="26"/>
      <c r="M72" s="26"/>
      <c r="N72" s="26"/>
    </row>
    <row r="73" spans="1:14" x14ac:dyDescent="0.2">
      <c r="A73" s="17"/>
      <c r="B73" s="17"/>
      <c r="C73" s="18">
        <v>72</v>
      </c>
      <c r="D73" s="19">
        <f>IF(I72="ok",D72+F72,D72+E72)</f>
        <v>106.93062758355647</v>
      </c>
      <c r="E73" s="19">
        <f>D73*$K$7*0.935</f>
        <v>2.9994041037187591</v>
      </c>
      <c r="F73" s="20">
        <v>0</v>
      </c>
      <c r="G73" s="21">
        <f>D73+F73</f>
        <v>106.93062758355647</v>
      </c>
      <c r="H73" s="22">
        <f>(G73/D73)-1</f>
        <v>0</v>
      </c>
      <c r="I73" s="23"/>
      <c r="J73" s="24"/>
      <c r="K73" s="26"/>
      <c r="L73" s="26"/>
      <c r="M73" s="26"/>
      <c r="N73" s="26"/>
    </row>
    <row r="74" spans="1:14" x14ac:dyDescent="0.2">
      <c r="A74" s="17"/>
      <c r="B74" s="17"/>
      <c r="C74" s="18">
        <v>73</v>
      </c>
      <c r="D74" s="19">
        <f>IF(I73="ok",D73+F73,D73+E73)</f>
        <v>109.93003168727523</v>
      </c>
      <c r="E74" s="19">
        <f>D74*$K$7*0.935</f>
        <v>3.0835373888280704</v>
      </c>
      <c r="F74" s="20">
        <v>0</v>
      </c>
      <c r="G74" s="21">
        <f>D74+F74</f>
        <v>109.93003168727523</v>
      </c>
      <c r="H74" s="22">
        <f>(G74/D74)-1</f>
        <v>0</v>
      </c>
      <c r="I74" s="23"/>
      <c r="J74" s="24"/>
      <c r="K74" s="26"/>
      <c r="L74" s="26"/>
      <c r="M74" s="26"/>
      <c r="N74" s="26"/>
    </row>
    <row r="75" spans="1:14" x14ac:dyDescent="0.2">
      <c r="A75" s="17"/>
      <c r="B75" s="17"/>
      <c r="C75" s="18">
        <v>74</v>
      </c>
      <c r="D75" s="19">
        <f>IF(I74="ok",D74+F74,D74+E74)</f>
        <v>113.01356907610331</v>
      </c>
      <c r="E75" s="19">
        <f>D75*$K$7*0.935</f>
        <v>3.1700306125846978</v>
      </c>
      <c r="F75" s="20">
        <v>0</v>
      </c>
      <c r="G75" s="21">
        <f>D75+F75</f>
        <v>113.01356907610331</v>
      </c>
      <c r="H75" s="22">
        <f>(G75/D75)-1</f>
        <v>0</v>
      </c>
      <c r="I75" s="23"/>
      <c r="J75" s="24"/>
      <c r="K75" s="26"/>
      <c r="L75" s="26"/>
      <c r="M75" s="26"/>
      <c r="N75" s="26"/>
    </row>
    <row r="76" spans="1:14" x14ac:dyDescent="0.2">
      <c r="A76" s="17"/>
      <c r="B76" s="17"/>
      <c r="C76" s="18">
        <v>75</v>
      </c>
      <c r="D76" s="19">
        <f>IF(I75="ok",D75+F75,D75+E75)</f>
        <v>116.18359968868801</v>
      </c>
      <c r="E76" s="19">
        <f>D76*$K$7*0.935</f>
        <v>3.2589499712676986</v>
      </c>
      <c r="F76" s="20">
        <v>0</v>
      </c>
      <c r="G76" s="21">
        <f>D76+F76</f>
        <v>116.18359968868801</v>
      </c>
      <c r="H76" s="22">
        <f>(G76/D76)-1</f>
        <v>0</v>
      </c>
      <c r="I76" s="23"/>
      <c r="J76" s="24"/>
      <c r="K76" s="26"/>
      <c r="L76" s="26"/>
      <c r="M76" s="26"/>
      <c r="N76" s="26"/>
    </row>
    <row r="77" spans="1:14" x14ac:dyDescent="0.2">
      <c r="A77" s="17"/>
      <c r="B77" s="17"/>
      <c r="C77" s="18">
        <v>76</v>
      </c>
      <c r="D77" s="19">
        <f>IF(I76="ok",D76+F76,D76+E76)</f>
        <v>119.4425496599557</v>
      </c>
      <c r="E77" s="19">
        <f>D77*$K$7*0.935</f>
        <v>3.3503635179617577</v>
      </c>
      <c r="F77" s="20">
        <v>0</v>
      </c>
      <c r="G77" s="21">
        <f>D77+F77</f>
        <v>119.4425496599557</v>
      </c>
      <c r="H77" s="22">
        <f>(G77/D77)-1</f>
        <v>0</v>
      </c>
      <c r="I77" s="23"/>
      <c r="J77" s="24"/>
      <c r="K77" s="26"/>
      <c r="L77" s="26"/>
      <c r="M77" s="26"/>
      <c r="N77" s="26"/>
    </row>
    <row r="78" spans="1:14" x14ac:dyDescent="0.2">
      <c r="A78" s="17"/>
      <c r="B78" s="17"/>
      <c r="C78" s="18">
        <v>77</v>
      </c>
      <c r="D78" s="19">
        <f>IF(I77="ok",D77+F77,D77+E77)</f>
        <v>122.79291317791746</v>
      </c>
      <c r="E78" s="19">
        <f>D78*$K$7*0.935</f>
        <v>3.4443412146405845</v>
      </c>
      <c r="F78" s="20">
        <v>0</v>
      </c>
      <c r="G78" s="21">
        <f>D78+F78</f>
        <v>122.79291317791746</v>
      </c>
      <c r="H78" s="22">
        <f>(G78/D78)-1</f>
        <v>0</v>
      </c>
      <c r="I78" s="23"/>
      <c r="J78" s="24"/>
      <c r="K78" s="26"/>
      <c r="L78" s="26"/>
      <c r="M78" s="26"/>
      <c r="N78" s="26"/>
    </row>
    <row r="79" spans="1:14" x14ac:dyDescent="0.2">
      <c r="A79" s="17"/>
      <c r="B79" s="17"/>
      <c r="C79" s="18">
        <v>78</v>
      </c>
      <c r="D79" s="19">
        <f>IF(I78="ok",D78+F78,D78+E78)</f>
        <v>126.23725439255804</v>
      </c>
      <c r="E79" s="19">
        <f>D79*$K$7*0.935</f>
        <v>3.5409549857112532</v>
      </c>
      <c r="F79" s="20">
        <v>0</v>
      </c>
      <c r="G79" s="21">
        <f>D79+F79</f>
        <v>126.23725439255804</v>
      </c>
      <c r="H79" s="22">
        <f>(G79/D79)-1</f>
        <v>0</v>
      </c>
      <c r="I79" s="23"/>
      <c r="J79" s="24"/>
      <c r="K79" s="26"/>
      <c r="L79" s="26"/>
      <c r="M79" s="26"/>
      <c r="N79" s="26"/>
    </row>
    <row r="80" spans="1:14" x14ac:dyDescent="0.2">
      <c r="A80" s="17"/>
      <c r="B80" s="17"/>
      <c r="C80" s="18">
        <v>79</v>
      </c>
      <c r="D80" s="19">
        <f>IF(I79="ok",D79+F79,D79+E79)</f>
        <v>129.77820937826931</v>
      </c>
      <c r="E80" s="19">
        <f>D80*$K$7*0.935</f>
        <v>3.6402787730604542</v>
      </c>
      <c r="F80" s="20">
        <v>0</v>
      </c>
      <c r="G80" s="21">
        <f>D80+F80</f>
        <v>129.77820937826931</v>
      </c>
      <c r="H80" s="22">
        <f>(G80/D80)-1</f>
        <v>0</v>
      </c>
      <c r="I80" s="23"/>
      <c r="J80" s="24"/>
      <c r="K80" s="26"/>
      <c r="L80" s="26"/>
      <c r="M80" s="26"/>
      <c r="N80" s="26"/>
    </row>
    <row r="81" spans="1:14" x14ac:dyDescent="0.2">
      <c r="A81" s="17"/>
      <c r="B81" s="17"/>
      <c r="C81" s="18">
        <v>80</v>
      </c>
      <c r="D81" s="19">
        <f>IF(I80="ok",D80+F80,D80+E80)</f>
        <v>133.41848815132977</v>
      </c>
      <c r="E81" s="19">
        <f>D81*$K$7*0.935</f>
        <v>3.7423885926447995</v>
      </c>
      <c r="F81" s="20">
        <v>0</v>
      </c>
      <c r="G81" s="21">
        <f>D81+F81</f>
        <v>133.41848815132977</v>
      </c>
      <c r="H81" s="22">
        <f>(G81/D81)-1</f>
        <v>0</v>
      </c>
      <c r="I81" s="23"/>
      <c r="J81" s="24"/>
      <c r="K81" s="26"/>
      <c r="L81" s="26"/>
      <c r="M81" s="26"/>
      <c r="N81" s="26"/>
    </row>
    <row r="82" spans="1:14" x14ac:dyDescent="0.2">
      <c r="A82" s="17"/>
      <c r="B82" s="17"/>
      <c r="C82" s="18">
        <v>81</v>
      </c>
      <c r="D82" s="19">
        <f>IF(I81="ok",D81+F81,D81+E81)</f>
        <v>137.16087674397457</v>
      </c>
      <c r="E82" s="19">
        <f>D82*$K$7*0.935</f>
        <v>3.8473625926684867</v>
      </c>
      <c r="F82" s="20">
        <v>0</v>
      </c>
      <c r="G82" s="21">
        <f>D82+F82</f>
        <v>137.16087674397457</v>
      </c>
      <c r="H82" s="22">
        <f>(G82/D82)-1</f>
        <v>0</v>
      </c>
      <c r="I82" s="23"/>
      <c r="J82" s="24"/>
      <c r="K82" s="26"/>
      <c r="L82" s="26"/>
      <c r="M82" s="26"/>
      <c r="N82" s="26"/>
    </row>
    <row r="83" spans="1:14" x14ac:dyDescent="0.2">
      <c r="A83" s="17"/>
      <c r="B83" s="17"/>
      <c r="C83" s="18">
        <v>82</v>
      </c>
      <c r="D83" s="19">
        <f>IF(I82="ok",D82+F82,D82+E82)</f>
        <v>141.00823933664304</v>
      </c>
      <c r="E83" s="19">
        <f>D83*$K$7*0.935</f>
        <v>3.9552811133928376</v>
      </c>
      <c r="F83" s="20">
        <v>0</v>
      </c>
      <c r="G83" s="21">
        <f>D83+F83</f>
        <v>141.00823933664304</v>
      </c>
      <c r="H83" s="22">
        <f>(G83/D83)-1</f>
        <v>0</v>
      </c>
      <c r="I83" s="23"/>
      <c r="J83" s="24"/>
      <c r="K83" s="26"/>
      <c r="L83" s="26"/>
      <c r="M83" s="26"/>
      <c r="N83" s="26"/>
    </row>
    <row r="84" spans="1:14" x14ac:dyDescent="0.2">
      <c r="A84" s="17"/>
      <c r="B84" s="17"/>
      <c r="C84" s="18">
        <v>83</v>
      </c>
      <c r="D84" s="19">
        <f>IF(I83="ok",D83+F83,D83+E83)</f>
        <v>144.96352045003587</v>
      </c>
      <c r="E84" s="19">
        <f>D84*$K$7*0.935</f>
        <v>4.0662267486235066</v>
      </c>
      <c r="F84" s="20">
        <v>0</v>
      </c>
      <c r="G84" s="21">
        <f>D84+F84</f>
        <v>144.96352045003587</v>
      </c>
      <c r="H84" s="22">
        <f>(G84/D84)-1</f>
        <v>0</v>
      </c>
      <c r="I84" s="23"/>
      <c r="J84" s="24"/>
      <c r="K84" s="26"/>
      <c r="L84" s="26"/>
      <c r="M84" s="26"/>
      <c r="N84" s="26"/>
    </row>
    <row r="85" spans="1:14" x14ac:dyDescent="0.2">
      <c r="A85" s="17"/>
      <c r="B85" s="17"/>
      <c r="C85" s="18">
        <v>84</v>
      </c>
      <c r="D85" s="19">
        <f>IF(I84="ok",D84+F84,D84+E84)</f>
        <v>149.02974719865938</v>
      </c>
      <c r="E85" s="19">
        <f>D85*$K$7*0.935</f>
        <v>4.1802844089223958</v>
      </c>
      <c r="F85" s="20">
        <v>0</v>
      </c>
      <c r="G85" s="21">
        <f>D85+F85</f>
        <v>149.02974719865938</v>
      </c>
      <c r="H85" s="22">
        <f>(G85/D85)-1</f>
        <v>0</v>
      </c>
      <c r="I85" s="23"/>
      <c r="J85" s="24"/>
      <c r="K85" s="26"/>
      <c r="L85" s="26"/>
      <c r="M85" s="26"/>
      <c r="N85" s="26"/>
    </row>
    <row r="86" spans="1:14" x14ac:dyDescent="0.2">
      <c r="A86" s="17"/>
      <c r="B86" s="17"/>
      <c r="C86" s="18">
        <v>85</v>
      </c>
      <c r="D86" s="19">
        <f>IF(I85="ok",D85+F85,D85+E85)</f>
        <v>153.21003160758178</v>
      </c>
      <c r="E86" s="19">
        <f>D86*$K$7*0.935</f>
        <v>4.2975413865926688</v>
      </c>
      <c r="F86" s="20">
        <v>0</v>
      </c>
      <c r="G86" s="21">
        <f>D86+F86</f>
        <v>153.21003160758178</v>
      </c>
      <c r="H86" s="22">
        <f>(G86/D86)-1</f>
        <v>0</v>
      </c>
      <c r="I86" s="23"/>
      <c r="J86" s="24"/>
      <c r="K86" s="26"/>
      <c r="L86" s="26"/>
      <c r="M86" s="26"/>
      <c r="N86" s="26"/>
    </row>
    <row r="87" spans="1:14" x14ac:dyDescent="0.2">
      <c r="A87" s="17"/>
      <c r="B87" s="17"/>
      <c r="C87" s="18">
        <v>86</v>
      </c>
      <c r="D87" s="19">
        <f>IF(I86="ok",D86+F86,D86+E86)</f>
        <v>157.50757299417444</v>
      </c>
      <c r="E87" s="19">
        <f>D87*$K$7*0.935</f>
        <v>4.4180874224865931</v>
      </c>
      <c r="F87" s="20">
        <v>0</v>
      </c>
      <c r="G87" s="21">
        <f>D87+F87</f>
        <v>157.50757299417444</v>
      </c>
      <c r="H87" s="22">
        <f>(G87/D87)-1</f>
        <v>0</v>
      </c>
      <c r="I87" s="23"/>
      <c r="J87" s="24"/>
      <c r="K87" s="26"/>
      <c r="L87" s="26"/>
      <c r="M87" s="26"/>
      <c r="N87" s="26"/>
    </row>
    <row r="88" spans="1:14" x14ac:dyDescent="0.2">
      <c r="A88" s="17"/>
      <c r="B88" s="17"/>
      <c r="C88" s="18">
        <v>87</v>
      </c>
      <c r="D88" s="19">
        <f>IF(I87="ok",D87+F87,D87+E87)</f>
        <v>161.92566041666103</v>
      </c>
      <c r="E88" s="19">
        <f>D88*$K$7*0.935</f>
        <v>4.5420147746873427</v>
      </c>
      <c r="F88" s="20">
        <v>0</v>
      </c>
      <c r="G88" s="21">
        <f>D88+F88</f>
        <v>161.92566041666103</v>
      </c>
      <c r="H88" s="22">
        <f>(G88/D88)-1</f>
        <v>0</v>
      </c>
      <c r="I88" s="23"/>
      <c r="J88" s="24"/>
      <c r="K88" s="26"/>
      <c r="L88" s="26"/>
      <c r="M88" s="26"/>
      <c r="N88" s="26"/>
    </row>
    <row r="89" spans="1:14" x14ac:dyDescent="0.2">
      <c r="A89" s="17"/>
      <c r="B89" s="17"/>
      <c r="C89" s="18">
        <v>88</v>
      </c>
      <c r="D89" s="19">
        <f>IF(I88="ok",D88+F88,D88+E88)</f>
        <v>166.46767519134838</v>
      </c>
      <c r="E89" s="19">
        <f>D89*$K$7*0.935</f>
        <v>4.6694182891173224</v>
      </c>
      <c r="F89" s="20">
        <v>0</v>
      </c>
      <c r="G89" s="21">
        <f>D89+F89</f>
        <v>166.46767519134838</v>
      </c>
      <c r="H89" s="22">
        <f>(G89/D89)-1</f>
        <v>0</v>
      </c>
      <c r="I89" s="23"/>
      <c r="J89" s="24"/>
      <c r="K89" s="26"/>
      <c r="L89" s="26"/>
      <c r="M89" s="26"/>
      <c r="N89" s="26"/>
    </row>
    <row r="90" spans="1:14" x14ac:dyDescent="0.2">
      <c r="A90" s="17"/>
      <c r="B90" s="17"/>
      <c r="C90" s="18">
        <v>89</v>
      </c>
      <c r="D90" s="19">
        <f>IF(I89="ok",D89+F89,D89+E89)</f>
        <v>171.13709348046569</v>
      </c>
      <c r="E90" s="19">
        <f>D90*$K$7*0.935</f>
        <v>4.8003954721270627</v>
      </c>
      <c r="F90" s="20">
        <v>0</v>
      </c>
      <c r="G90" s="21">
        <f>D90+F90</f>
        <v>171.13709348046569</v>
      </c>
      <c r="H90" s="22">
        <f>(G90/D90)-1</f>
        <v>0</v>
      </c>
      <c r="I90" s="23"/>
      <c r="J90" s="24"/>
      <c r="K90" s="26"/>
      <c r="L90" s="26"/>
      <c r="M90" s="26"/>
      <c r="N90" s="26"/>
    </row>
    <row r="91" spans="1:14" x14ac:dyDescent="0.2">
      <c r="A91" s="17"/>
      <c r="B91" s="17"/>
      <c r="C91" s="18">
        <v>90</v>
      </c>
      <c r="D91" s="19">
        <f>IF(I90="ok",D90+F90,D90+E90)</f>
        <v>175.93748895259276</v>
      </c>
      <c r="E91" s="19">
        <f>D91*$K$7*0.935</f>
        <v>4.9350465651202269</v>
      </c>
      <c r="F91" s="20">
        <v>0</v>
      </c>
      <c r="G91" s="21">
        <f>D91+F91</f>
        <v>175.93748895259276</v>
      </c>
      <c r="H91" s="22">
        <f>(G91/D91)-1</f>
        <v>0</v>
      </c>
      <c r="I91" s="23"/>
      <c r="J91" s="24"/>
      <c r="K91" s="26"/>
      <c r="L91" s="26"/>
      <c r="M91" s="26"/>
      <c r="N91" s="26"/>
    </row>
    <row r="92" spans="1:14" x14ac:dyDescent="0.2">
      <c r="A92" s="17"/>
      <c r="B92" s="17"/>
      <c r="C92" s="18">
        <v>91</v>
      </c>
      <c r="D92" s="19">
        <f>IF(I91="ok",D91+F91,D91+E91)</f>
        <v>180.87253551771298</v>
      </c>
      <c r="E92" s="19">
        <f>D92*$K$7*0.935</f>
        <v>5.0734746212718491</v>
      </c>
      <c r="F92" s="20">
        <v>0</v>
      </c>
      <c r="G92" s="21">
        <f>D92+F92</f>
        <v>180.87253551771298</v>
      </c>
      <c r="H92" s="22">
        <f>(G92/D92)-1</f>
        <v>0</v>
      </c>
      <c r="I92" s="23"/>
      <c r="J92" s="24"/>
      <c r="K92" s="26"/>
      <c r="L92" s="26"/>
      <c r="M92" s="26"/>
      <c r="N92" s="26"/>
    </row>
    <row r="93" spans="1:14" x14ac:dyDescent="0.2">
      <c r="A93" s="17"/>
      <c r="B93" s="17"/>
      <c r="C93" s="18">
        <v>92</v>
      </c>
      <c r="D93" s="19">
        <f>IF(I92="ok",D92+F92,D92+E92)</f>
        <v>185.94601013898483</v>
      </c>
      <c r="E93" s="19">
        <f>D93*$K$7*0.935</f>
        <v>5.2157855843985246</v>
      </c>
      <c r="F93" s="20">
        <v>0</v>
      </c>
      <c r="G93" s="21">
        <f>D93+F93</f>
        <v>185.94601013898483</v>
      </c>
      <c r="H93" s="22">
        <f>(G93/D93)-1</f>
        <v>0</v>
      </c>
      <c r="I93" s="23"/>
      <c r="J93" s="24"/>
      <c r="K93" s="26"/>
      <c r="L93" s="26"/>
      <c r="M93" s="26"/>
      <c r="N93" s="26"/>
    </row>
    <row r="94" spans="1:14" x14ac:dyDescent="0.2">
      <c r="A94" s="17"/>
      <c r="B94" s="17"/>
      <c r="C94" s="18">
        <v>93</v>
      </c>
      <c r="D94" s="19">
        <f>IF(I93="ok",D93+F93,D93+E93)</f>
        <v>191.16179572338336</v>
      </c>
      <c r="E94" s="19">
        <f>D94*$K$7*0.935</f>
        <v>5.3620883700409037</v>
      </c>
      <c r="F94" s="20">
        <v>0</v>
      </c>
      <c r="G94" s="21">
        <f>D94+F94</f>
        <v>191.16179572338336</v>
      </c>
      <c r="H94" s="22">
        <f>(G94/D94)-1</f>
        <v>0</v>
      </c>
      <c r="I94" s="23"/>
      <c r="J94" s="24"/>
      <c r="K94" s="26"/>
      <c r="L94" s="26"/>
      <c r="M94" s="26"/>
      <c r="N94" s="26"/>
    </row>
    <row r="95" spans="1:14" x14ac:dyDescent="0.2">
      <c r="A95" s="17"/>
      <c r="B95" s="17"/>
      <c r="C95" s="18">
        <v>94</v>
      </c>
      <c r="D95" s="19">
        <f>IF(I94="ok",D94+F94,D94+E94)</f>
        <v>196.52388409342427</v>
      </c>
      <c r="E95" s="19">
        <f>D95*$K$7*0.935</f>
        <v>5.5124949488205504</v>
      </c>
      <c r="F95" s="20">
        <v>0</v>
      </c>
      <c r="G95" s="21">
        <f>D95+F95</f>
        <v>196.52388409342427</v>
      </c>
      <c r="H95" s="22">
        <f>(G95/D95)-1</f>
        <v>0</v>
      </c>
      <c r="I95" s="23"/>
      <c r="J95" s="24"/>
      <c r="K95" s="26"/>
      <c r="L95" s="26"/>
      <c r="M95" s="26"/>
      <c r="N95" s="26"/>
    </row>
    <row r="96" spans="1:14" x14ac:dyDescent="0.2">
      <c r="A96" s="17"/>
      <c r="B96" s="17"/>
      <c r="C96" s="18">
        <v>95</v>
      </c>
      <c r="D96" s="19">
        <f>IF(I95="ok",D95+F95,D95+E95)</f>
        <v>202.03637904224482</v>
      </c>
      <c r="E96" s="19">
        <f>D96*$K$7*0.935</f>
        <v>5.6671204321349675</v>
      </c>
      <c r="F96" s="20">
        <v>0</v>
      </c>
      <c r="G96" s="21">
        <f>D96+F96</f>
        <v>202.03637904224482</v>
      </c>
      <c r="H96" s="22">
        <f>(G96/D96)-1</f>
        <v>0</v>
      </c>
      <c r="I96" s="23"/>
      <c r="J96" s="24"/>
      <c r="K96" s="26"/>
      <c r="L96" s="26"/>
      <c r="M96" s="26"/>
      <c r="N96" s="26"/>
    </row>
    <row r="97" spans="1:14" x14ac:dyDescent="0.2">
      <c r="A97" s="17"/>
      <c r="B97" s="17"/>
      <c r="C97" s="18">
        <v>96</v>
      </c>
      <c r="D97" s="19">
        <f>IF(I96="ok",D96+F96,D96+E96)</f>
        <v>207.70349947437978</v>
      </c>
      <c r="E97" s="19">
        <f>D97*$K$7*0.935</f>
        <v>5.8260831602563536</v>
      </c>
      <c r="F97" s="20">
        <v>0</v>
      </c>
      <c r="G97" s="21">
        <f>D97+F97</f>
        <v>207.70349947437978</v>
      </c>
      <c r="H97" s="22">
        <f>(G97/D97)-1</f>
        <v>0</v>
      </c>
      <c r="I97" s="23"/>
      <c r="J97" s="24"/>
      <c r="K97" s="26"/>
      <c r="L97" s="26"/>
      <c r="M97" s="26"/>
      <c r="N97" s="26"/>
    </row>
    <row r="98" spans="1:14" x14ac:dyDescent="0.2">
      <c r="A98" s="17"/>
      <c r="B98" s="17"/>
      <c r="C98" s="18">
        <v>97</v>
      </c>
      <c r="D98" s="19">
        <f>IF(I97="ok",D97+F97,D97+E97)</f>
        <v>213.52958263463614</v>
      </c>
      <c r="E98" s="19">
        <f>D98*$K$7*0.935</f>
        <v>5.9895047929015437</v>
      </c>
      <c r="F98" s="20">
        <v>0</v>
      </c>
      <c r="G98" s="21">
        <f>D98+F98</f>
        <v>213.52958263463614</v>
      </c>
      <c r="H98" s="22">
        <f>(G98/D98)-1</f>
        <v>0</v>
      </c>
      <c r="I98" s="23"/>
      <c r="J98" s="24"/>
      <c r="K98" s="26"/>
      <c r="L98" s="26"/>
      <c r="M98" s="26"/>
      <c r="N98" s="26"/>
    </row>
    <row r="99" spans="1:14" x14ac:dyDescent="0.2">
      <c r="A99" s="17"/>
      <c r="B99" s="17"/>
      <c r="C99" s="18">
        <v>98</v>
      </c>
      <c r="D99" s="19">
        <f>IF(I98="ok",D98+F98,D98+E98)</f>
        <v>219.5190874275377</v>
      </c>
      <c r="E99" s="19">
        <f>D99*$K$7*0.935</f>
        <v>6.1575104023424325</v>
      </c>
      <c r="F99" s="20">
        <v>0</v>
      </c>
      <c r="G99" s="21">
        <f>D99+F99</f>
        <v>219.5190874275377</v>
      </c>
      <c r="H99" s="22">
        <f>(G99/D99)-1</f>
        <v>0</v>
      </c>
      <c r="I99" s="23"/>
      <c r="J99" s="24"/>
      <c r="K99" s="26"/>
      <c r="L99" s="26"/>
      <c r="M99" s="26"/>
      <c r="N99" s="26"/>
    </row>
    <row r="100" spans="1:14" x14ac:dyDescent="0.2">
      <c r="A100" s="17"/>
      <c r="B100" s="17"/>
      <c r="C100" s="18">
        <v>99</v>
      </c>
      <c r="D100" s="19">
        <f>IF(I99="ok",D99+F99,D99+E99)</f>
        <v>225.67659782988014</v>
      </c>
      <c r="E100" s="19">
        <f>D100*$K$7*0.935</f>
        <v>6.3302285691281384</v>
      </c>
      <c r="F100" s="20">
        <v>0</v>
      </c>
      <c r="G100" s="21">
        <f>D100+F100</f>
        <v>225.67659782988014</v>
      </c>
      <c r="H100" s="22">
        <f>(G100/D100)-1</f>
        <v>0</v>
      </c>
      <c r="I100" s="23"/>
      <c r="J100" s="24"/>
      <c r="K100" s="26"/>
      <c r="L100" s="26"/>
      <c r="M100" s="26"/>
      <c r="N100" s="26"/>
    </row>
    <row r="101" spans="1:14" x14ac:dyDescent="0.2">
      <c r="A101" s="17"/>
      <c r="B101" s="17"/>
      <c r="C101" s="18">
        <v>100</v>
      </c>
      <c r="D101" s="19">
        <f>IF(I100="ok",D100+F100,D100+E100)</f>
        <v>232.00682639900828</v>
      </c>
      <c r="E101" s="19">
        <f>D101*$K$7*0.935</f>
        <v>6.5077914804921821</v>
      </c>
      <c r="F101" s="20">
        <v>0</v>
      </c>
      <c r="G101" s="21">
        <f>D101+F101</f>
        <v>232.00682639900828</v>
      </c>
      <c r="H101" s="22">
        <f>(G101/D101)-1</f>
        <v>0</v>
      </c>
      <c r="I101" s="23"/>
      <c r="J101" s="24"/>
      <c r="K101" s="26"/>
      <c r="L101" s="26"/>
      <c r="M101" s="26"/>
      <c r="N101" s="26"/>
    </row>
    <row r="102" spans="1:14" x14ac:dyDescent="0.2">
      <c r="A102" s="17"/>
      <c r="B102" s="17"/>
      <c r="C102" s="18">
        <v>101</v>
      </c>
      <c r="D102" s="19">
        <f>IF(I101="ok",D101+F101,D101+E101)</f>
        <v>238.51461787950046</v>
      </c>
      <c r="E102" s="19">
        <f>D102*$K$7*0.935</f>
        <v>6.6903350315199885</v>
      </c>
      <c r="F102" s="20">
        <v>0</v>
      </c>
      <c r="G102" s="21">
        <f>D102+F102</f>
        <v>238.51461787950046</v>
      </c>
      <c r="H102" s="22">
        <f>(G102/D102)-1</f>
        <v>0</v>
      </c>
      <c r="I102" s="23"/>
      <c r="J102" s="24"/>
      <c r="K102" s="26"/>
      <c r="L102" s="26"/>
      <c r="M102" s="26"/>
      <c r="N102" s="26"/>
    </row>
    <row r="103" spans="1:14" x14ac:dyDescent="0.2">
      <c r="A103" s="17"/>
      <c r="B103" s="17"/>
      <c r="C103" s="18">
        <v>102</v>
      </c>
      <c r="D103" s="19">
        <f>IF(I102="ok",D102+F102,D102+E102)</f>
        <v>245.20495291102046</v>
      </c>
      <c r="E103" s="19">
        <f>D103*$K$7*0.935</f>
        <v>6.8779989291541241</v>
      </c>
      <c r="F103" s="20">
        <v>0</v>
      </c>
      <c r="G103" s="21">
        <f>D103+F103</f>
        <v>245.20495291102046</v>
      </c>
      <c r="H103" s="22">
        <f>(G103/D103)-1</f>
        <v>0</v>
      </c>
      <c r="I103" s="23"/>
      <c r="J103" s="24"/>
      <c r="K103" s="26"/>
      <c r="L103" s="26"/>
      <c r="M103" s="26"/>
      <c r="N103" s="26"/>
    </row>
    <row r="104" spans="1:14" x14ac:dyDescent="0.2">
      <c r="A104" s="17"/>
      <c r="B104" s="17"/>
      <c r="C104" s="18">
        <v>103</v>
      </c>
      <c r="D104" s="19">
        <f>IF(I103="ok",D103+F103,D103+E103)</f>
        <v>252.08295184017459</v>
      </c>
      <c r="E104" s="19">
        <f>D104*$K$7*0.935</f>
        <v>7.0709267991168971</v>
      </c>
      <c r="F104" s="20">
        <v>0</v>
      </c>
      <c r="G104" s="21">
        <f>D104+F104</f>
        <v>252.08295184017459</v>
      </c>
      <c r="H104" s="22">
        <f>(G104/D104)-1</f>
        <v>0</v>
      </c>
      <c r="I104" s="23"/>
      <c r="J104" s="24"/>
      <c r="K104" s="26"/>
      <c r="L104" s="26"/>
      <c r="M104" s="26"/>
      <c r="N104" s="26"/>
    </row>
    <row r="105" spans="1:14" x14ac:dyDescent="0.2">
      <c r="A105" s="17"/>
      <c r="B105" s="17"/>
      <c r="C105" s="18">
        <v>104</v>
      </c>
      <c r="D105" s="19">
        <f>IF(I104="ok",D104+F104,D104+E104)</f>
        <v>259.15387863929146</v>
      </c>
      <c r="E105" s="19">
        <f>D105*$K$7*0.935</f>
        <v>7.2692662958321259</v>
      </c>
      <c r="F105" s="20">
        <v>0</v>
      </c>
      <c r="G105" s="21">
        <f>D105+F105</f>
        <v>259.15387863929146</v>
      </c>
      <c r="H105" s="22">
        <f>(G105/D105)-1</f>
        <v>0</v>
      </c>
      <c r="I105" s="23"/>
      <c r="J105" s="24"/>
      <c r="K105" s="26"/>
      <c r="L105" s="26"/>
      <c r="M105" s="26"/>
      <c r="N105" s="26"/>
    </row>
    <row r="106" spans="1:14" x14ac:dyDescent="0.2">
      <c r="A106" s="17"/>
      <c r="B106" s="17"/>
      <c r="C106" s="18">
        <v>105</v>
      </c>
      <c r="D106" s="19">
        <f>IF(I105="ok",D105+F105,D105+E105)</f>
        <v>266.42314493512362</v>
      </c>
      <c r="E106" s="19">
        <f>D106*$K$7*0.935</f>
        <v>7.4731692154302172</v>
      </c>
      <c r="F106" s="20">
        <v>0</v>
      </c>
      <c r="G106" s="21">
        <f>D106+F106</f>
        <v>266.42314493512362</v>
      </c>
      <c r="H106" s="22">
        <f>(G106/D106)-1</f>
        <v>0</v>
      </c>
      <c r="I106" s="23"/>
      <c r="J106" s="24"/>
      <c r="K106" s="26"/>
      <c r="L106" s="26"/>
      <c r="M106" s="26"/>
      <c r="N106" s="26"/>
    </row>
    <row r="107" spans="1:14" x14ac:dyDescent="0.2">
      <c r="A107" s="17"/>
      <c r="B107" s="17"/>
      <c r="C107" s="18">
        <v>106</v>
      </c>
      <c r="D107" s="19">
        <f>IF(I106="ok",D106+F106,D106+E106)</f>
        <v>273.89631415055385</v>
      </c>
      <c r="E107" s="19">
        <f>D107*$K$7*0.935</f>
        <v>7.6827916119230357</v>
      </c>
      <c r="F107" s="20">
        <v>0</v>
      </c>
      <c r="G107" s="21">
        <f>D107+F107</f>
        <v>273.89631415055385</v>
      </c>
      <c r="H107" s="22">
        <f>(G107/D107)-1</f>
        <v>0</v>
      </c>
      <c r="I107" s="23"/>
      <c r="J107" s="24"/>
      <c r="K107" s="26"/>
      <c r="L107" s="26"/>
      <c r="M107" s="26"/>
      <c r="N107" s="26"/>
    </row>
    <row r="108" spans="1:14" x14ac:dyDescent="0.2">
      <c r="A108" s="17"/>
      <c r="B108" s="17"/>
      <c r="C108" s="18">
        <v>107</v>
      </c>
      <c r="D108" s="19">
        <f>IF(I107="ok",D107+F107,D107+E107)</f>
        <v>281.5791057624769</v>
      </c>
      <c r="E108" s="19">
        <f>D108*$K$7*0.935</f>
        <v>7.8982939166374777</v>
      </c>
      <c r="F108" s="20">
        <v>0</v>
      </c>
      <c r="G108" s="21">
        <f>D108+F108</f>
        <v>281.5791057624769</v>
      </c>
      <c r="H108" s="22">
        <f>(G108/D108)-1</f>
        <v>0</v>
      </c>
      <c r="I108" s="23"/>
      <c r="J108" s="24"/>
      <c r="K108" s="26"/>
      <c r="L108" s="26"/>
      <c r="M108" s="26"/>
      <c r="N108" s="26"/>
    </row>
    <row r="109" spans="1:14" x14ac:dyDescent="0.2">
      <c r="A109" s="17"/>
      <c r="B109" s="17"/>
      <c r="C109" s="18">
        <v>108</v>
      </c>
      <c r="D109" s="19">
        <f>IF(I108="ok",D108+F108,D108+E108)</f>
        <v>289.4773996791144</v>
      </c>
      <c r="E109" s="19">
        <f>D109*$K$7*0.935</f>
        <v>8.1198410609991587</v>
      </c>
      <c r="F109" s="20">
        <v>0</v>
      </c>
      <c r="G109" s="21">
        <f>D109+F109</f>
        <v>289.4773996791144</v>
      </c>
      <c r="H109" s="22">
        <f>(G109/D109)-1</f>
        <v>0</v>
      </c>
      <c r="I109" s="23"/>
      <c r="J109" s="24"/>
      <c r="K109" s="26"/>
      <c r="L109" s="26"/>
      <c r="M109" s="26"/>
      <c r="N109" s="26"/>
    </row>
    <row r="110" spans="1:14" x14ac:dyDescent="0.2">
      <c r="A110" s="17"/>
      <c r="B110" s="17"/>
      <c r="C110" s="18">
        <v>109</v>
      </c>
      <c r="D110" s="19">
        <f>IF(I109="ok",D109+F109,D109+E109)</f>
        <v>297.59724074011353</v>
      </c>
      <c r="E110" s="19">
        <f>D110*$K$7*0.935</f>
        <v>8.3476026027601833</v>
      </c>
      <c r="F110" s="20">
        <v>0</v>
      </c>
      <c r="G110" s="21">
        <f>D110+F110</f>
        <v>297.59724074011353</v>
      </c>
      <c r="H110" s="22">
        <f>(G110/D110)-1</f>
        <v>0</v>
      </c>
      <c r="I110" s="23"/>
      <c r="J110" s="24"/>
      <c r="K110" s="26"/>
      <c r="L110" s="26"/>
      <c r="M110" s="26"/>
      <c r="N110" s="26"/>
    </row>
    <row r="111" spans="1:14" x14ac:dyDescent="0.2">
      <c r="A111" s="17"/>
      <c r="B111" s="17"/>
      <c r="C111" s="18">
        <v>110</v>
      </c>
      <c r="D111" s="19">
        <f>IF(I110="ok",D110+F110,D110+E110)</f>
        <v>305.9448433428737</v>
      </c>
      <c r="E111" s="19">
        <f>D111*$K$7*0.935</f>
        <v>8.5817528557676077</v>
      </c>
      <c r="F111" s="20">
        <v>0</v>
      </c>
      <c r="G111" s="21">
        <f>D111+F111</f>
        <v>305.9448433428737</v>
      </c>
      <c r="H111" s="22">
        <f>(G111/D111)-1</f>
        <v>0</v>
      </c>
      <c r="I111" s="23"/>
      <c r="J111" s="24"/>
      <c r="K111" s="26"/>
      <c r="L111" s="26"/>
      <c r="M111" s="26"/>
      <c r="N111" s="26"/>
    </row>
    <row r="112" spans="1:14" x14ac:dyDescent="0.2">
      <c r="A112" s="17"/>
      <c r="B112" s="17"/>
      <c r="C112" s="18">
        <v>111</v>
      </c>
      <c r="D112" s="19">
        <f>IF(I111="ok",D111+F111,D111+E111)</f>
        <v>314.5265961986413</v>
      </c>
      <c r="E112" s="19">
        <f>D112*$K$7*0.935</f>
        <v>8.8224710233718895</v>
      </c>
      <c r="F112" s="20">
        <v>0</v>
      </c>
      <c r="G112" s="21">
        <f>D112+F112</f>
        <v>314.5265961986413</v>
      </c>
      <c r="H112" s="22">
        <f>(G112/D112)-1</f>
        <v>0</v>
      </c>
      <c r="I112" s="23"/>
      <c r="J112" s="24"/>
      <c r="K112" s="26"/>
      <c r="L112" s="26"/>
      <c r="M112" s="26"/>
      <c r="N112" s="26"/>
    </row>
    <row r="113" spans="1:14" x14ac:dyDescent="0.2">
      <c r="A113" s="17"/>
      <c r="B113" s="17"/>
      <c r="C113" s="18">
        <v>112</v>
      </c>
      <c r="D113" s="19">
        <f>IF(I112="ok",D112+F112,D112+E112)</f>
        <v>323.34906722201322</v>
      </c>
      <c r="E113" s="19">
        <f>D113*$K$7*0.935</f>
        <v>9.0699413355774716</v>
      </c>
      <c r="F113" s="20">
        <v>0</v>
      </c>
      <c r="G113" s="21">
        <f>D113+F113</f>
        <v>323.34906722201322</v>
      </c>
      <c r="H113" s="22">
        <f>(G113/D113)-1</f>
        <v>0</v>
      </c>
      <c r="I113" s="23"/>
      <c r="J113" s="24"/>
      <c r="K113" s="26"/>
      <c r="L113" s="26"/>
      <c r="M113" s="26"/>
      <c r="N113" s="26"/>
    </row>
    <row r="114" spans="1:14" x14ac:dyDescent="0.2">
      <c r="A114" s="17"/>
      <c r="B114" s="17"/>
      <c r="C114" s="18">
        <v>113</v>
      </c>
      <c r="D114" s="19">
        <f>IF(I113="ok",D113+F113,D113+E113)</f>
        <v>332.4190085575907</v>
      </c>
      <c r="E114" s="19">
        <f>D114*$K$7*0.935</f>
        <v>9.3243531900404193</v>
      </c>
      <c r="F114" s="20">
        <v>0</v>
      </c>
      <c r="G114" s="21">
        <f>D114+F114</f>
        <v>332.4190085575907</v>
      </c>
      <c r="H114" s="22">
        <f>(G114/D114)-1</f>
        <v>0</v>
      </c>
      <c r="I114" s="23"/>
      <c r="J114" s="24"/>
      <c r="K114" s="26"/>
      <c r="L114" s="26"/>
      <c r="M114" s="26"/>
      <c r="N114" s="26"/>
    </row>
    <row r="115" spans="1:14" x14ac:dyDescent="0.2">
      <c r="A115" s="17"/>
      <c r="B115" s="17"/>
      <c r="C115" s="18">
        <v>114</v>
      </c>
      <c r="D115" s="19">
        <f>IF(I114="ok",D114+F114,D114+E114)</f>
        <v>341.74336174763113</v>
      </c>
      <c r="E115" s="19">
        <f>D115*$K$7*0.935</f>
        <v>9.5859012970210529</v>
      </c>
      <c r="F115" s="20">
        <v>0</v>
      </c>
      <c r="G115" s="21">
        <f>D115+F115</f>
        <v>341.74336174763113</v>
      </c>
      <c r="H115" s="22">
        <f>(G115/D115)-1</f>
        <v>0</v>
      </c>
      <c r="I115" s="23"/>
      <c r="J115" s="24"/>
      <c r="K115" s="26"/>
      <c r="L115" s="26"/>
      <c r="M115" s="26"/>
      <c r="N115" s="26"/>
    </row>
    <row r="116" spans="1:14" x14ac:dyDescent="0.2">
      <c r="A116" s="17"/>
      <c r="B116" s="17"/>
      <c r="C116" s="18">
        <v>115</v>
      </c>
      <c r="D116" s="19">
        <f>IF(I115="ok",D115+F115,D115+E115)</f>
        <v>351.32926304465218</v>
      </c>
      <c r="E116" s="19">
        <f>D116*$K$7*0.935</f>
        <v>9.854785828402493</v>
      </c>
      <c r="F116" s="20">
        <v>0</v>
      </c>
      <c r="G116" s="21">
        <f>D116+F116</f>
        <v>351.32926304465218</v>
      </c>
      <c r="H116" s="22">
        <f>(G116/D116)-1</f>
        <v>0</v>
      </c>
      <c r="I116" s="23"/>
      <c r="J116" s="24"/>
      <c r="K116" s="26"/>
      <c r="L116" s="26"/>
      <c r="M116" s="26"/>
      <c r="N116" s="26"/>
    </row>
    <row r="117" spans="1:14" x14ac:dyDescent="0.2">
      <c r="A117" s="17"/>
      <c r="B117" s="17"/>
      <c r="C117" s="18">
        <v>116</v>
      </c>
      <c r="D117" s="19">
        <f>IF(I116="ok",D116+F116,D116+E116)</f>
        <v>361.18404887305468</v>
      </c>
      <c r="E117" s="19">
        <f>D117*$K$7*0.935</f>
        <v>10.131212570889184</v>
      </c>
      <c r="F117" s="20">
        <v>0</v>
      </c>
      <c r="G117" s="21">
        <f>D117+F117</f>
        <v>361.18404887305468</v>
      </c>
      <c r="H117" s="22">
        <f>(G117/D117)-1</f>
        <v>0</v>
      </c>
      <c r="I117" s="23"/>
      <c r="J117" s="24"/>
      <c r="K117" s="26"/>
      <c r="L117" s="26"/>
      <c r="M117" s="26"/>
      <c r="N117" s="26"/>
    </row>
    <row r="118" spans="1:14" x14ac:dyDescent="0.2">
      <c r="A118" s="17"/>
      <c r="B118" s="17"/>
      <c r="C118" s="18">
        <v>117</v>
      </c>
      <c r="D118" s="19">
        <f>IF(I117="ok",D117+F117,D117+E117)</f>
        <v>371.31526144394388</v>
      </c>
      <c r="E118" s="19">
        <f>D118*$K$7*0.935</f>
        <v>10.415393083502627</v>
      </c>
      <c r="F118" s="20">
        <v>0</v>
      </c>
      <c r="G118" s="21">
        <f>D118+F118</f>
        <v>371.31526144394388</v>
      </c>
      <c r="H118" s="22">
        <f>(G118/D118)-1</f>
        <v>0</v>
      </c>
      <c r="I118" s="23"/>
      <c r="J118" s="24"/>
      <c r="K118" s="26"/>
      <c r="L118" s="26"/>
      <c r="M118" s="26"/>
      <c r="N118" s="26"/>
    </row>
    <row r="119" spans="1:14" x14ac:dyDescent="0.2">
      <c r="A119" s="17"/>
      <c r="B119" s="17"/>
      <c r="C119" s="18">
        <v>118</v>
      </c>
      <c r="D119" s="19">
        <f>IF(I118="ok",D118+F118,D118+E118)</f>
        <v>381.73065452744652</v>
      </c>
      <c r="E119" s="19">
        <f>D119*$K$7*0.935</f>
        <v>10.707544859494876</v>
      </c>
      <c r="F119" s="20">
        <v>0</v>
      </c>
      <c r="G119" s="21">
        <f>D119+F119</f>
        <v>381.73065452744652</v>
      </c>
      <c r="H119" s="22">
        <f>(G119/D119)-1</f>
        <v>0</v>
      </c>
      <c r="I119" s="23"/>
      <c r="J119" s="24"/>
      <c r="K119" s="26"/>
      <c r="L119" s="26"/>
      <c r="M119" s="26"/>
      <c r="N119" s="26"/>
    </row>
    <row r="120" spans="1:14" x14ac:dyDescent="0.2">
      <c r="A120" s="17"/>
      <c r="B120" s="17"/>
      <c r="C120" s="18">
        <v>119</v>
      </c>
      <c r="D120" s="19">
        <f>IF(I119="ok",D119+F119,D119+E119)</f>
        <v>392.43819938694139</v>
      </c>
      <c r="E120" s="19">
        <f>D120*$K$7*0.935</f>
        <v>11.007891492803706</v>
      </c>
      <c r="F120" s="20">
        <v>0</v>
      </c>
      <c r="G120" s="21">
        <f>D120+F120</f>
        <v>392.43819938694139</v>
      </c>
      <c r="H120" s="22">
        <f>(G120/D120)-1</f>
        <v>0</v>
      </c>
      <c r="I120" s="23"/>
      <c r="J120" s="24"/>
      <c r="K120" s="26"/>
      <c r="L120" s="26"/>
      <c r="M120" s="26"/>
      <c r="N120" s="26"/>
    </row>
    <row r="121" spans="1:14" x14ac:dyDescent="0.2">
      <c r="A121" s="17"/>
      <c r="B121" s="17"/>
      <c r="C121" s="18">
        <v>120</v>
      </c>
      <c r="D121" s="19">
        <f>IF(I120="ok",D120+F120,D120+E120)</f>
        <v>403.4460908797451</v>
      </c>
      <c r="E121" s="19">
        <f>D121*$K$7*0.935</f>
        <v>11.316662849176851</v>
      </c>
      <c r="F121" s="20">
        <v>0</v>
      </c>
      <c r="G121" s="21">
        <f>D121+F121</f>
        <v>403.4460908797451</v>
      </c>
      <c r="H121" s="22">
        <f>(G121/D121)-1</f>
        <v>0</v>
      </c>
      <c r="I121" s="23"/>
      <c r="J121" s="24"/>
      <c r="K121" s="26"/>
      <c r="L121" s="26"/>
      <c r="M121" s="26"/>
      <c r="N121" s="26"/>
    </row>
    <row r="122" spans="1:14" x14ac:dyDescent="0.2">
      <c r="A122" s="17"/>
      <c r="B122" s="17"/>
      <c r="C122" s="18">
        <v>121</v>
      </c>
      <c r="D122" s="19">
        <f>IF(I121="ok",D121+F121,D121+E121)</f>
        <v>414.76275372892195</v>
      </c>
      <c r="E122" s="19">
        <f>D122*$K$7*0.935</f>
        <v>11.634095242096262</v>
      </c>
      <c r="F122" s="20">
        <v>0</v>
      </c>
      <c r="G122" s="21">
        <f>D122+F122</f>
        <v>414.76275372892195</v>
      </c>
      <c r="H122" s="22">
        <f>(G122/D122)-1</f>
        <v>0</v>
      </c>
      <c r="I122" s="23"/>
      <c r="J122" s="24"/>
      <c r="K122" s="26"/>
      <c r="L122" s="26"/>
      <c r="M122" s="26"/>
      <c r="N122" s="26"/>
    </row>
    <row r="123" spans="1:14" x14ac:dyDescent="0.2">
      <c r="A123" s="17"/>
      <c r="B123" s="17"/>
      <c r="C123" s="18">
        <v>122</v>
      </c>
      <c r="D123" s="19">
        <f>IF(I122="ok",D122+F122,D122+E122)</f>
        <v>426.39684897101819</v>
      </c>
      <c r="E123" s="19">
        <f>D123*$K$7*0.935</f>
        <v>11.960431613637061</v>
      </c>
      <c r="F123" s="20">
        <v>0</v>
      </c>
      <c r="G123" s="21">
        <f>D123+F123</f>
        <v>426.39684897101819</v>
      </c>
      <c r="H123" s="22">
        <f>(G123/D123)-1</f>
        <v>0</v>
      </c>
      <c r="I123" s="23"/>
      <c r="J123" s="24"/>
      <c r="K123" s="26"/>
      <c r="L123" s="26"/>
      <c r="M123" s="26"/>
      <c r="N123" s="26"/>
    </row>
    <row r="124" spans="1:14" x14ac:dyDescent="0.2">
      <c r="A124" s="17"/>
      <c r="B124" s="17"/>
      <c r="C124" s="18">
        <v>123</v>
      </c>
      <c r="D124" s="19">
        <f>IF(I123="ok",D123+F123,D123+E123)</f>
        <v>438.35728058465526</v>
      </c>
      <c r="E124" s="19">
        <f>D124*$K$7*0.935</f>
        <v>12.29592172039958</v>
      </c>
      <c r="F124" s="20">
        <v>0</v>
      </c>
      <c r="G124" s="21">
        <f>D124+F124</f>
        <v>438.35728058465526</v>
      </c>
      <c r="H124" s="22">
        <f>(G124/D124)-1</f>
        <v>0</v>
      </c>
      <c r="I124" s="23"/>
      <c r="J124" s="24"/>
      <c r="K124" s="26"/>
      <c r="L124" s="26"/>
      <c r="M124" s="26"/>
      <c r="N124" s="26"/>
    </row>
    <row r="125" spans="1:14" x14ac:dyDescent="0.2">
      <c r="A125" s="17"/>
      <c r="B125" s="17"/>
      <c r="C125" s="18">
        <v>124</v>
      </c>
      <c r="D125" s="19">
        <f>IF(I124="ok",D124+F124,D124+E124)</f>
        <v>450.65320230505483</v>
      </c>
      <c r="E125" s="19">
        <f>D125*$K$7*0.935</f>
        <v>12.640822324656789</v>
      </c>
      <c r="F125" s="20">
        <v>0</v>
      </c>
      <c r="G125" s="21">
        <f>D125+F125</f>
        <v>450.65320230505483</v>
      </c>
      <c r="H125" s="22">
        <f>(G125/D125)-1</f>
        <v>0</v>
      </c>
      <c r="I125" s="23"/>
      <c r="J125" s="24"/>
      <c r="K125" s="26"/>
      <c r="L125" s="26"/>
      <c r="M125" s="26"/>
      <c r="N125" s="26"/>
    </row>
    <row r="126" spans="1:14" x14ac:dyDescent="0.2">
      <c r="A126" s="17"/>
      <c r="B126" s="17"/>
      <c r="C126" s="18">
        <v>125</v>
      </c>
      <c r="D126" s="19">
        <f>IF(I125="ok",D125+F125,D125+E125)</f>
        <v>463.2940246297116</v>
      </c>
      <c r="E126" s="19">
        <f>D126*$K$7*0.935</f>
        <v>12.99539739086341</v>
      </c>
      <c r="F126" s="20">
        <v>0</v>
      </c>
      <c r="G126" s="21">
        <f>D126+F126</f>
        <v>463.2940246297116</v>
      </c>
      <c r="H126" s="22">
        <f>(G126/D126)-1</f>
        <v>0</v>
      </c>
      <c r="I126" s="23"/>
      <c r="J126" s="24"/>
      <c r="K126" s="26"/>
      <c r="L126" s="26"/>
      <c r="M126" s="26"/>
      <c r="N126" s="26"/>
    </row>
    <row r="127" spans="1:14" x14ac:dyDescent="0.2">
      <c r="A127" s="17"/>
      <c r="B127" s="17"/>
      <c r="C127" s="18">
        <v>126</v>
      </c>
      <c r="D127" s="19">
        <f>IF(I126="ok",D126+F126,D126+E126)</f>
        <v>476.28942202057499</v>
      </c>
      <c r="E127" s="19">
        <f>D127*$K$7*0.935</f>
        <v>13.359918287677129</v>
      </c>
      <c r="F127" s="20">
        <v>0</v>
      </c>
      <c r="G127" s="21">
        <f>D127+F127</f>
        <v>476.28942202057499</v>
      </c>
      <c r="H127" s="22">
        <f>(G127/D127)-1</f>
        <v>0</v>
      </c>
      <c r="I127" s="23"/>
      <c r="J127" s="24"/>
      <c r="K127" s="26"/>
      <c r="L127" s="26"/>
      <c r="M127" s="26"/>
      <c r="N127" s="26"/>
    </row>
    <row r="128" spans="1:14" x14ac:dyDescent="0.2">
      <c r="A128" s="17"/>
      <c r="B128" s="17"/>
      <c r="C128" s="18">
        <v>127</v>
      </c>
      <c r="D128" s="19">
        <f>IF(I127="ok",D127+F127,D127+E127)</f>
        <v>489.64934030825214</v>
      </c>
      <c r="E128" s="19">
        <f>D128*$K$7*0.935</f>
        <v>13.734663995646471</v>
      </c>
      <c r="F128" s="20">
        <v>0</v>
      </c>
      <c r="G128" s="21">
        <f>D128+F128</f>
        <v>489.64934030825214</v>
      </c>
      <c r="H128" s="22">
        <f>(G128/D128)-1</f>
        <v>0</v>
      </c>
      <c r="I128" s="23"/>
      <c r="J128" s="24"/>
      <c r="K128" s="26"/>
      <c r="L128" s="26"/>
      <c r="M128" s="26"/>
      <c r="N128" s="26"/>
    </row>
    <row r="129" spans="1:14" x14ac:dyDescent="0.2">
      <c r="A129" s="17"/>
      <c r="B129" s="17"/>
      <c r="C129" s="18">
        <v>128</v>
      </c>
      <c r="D129" s="19">
        <f>IF(I128="ok",D128+F128,D128+E128)</f>
        <v>503.38400430389862</v>
      </c>
      <c r="E129" s="19">
        <f>D129*$K$7*0.935</f>
        <v>14.119921320724357</v>
      </c>
      <c r="F129" s="20">
        <v>0</v>
      </c>
      <c r="G129" s="21">
        <f>D129+F129</f>
        <v>503.38400430389862</v>
      </c>
      <c r="H129" s="22">
        <f>(G129/D129)-1</f>
        <v>0</v>
      </c>
      <c r="I129" s="23"/>
      <c r="J129" s="24"/>
      <c r="K129" s="26"/>
      <c r="L129" s="26"/>
      <c r="M129" s="26"/>
      <c r="N129" s="26"/>
    </row>
    <row r="130" spans="1:14" x14ac:dyDescent="0.2">
      <c r="A130" s="17"/>
      <c r="B130" s="17"/>
      <c r="C130" s="18">
        <v>129</v>
      </c>
      <c r="D130" s="19">
        <f>IF(I129="ok",D129+F129,D129+E129)</f>
        <v>517.50392562462298</v>
      </c>
      <c r="E130" s="19">
        <f>D130*$K$7*0.935</f>
        <v>14.515985113770675</v>
      </c>
      <c r="F130" s="20">
        <v>0</v>
      </c>
      <c r="G130" s="21">
        <f>D130+F130</f>
        <v>517.50392562462298</v>
      </c>
      <c r="H130" s="22">
        <f>(G130/D130)-1</f>
        <v>0</v>
      </c>
      <c r="I130" s="23"/>
      <c r="J130" s="24"/>
      <c r="K130" s="26"/>
      <c r="L130" s="26"/>
      <c r="M130" s="26"/>
      <c r="N130" s="26"/>
    </row>
    <row r="131" spans="1:14" x14ac:dyDescent="0.2">
      <c r="A131" s="17"/>
      <c r="B131" s="17"/>
      <c r="C131" s="18">
        <v>130</v>
      </c>
      <c r="D131" s="19">
        <f>IF(I130="ok",D130+F130,D130+E130)</f>
        <v>532.01991073839361</v>
      </c>
      <c r="E131" s="19">
        <f>D131*$K$7*0.935</f>
        <v>14.92315849621194</v>
      </c>
      <c r="F131" s="20">
        <v>0</v>
      </c>
      <c r="G131" s="21">
        <f>D131+F131</f>
        <v>532.01991073839361</v>
      </c>
      <c r="H131" s="22">
        <f>(G131/D131)-1</f>
        <v>0</v>
      </c>
      <c r="I131" s="23"/>
      <c r="J131" s="24"/>
      <c r="K131" s="26"/>
      <c r="L131" s="26"/>
      <c r="M131" s="26"/>
      <c r="N131" s="26"/>
    </row>
    <row r="132" spans="1:14" x14ac:dyDescent="0.2">
      <c r="A132" s="17"/>
      <c r="B132" s="17"/>
      <c r="C132" s="18">
        <v>131</v>
      </c>
      <c r="D132" s="19">
        <f>IF(I131="ok",D131+F131,D131+E131)</f>
        <v>546.94306923460556</v>
      </c>
      <c r="E132" s="19">
        <f>D132*$K$7*0.935</f>
        <v>15.341753092030686</v>
      </c>
      <c r="F132" s="20">
        <v>0</v>
      </c>
      <c r="G132" s="21">
        <f>D132+F132</f>
        <v>546.94306923460556</v>
      </c>
      <c r="H132" s="22">
        <f>(G132/D132)-1</f>
        <v>0</v>
      </c>
      <c r="I132" s="23"/>
      <c r="J132" s="24"/>
      <c r="K132" s="26"/>
      <c r="L132" s="26"/>
      <c r="M132" s="26"/>
      <c r="N132" s="26"/>
    </row>
    <row r="133" spans="1:14" x14ac:dyDescent="0.2">
      <c r="A133" s="17"/>
      <c r="B133" s="17"/>
      <c r="C133" s="18">
        <v>132</v>
      </c>
      <c r="D133" s="19">
        <f>IF(I132="ok",D132+F132,D132+E132)</f>
        <v>562.28482232663623</v>
      </c>
      <c r="E133" s="19">
        <f>D133*$K$7*0.935</f>
        <v>15.772089266262146</v>
      </c>
      <c r="F133" s="20">
        <v>0</v>
      </c>
      <c r="G133" s="21">
        <f>D133+F133</f>
        <v>562.28482232663623</v>
      </c>
      <c r="H133" s="22">
        <f>(G133/D133)-1</f>
        <v>0</v>
      </c>
      <c r="I133" s="23"/>
      <c r="J133" s="24"/>
      <c r="K133" s="26"/>
      <c r="L133" s="26"/>
      <c r="M133" s="26"/>
      <c r="N133" s="26"/>
    </row>
    <row r="134" spans="1:14" x14ac:dyDescent="0.2">
      <c r="A134" s="17"/>
      <c r="B134" s="17"/>
      <c r="C134" s="18">
        <v>133</v>
      </c>
      <c r="D134" s="19">
        <f>IF(I133="ok",D133+F133,D133+E133)</f>
        <v>578.05691159289836</v>
      </c>
      <c r="E134" s="19">
        <f>D134*$K$7*0.935</f>
        <v>16.2144963701808</v>
      </c>
      <c r="F134" s="20">
        <v>0</v>
      </c>
      <c r="G134" s="21">
        <f>D134+F134</f>
        <v>578.05691159289836</v>
      </c>
      <c r="H134" s="22">
        <f>(G134/D134)-1</f>
        <v>0</v>
      </c>
      <c r="I134" s="23"/>
      <c r="J134" s="24"/>
      <c r="K134" s="26"/>
      <c r="L134" s="26"/>
      <c r="M134" s="26"/>
      <c r="N134" s="26"/>
    </row>
    <row r="135" spans="1:14" x14ac:dyDescent="0.2">
      <c r="A135" s="17"/>
      <c r="B135" s="17"/>
      <c r="C135" s="18">
        <v>134</v>
      </c>
      <c r="D135" s="19">
        <f>IF(I134="ok",D134+F134,D134+E134)</f>
        <v>594.27140796307913</v>
      </c>
      <c r="E135" s="19">
        <f>D135*$K$7*0.935</f>
        <v>16.669312993364368</v>
      </c>
      <c r="F135" s="20">
        <v>0</v>
      </c>
      <c r="G135" s="21">
        <f>D135+F135</f>
        <v>594.27140796307913</v>
      </c>
      <c r="H135" s="22">
        <f>(G135/D135)-1</f>
        <v>0</v>
      </c>
      <c r="I135" s="23"/>
      <c r="J135" s="24"/>
      <c r="K135" s="26"/>
      <c r="L135" s="26"/>
      <c r="M135" s="26"/>
      <c r="N135" s="26"/>
    </row>
    <row r="136" spans="1:14" x14ac:dyDescent="0.2">
      <c r="A136" s="17"/>
      <c r="B136" s="17"/>
      <c r="C136" s="18">
        <v>135</v>
      </c>
      <c r="D136" s="19">
        <f>IF(I135="ok",D135+F135,D135+E135)</f>
        <v>610.94072095644344</v>
      </c>
      <c r="E136" s="19">
        <f>D136*$K$7*0.935</f>
        <v>17.136887222828239</v>
      </c>
      <c r="F136" s="20">
        <v>0</v>
      </c>
      <c r="G136" s="21">
        <f>D136+F136</f>
        <v>610.94072095644344</v>
      </c>
      <c r="H136" s="22">
        <f>(G136/D136)-1</f>
        <v>0</v>
      </c>
      <c r="I136" s="23"/>
      <c r="J136" s="24"/>
      <c r="K136" s="26"/>
      <c r="L136" s="26"/>
      <c r="M136" s="26"/>
      <c r="N136" s="26"/>
    </row>
    <row r="137" spans="1:14" x14ac:dyDescent="0.2">
      <c r="A137" s="17"/>
      <c r="B137" s="17"/>
      <c r="C137" s="18">
        <v>136</v>
      </c>
      <c r="D137" s="19">
        <f>IF(I136="ok",D136+F136,D136+E136)</f>
        <v>628.07760817927169</v>
      </c>
      <c r="E137" s="19">
        <f>D137*$K$7*0.935</f>
        <v>17.617576909428571</v>
      </c>
      <c r="F137" s="20">
        <v>0</v>
      </c>
      <c r="G137" s="21">
        <f>D137+F137</f>
        <v>628.07760817927169</v>
      </c>
      <c r="H137" s="22">
        <f>(G137/D137)-1</f>
        <v>0</v>
      </c>
      <c r="I137" s="23"/>
      <c r="J137" s="24"/>
      <c r="K137" s="26"/>
      <c r="L137" s="26"/>
      <c r="M137" s="26"/>
      <c r="N137" s="26"/>
    </row>
    <row r="138" spans="1:14" x14ac:dyDescent="0.2">
      <c r="A138" s="17"/>
      <c r="B138" s="17"/>
      <c r="C138" s="18">
        <v>137</v>
      </c>
      <c r="D138" s="19">
        <f>IF(I137="ok",D137+F137,D137+E137)</f>
        <v>645.69518508870021</v>
      </c>
      <c r="E138" s="19">
        <f>D138*$K$7*0.935</f>
        <v>18.11174994173804</v>
      </c>
      <c r="F138" s="20">
        <v>0</v>
      </c>
      <c r="G138" s="21">
        <f>D138+F138</f>
        <v>645.69518508870021</v>
      </c>
      <c r="H138" s="22">
        <f>(G138/D138)-1</f>
        <v>0</v>
      </c>
      <c r="I138" s="23"/>
      <c r="J138" s="24"/>
      <c r="K138" s="26"/>
      <c r="L138" s="26"/>
      <c r="M138" s="26"/>
      <c r="N138" s="26"/>
    </row>
    <row r="139" spans="1:14" x14ac:dyDescent="0.2">
      <c r="A139" s="17"/>
      <c r="B139" s="17"/>
      <c r="C139" s="18">
        <v>138</v>
      </c>
      <c r="D139" s="19">
        <f>IF(I138="ok",D138+F138,D138+E138)</f>
        <v>663.80693503043824</v>
      </c>
      <c r="E139" s="19">
        <f>D139*$K$7*0.935</f>
        <v>18.619784527603791</v>
      </c>
      <c r="F139" s="20">
        <v>0</v>
      </c>
      <c r="G139" s="21">
        <f>D139+F139</f>
        <v>663.80693503043824</v>
      </c>
      <c r="H139" s="22">
        <f>(G139/D139)-1</f>
        <v>0</v>
      </c>
      <c r="I139" s="23"/>
      <c r="J139" s="24"/>
      <c r="K139" s="26"/>
      <c r="L139" s="26"/>
      <c r="M139" s="26"/>
      <c r="N139" s="26"/>
    </row>
    <row r="140" spans="1:14" x14ac:dyDescent="0.2">
      <c r="A140" s="17"/>
      <c r="B140" s="17"/>
      <c r="C140" s="18">
        <v>139</v>
      </c>
      <c r="D140" s="19">
        <f>IF(I139="ok",D139+F139,D139+E139)</f>
        <v>682.42671955804201</v>
      </c>
      <c r="E140" s="19">
        <f>D140*$K$7*0.935</f>
        <v>19.142069483603077</v>
      </c>
      <c r="F140" s="20">
        <v>0</v>
      </c>
      <c r="G140" s="21">
        <f>D140+F140</f>
        <v>682.42671955804201</v>
      </c>
      <c r="H140" s="22">
        <f>(G140/D140)-1</f>
        <v>0</v>
      </c>
      <c r="I140" s="23"/>
      <c r="J140" s="24"/>
      <c r="K140" s="26"/>
      <c r="L140" s="26"/>
      <c r="M140" s="26"/>
      <c r="N140" s="26"/>
    </row>
    <row r="141" spans="1:14" x14ac:dyDescent="0.2">
      <c r="A141" s="17"/>
      <c r="B141" s="17"/>
      <c r="C141" s="18">
        <v>140</v>
      </c>
      <c r="D141" s="19">
        <f>IF(I140="ok",D140+F140,D140+E140)</f>
        <v>701.56878904164512</v>
      </c>
      <c r="E141" s="19">
        <f>D141*$K$7*0.935</f>
        <v>19.679004532618148</v>
      </c>
      <c r="F141" s="20">
        <v>0</v>
      </c>
      <c r="G141" s="21">
        <f>D141+F141</f>
        <v>701.56878904164512</v>
      </c>
      <c r="H141" s="22">
        <f>(G141/D141)-1</f>
        <v>0</v>
      </c>
      <c r="I141" s="23"/>
      <c r="J141" s="24"/>
      <c r="K141" s="26"/>
      <c r="L141" s="26"/>
      <c r="M141" s="26"/>
      <c r="N141" s="26"/>
    </row>
    <row r="142" spans="1:14" x14ac:dyDescent="0.2">
      <c r="A142" s="17"/>
      <c r="B142" s="17"/>
      <c r="C142" s="18">
        <v>141</v>
      </c>
      <c r="D142" s="19">
        <f>IF(I141="ok",D141+F141,D141+E141)</f>
        <v>721.24779357426326</v>
      </c>
      <c r="E142" s="19">
        <f>D142*$K$7*0.935</f>
        <v>20.231000609758084</v>
      </c>
      <c r="F142" s="20">
        <v>0</v>
      </c>
      <c r="G142" s="21">
        <f>D142+F142</f>
        <v>721.24779357426326</v>
      </c>
      <c r="H142" s="22">
        <f>(G142/D142)-1</f>
        <v>0</v>
      </c>
      <c r="I142" s="23"/>
      <c r="J142" s="24"/>
      <c r="K142" s="26"/>
      <c r="L142" s="26"/>
      <c r="M142" s="26"/>
      <c r="N142" s="26"/>
    </row>
    <row r="143" spans="1:14" x14ac:dyDescent="0.2">
      <c r="A143" s="17"/>
      <c r="B143" s="17"/>
      <c r="C143" s="18">
        <v>142</v>
      </c>
      <c r="D143" s="19">
        <f>IF(I142="ok",D142+F142,D142+E142)</f>
        <v>741.47879418402135</v>
      </c>
      <c r="E143" s="19">
        <f>D143*$K$7*0.935</f>
        <v>20.798480176861801</v>
      </c>
      <c r="F143" s="20">
        <v>0</v>
      </c>
      <c r="G143" s="21">
        <f>D143+F143</f>
        <v>741.47879418402135</v>
      </c>
      <c r="H143" s="22">
        <f>(G143/D143)-1</f>
        <v>0</v>
      </c>
      <c r="I143" s="23"/>
      <c r="J143" s="24"/>
      <c r="K143" s="26"/>
      <c r="L143" s="26"/>
      <c r="M143" s="26"/>
      <c r="N143" s="26"/>
    </row>
    <row r="144" spans="1:14" x14ac:dyDescent="0.2">
      <c r="A144" s="17"/>
      <c r="B144" s="17"/>
      <c r="C144" s="18">
        <v>143</v>
      </c>
      <c r="D144" s="19">
        <f>IF(I143="ok",D143+F143,D143+E143)</f>
        <v>762.27727436088321</v>
      </c>
      <c r="E144" s="19">
        <f>D144*$K$7*0.935</f>
        <v>21.381877545822775</v>
      </c>
      <c r="F144" s="20">
        <v>0</v>
      </c>
      <c r="G144" s="21">
        <f>D144+F144</f>
        <v>762.27727436088321</v>
      </c>
      <c r="H144" s="22">
        <f>(G144/D144)-1</f>
        <v>0</v>
      </c>
      <c r="I144" s="23"/>
      <c r="J144" s="24"/>
      <c r="K144" s="26"/>
      <c r="L144" s="26"/>
      <c r="M144" s="26"/>
      <c r="N144" s="26"/>
    </row>
    <row r="145" spans="1:14" x14ac:dyDescent="0.2">
      <c r="A145" s="17"/>
      <c r="B145" s="17"/>
      <c r="C145" s="18">
        <v>144</v>
      </c>
      <c r="D145" s="19">
        <f>IF(I144="ok",D144+F144,D144+E144)</f>
        <v>783.65915190670603</v>
      </c>
      <c r="E145" s="19">
        <f>D145*$K$7*0.935</f>
        <v>21.981639210983104</v>
      </c>
      <c r="F145" s="20">
        <v>0</v>
      </c>
      <c r="G145" s="21">
        <f>D145+F145</f>
        <v>783.65915190670603</v>
      </c>
      <c r="H145" s="22">
        <f>(G145/D145)-1</f>
        <v>0</v>
      </c>
      <c r="I145" s="23"/>
      <c r="J145" s="24"/>
      <c r="K145" s="26"/>
      <c r="L145" s="26"/>
      <c r="M145" s="26"/>
      <c r="N145" s="26"/>
    </row>
    <row r="146" spans="1:14" x14ac:dyDescent="0.2">
      <c r="A146" s="17"/>
      <c r="B146" s="17"/>
      <c r="C146" s="18">
        <v>145</v>
      </c>
      <c r="D146" s="19">
        <f>IF(I145="ok",D145+F145,D145+E145)</f>
        <v>805.6407911176891</v>
      </c>
      <c r="E146" s="19">
        <f>D146*$K$7*0.935</f>
        <v>22.59822419085118</v>
      </c>
      <c r="F146" s="20">
        <v>0</v>
      </c>
      <c r="G146" s="21">
        <f>D146+F146</f>
        <v>805.6407911176891</v>
      </c>
      <c r="H146" s="22">
        <f>(G146/D146)-1</f>
        <v>0</v>
      </c>
      <c r="I146" s="23"/>
      <c r="J146" s="24"/>
      <c r="K146" s="26"/>
      <c r="L146" s="26"/>
      <c r="M146" s="26"/>
      <c r="N146" s="26"/>
    </row>
    <row r="147" spans="1:14" x14ac:dyDescent="0.2">
      <c r="A147" s="17"/>
      <c r="B147" s="17"/>
      <c r="C147" s="18">
        <v>146</v>
      </c>
      <c r="D147" s="19">
        <f>IF(I146="ok",D146+F146,D146+E146)</f>
        <v>828.23901530854027</v>
      </c>
      <c r="E147" s="19">
        <f>D147*$K$7*0.935</f>
        <v>23.232104379404557</v>
      </c>
      <c r="F147" s="20">
        <v>0</v>
      </c>
      <c r="G147" s="21">
        <f>D147+F147</f>
        <v>828.23901530854027</v>
      </c>
      <c r="H147" s="22">
        <f>(G147/D147)-1</f>
        <v>0</v>
      </c>
      <c r="I147" s="23"/>
      <c r="J147" s="24"/>
      <c r="K147" s="26"/>
      <c r="L147" s="26"/>
      <c r="M147" s="26"/>
      <c r="N147" s="26"/>
    </row>
    <row r="148" spans="1:14" x14ac:dyDescent="0.2">
      <c r="A148" s="17"/>
      <c r="B148" s="17"/>
      <c r="C148" s="18">
        <v>147</v>
      </c>
      <c r="D148" s="19">
        <f>IF(I147="ok",D147+F147,D147+E147)</f>
        <v>851.47111968794479</v>
      </c>
      <c r="E148" s="19">
        <f>D148*$K$7*0.935</f>
        <v>23.883764907246853</v>
      </c>
      <c r="F148" s="20">
        <v>0</v>
      </c>
      <c r="G148" s="21">
        <f>D148+F148</f>
        <v>851.47111968794479</v>
      </c>
      <c r="H148" s="22">
        <f>(G148/D148)-1</f>
        <v>0</v>
      </c>
      <c r="I148" s="23"/>
      <c r="J148" s="24"/>
      <c r="K148" s="26"/>
      <c r="L148" s="26"/>
      <c r="M148" s="26"/>
      <c r="N148" s="26"/>
    </row>
    <row r="149" spans="1:14" x14ac:dyDescent="0.2">
      <c r="A149" s="17"/>
      <c r="B149" s="17"/>
      <c r="C149" s="18">
        <v>148</v>
      </c>
      <c r="D149" s="19">
        <f>IF(I148="ok",D148+F148,D148+E148)</f>
        <v>875.35488459519161</v>
      </c>
      <c r="E149" s="19">
        <f>D149*$K$7*0.935</f>
        <v>24.553704512895127</v>
      </c>
      <c r="F149" s="20">
        <v>0</v>
      </c>
      <c r="G149" s="21">
        <f>D149+F149</f>
        <v>875.35488459519161</v>
      </c>
      <c r="H149" s="22">
        <f>(G149/D149)-1</f>
        <v>0</v>
      </c>
      <c r="I149" s="23"/>
      <c r="J149" s="24"/>
      <c r="K149" s="26"/>
      <c r="L149" s="26"/>
      <c r="M149" s="26"/>
      <c r="N149" s="26"/>
    </row>
    <row r="150" spans="1:14" x14ac:dyDescent="0.2">
      <c r="A150" s="17"/>
      <c r="B150" s="17"/>
      <c r="C150" s="18">
        <v>149</v>
      </c>
      <c r="D150" s="19">
        <f>IF(I149="ok",D149+F149,D149+E149)</f>
        <v>899.90858910808674</v>
      </c>
      <c r="E150" s="19">
        <f>D150*$K$7*0.935</f>
        <v>25.242435924481832</v>
      </c>
      <c r="F150" s="20">
        <v>0</v>
      </c>
      <c r="G150" s="21">
        <f>D150+F150</f>
        <v>899.90858910808674</v>
      </c>
      <c r="H150" s="22">
        <f>(G150/D150)-1</f>
        <v>0</v>
      </c>
      <c r="I150" s="23"/>
      <c r="J150" s="24"/>
      <c r="K150" s="26"/>
      <c r="L150" s="26"/>
      <c r="M150" s="26"/>
      <c r="N150" s="26"/>
    </row>
    <row r="151" spans="1:14" x14ac:dyDescent="0.2">
      <c r="A151" s="17"/>
      <c r="B151" s="17"/>
      <c r="C151" s="18">
        <v>150</v>
      </c>
      <c r="D151" s="19">
        <f>IF(I150="ok",D150+F150,D150+E150)</f>
        <v>925.15102503256855</v>
      </c>
      <c r="E151" s="19">
        <f>D151*$K$7*0.935</f>
        <v>25.95048625216355</v>
      </c>
      <c r="F151" s="20">
        <v>0</v>
      </c>
      <c r="G151" s="21">
        <f>D151+F151</f>
        <v>925.15102503256855</v>
      </c>
      <c r="H151" s="22">
        <f>(G151/D151)-1</f>
        <v>0</v>
      </c>
      <c r="I151" s="23"/>
      <c r="J151" s="24"/>
      <c r="K151" s="26"/>
      <c r="L151" s="26"/>
      <c r="M151" s="26"/>
      <c r="N151" s="26"/>
    </row>
    <row r="152" spans="1:14" x14ac:dyDescent="0.2">
      <c r="A152" s="17"/>
      <c r="B152" s="17"/>
      <c r="C152" s="18">
        <v>151</v>
      </c>
      <c r="D152" s="19">
        <f>IF(I151="ok",D151+F151,D151+E151)</f>
        <v>951.10151128473206</v>
      </c>
      <c r="E152" s="19">
        <f>D152*$K$7*0.935</f>
        <v>26.678397391536734</v>
      </c>
      <c r="F152" s="20">
        <v>0</v>
      </c>
      <c r="G152" s="21">
        <f>D152+F152</f>
        <v>951.10151128473206</v>
      </c>
      <c r="H152" s="22">
        <f>(G152/D152)-1</f>
        <v>0</v>
      </c>
      <c r="I152" s="23"/>
      <c r="J152" s="24"/>
      <c r="K152" s="26"/>
      <c r="L152" s="26"/>
      <c r="M152" s="26"/>
      <c r="N152" s="26"/>
    </row>
    <row r="153" spans="1:14" x14ac:dyDescent="0.2">
      <c r="A153" s="17"/>
      <c r="B153" s="17"/>
      <c r="C153" s="18">
        <v>152</v>
      </c>
      <c r="D153" s="19">
        <f>IF(I152="ok",D152+F152,D152+E152)</f>
        <v>977.77990867626875</v>
      </c>
      <c r="E153" s="19">
        <f>D153*$K$7*0.935</f>
        <v>27.426726438369339</v>
      </c>
      <c r="F153" s="20">
        <v>0</v>
      </c>
      <c r="G153" s="21">
        <f>D153+F153</f>
        <v>977.77990867626875</v>
      </c>
      <c r="H153" s="22">
        <f>(G153/D153)-1</f>
        <v>0</v>
      </c>
      <c r="I153" s="23"/>
      <c r="J153" s="24"/>
      <c r="K153" s="26"/>
      <c r="L153" s="26"/>
      <c r="M153" s="26"/>
      <c r="N153" s="26"/>
    </row>
    <row r="154" spans="1:14" x14ac:dyDescent="0.2">
      <c r="A154" s="17"/>
      <c r="B154" s="17"/>
      <c r="C154" s="18">
        <v>153</v>
      </c>
      <c r="D154" s="19">
        <f>IF(I153="ok",D153+F153,D153+E153)</f>
        <v>1005.2066351146381</v>
      </c>
      <c r="E154" s="19">
        <f>D154*$K$7*0.935</f>
        <v>28.196046114965601</v>
      </c>
      <c r="F154" s="20">
        <v>0</v>
      </c>
      <c r="G154" s="21">
        <f>D154+F154</f>
        <v>1005.2066351146381</v>
      </c>
      <c r="H154" s="22">
        <f>(G154/D154)-1</f>
        <v>0</v>
      </c>
      <c r="I154" s="23"/>
      <c r="J154" s="24"/>
      <c r="K154" s="26"/>
      <c r="L154" s="26"/>
      <c r="M154" s="26"/>
      <c r="N154" s="26"/>
    </row>
    <row r="155" spans="1:14" x14ac:dyDescent="0.2">
      <c r="A155" s="17"/>
      <c r="B155" s="17"/>
      <c r="C155" s="18">
        <v>154</v>
      </c>
      <c r="D155" s="19">
        <f>IF(I154="ok",D154+F154,D154+E154)</f>
        <v>1033.4026812296036</v>
      </c>
      <c r="E155" s="19">
        <f>D155*$K$7*0.935</f>
        <v>28.986945208490383</v>
      </c>
      <c r="F155" s="20">
        <v>0</v>
      </c>
      <c r="G155" s="21">
        <f>D155+F155</f>
        <v>1033.4026812296036</v>
      </c>
      <c r="H155" s="22">
        <f>(G155/D155)-1</f>
        <v>0</v>
      </c>
      <c r="I155" s="23"/>
      <c r="J155" s="24"/>
      <c r="K155" s="26"/>
      <c r="L155" s="26"/>
      <c r="M155" s="26"/>
      <c r="N155" s="26"/>
    </row>
    <row r="156" spans="1:14" x14ac:dyDescent="0.2">
      <c r="A156" s="17"/>
      <c r="B156" s="17"/>
      <c r="C156" s="18">
        <v>155</v>
      </c>
      <c r="D156" s="19">
        <f>IF(I155="ok",D155+F155,D155+E155)</f>
        <v>1062.389626438094</v>
      </c>
      <c r="E156" s="19">
        <f>D156*$K$7*0.935</f>
        <v>29.800029021588536</v>
      </c>
      <c r="F156" s="20">
        <v>0</v>
      </c>
      <c r="G156" s="21">
        <f>D156+F156</f>
        <v>1062.389626438094</v>
      </c>
      <c r="H156" s="22">
        <f>(G156/D156)-1</f>
        <v>0</v>
      </c>
      <c r="I156" s="23"/>
      <c r="J156" s="24"/>
      <c r="K156" s="26"/>
      <c r="L156" s="26"/>
      <c r="M156" s="26"/>
      <c r="N156" s="26"/>
    </row>
    <row r="157" spans="1:14" x14ac:dyDescent="0.2">
      <c r="A157" s="17"/>
      <c r="B157" s="17"/>
      <c r="C157" s="18">
        <v>156</v>
      </c>
      <c r="D157" s="19">
        <f>IF(I156="ok",D156+F156,D156+E156)</f>
        <v>1092.1896554596824</v>
      </c>
      <c r="E157" s="19">
        <f>D157*$K$7*0.935</f>
        <v>30.635919835644088</v>
      </c>
      <c r="F157" s="20">
        <v>0</v>
      </c>
      <c r="G157" s="21">
        <f>D157+F157</f>
        <v>1092.1896554596824</v>
      </c>
      <c r="H157" s="22">
        <f>(G157/D157)-1</f>
        <v>0</v>
      </c>
      <c r="I157" s="23"/>
      <c r="J157" s="24"/>
      <c r="K157" s="26"/>
      <c r="L157" s="26"/>
      <c r="M157" s="26"/>
      <c r="N157" s="26"/>
    </row>
    <row r="158" spans="1:14" x14ac:dyDescent="0.2">
      <c r="A158" s="17"/>
      <c r="B158" s="17"/>
      <c r="C158" s="18">
        <v>157</v>
      </c>
      <c r="D158" s="19">
        <f>IF(I157="ok",D157+F157,D157+E157)</f>
        <v>1122.8255752953264</v>
      </c>
      <c r="E158" s="19">
        <f>D158*$K$7*0.935</f>
        <v>31.495257387033909</v>
      </c>
      <c r="F158" s="20">
        <v>0</v>
      </c>
      <c r="G158" s="21">
        <f>D158+F158</f>
        <v>1122.8255752953264</v>
      </c>
      <c r="H158" s="22">
        <f>(G158/D158)-1</f>
        <v>0</v>
      </c>
      <c r="I158" s="23"/>
      <c r="J158" s="24"/>
      <c r="K158" s="26"/>
      <c r="L158" s="26"/>
      <c r="M158" s="26"/>
      <c r="N158" s="26"/>
    </row>
    <row r="159" spans="1:14" x14ac:dyDescent="0.2">
      <c r="A159" s="17"/>
      <c r="B159" s="17"/>
      <c r="C159" s="18">
        <v>158</v>
      </c>
      <c r="D159" s="19">
        <f>IF(I158="ok",D158+F158,D158+E158)</f>
        <v>1154.3208326823603</v>
      </c>
      <c r="E159" s="19">
        <f>D159*$K$7*0.935</f>
        <v>32.378699356740206</v>
      </c>
      <c r="F159" s="20">
        <v>0</v>
      </c>
      <c r="G159" s="21">
        <f>D159+F159</f>
        <v>1154.3208326823603</v>
      </c>
      <c r="H159" s="22">
        <f>(G159/D159)-1</f>
        <v>0</v>
      </c>
      <c r="I159" s="23"/>
      <c r="J159" s="24"/>
      <c r="K159" s="26"/>
      <c r="L159" s="26"/>
      <c r="M159" s="26"/>
      <c r="N159" s="26"/>
    </row>
    <row r="160" spans="1:14" x14ac:dyDescent="0.2">
      <c r="A160" s="17"/>
      <c r="B160" s="17"/>
      <c r="C160" s="18">
        <v>159</v>
      </c>
      <c r="D160" s="19">
        <f>IF(I159="ok",D159+F159,D159+E159)</f>
        <v>1186.6995320391006</v>
      </c>
      <c r="E160" s="19">
        <f>D160*$K$7*0.935</f>
        <v>33.28692187369677</v>
      </c>
      <c r="F160" s="20">
        <v>0</v>
      </c>
      <c r="G160" s="21">
        <f>D160+F160</f>
        <v>1186.6995320391006</v>
      </c>
      <c r="H160" s="22">
        <f>(G160/D160)-1</f>
        <v>0</v>
      </c>
      <c r="I160" s="23"/>
      <c r="J160" s="24"/>
      <c r="K160" s="26"/>
      <c r="L160" s="26"/>
      <c r="M160" s="26"/>
      <c r="N160" s="26"/>
    </row>
    <row r="161" spans="1:14" x14ac:dyDescent="0.2">
      <c r="A161" s="17"/>
      <c r="B161" s="17"/>
      <c r="C161" s="18">
        <v>160</v>
      </c>
      <c r="D161" s="19">
        <f>IF(I160="ok",D160+F160,D160+E160)</f>
        <v>1219.9864539127975</v>
      </c>
      <c r="E161" s="19">
        <f>D161*$K$7*0.935</f>
        <v>34.220620032253969</v>
      </c>
      <c r="F161" s="20">
        <v>0</v>
      </c>
      <c r="G161" s="21">
        <f>D161+F161</f>
        <v>1219.9864539127975</v>
      </c>
      <c r="H161" s="22">
        <f>(G161/D161)-1</f>
        <v>0</v>
      </c>
      <c r="I161" s="23"/>
      <c r="J161" s="24"/>
      <c r="K161" s="26"/>
      <c r="L161" s="26"/>
      <c r="M161" s="26"/>
      <c r="N161" s="26"/>
    </row>
    <row r="162" spans="1:14" x14ac:dyDescent="0.2">
      <c r="A162" s="17"/>
      <c r="B162" s="17"/>
      <c r="C162" s="18">
        <v>161</v>
      </c>
      <c r="D162" s="19">
        <f>IF(I161="ok",D161+F161,D161+E161)</f>
        <v>1254.2070739450514</v>
      </c>
      <c r="E162" s="19">
        <f>D162*$K$7*0.935</f>
        <v>35.180508424158695</v>
      </c>
      <c r="F162" s="20">
        <v>0</v>
      </c>
      <c r="G162" s="21">
        <f>D162+F162</f>
        <v>1254.2070739450514</v>
      </c>
      <c r="H162" s="22">
        <f>(G162/D162)-1</f>
        <v>0</v>
      </c>
      <c r="I162" s="23"/>
      <c r="J162" s="24"/>
      <c r="K162" s="26"/>
      <c r="L162" s="26"/>
      <c r="M162" s="26"/>
      <c r="N162" s="26"/>
    </row>
    <row r="163" spans="1:14" x14ac:dyDescent="0.2">
      <c r="A163" s="17"/>
      <c r="B163" s="17"/>
      <c r="C163" s="18">
        <v>162</v>
      </c>
      <c r="D163" s="19">
        <f>IF(I162="ok",D162+F162,D162+E162)</f>
        <v>1289.3875823692101</v>
      </c>
      <c r="E163" s="19">
        <f>D163*$K$7*0.935</f>
        <v>36.167321685456344</v>
      </c>
      <c r="F163" s="20">
        <v>0</v>
      </c>
      <c r="G163" s="21">
        <f>D163+F163</f>
        <v>1289.3875823692101</v>
      </c>
      <c r="H163" s="22">
        <f>(G163/D163)-1</f>
        <v>0</v>
      </c>
      <c r="I163" s="23"/>
      <c r="J163" s="24"/>
      <c r="K163" s="26"/>
      <c r="L163" s="26"/>
      <c r="M163" s="26"/>
      <c r="N163" s="26"/>
    </row>
    <row r="164" spans="1:14" x14ac:dyDescent="0.2">
      <c r="A164" s="17"/>
      <c r="B164" s="17"/>
      <c r="C164" s="18">
        <v>163</v>
      </c>
      <c r="D164" s="19">
        <f>IF(I163="ok",D163+F163,D163+E163)</f>
        <v>1325.5549040546664</v>
      </c>
      <c r="E164" s="19">
        <f>D164*$K$7*0.935</f>
        <v>37.181815058733392</v>
      </c>
      <c r="F164" s="20">
        <v>0</v>
      </c>
      <c r="G164" s="21">
        <f>D164+F164</f>
        <v>1325.5549040546664</v>
      </c>
      <c r="H164" s="22">
        <f>(G164/D164)-1</f>
        <v>0</v>
      </c>
      <c r="I164" s="23"/>
      <c r="J164" s="24"/>
      <c r="K164" s="26"/>
      <c r="L164" s="26"/>
      <c r="M164" s="26"/>
      <c r="N164" s="26"/>
    </row>
    <row r="165" spans="1:14" x14ac:dyDescent="0.2">
      <c r="A165" s="17"/>
      <c r="B165" s="17"/>
      <c r="C165" s="18">
        <v>164</v>
      </c>
      <c r="D165" s="19">
        <f>IF(I164="ok",D164+F164,D164+E164)</f>
        <v>1362.7367191133999</v>
      </c>
      <c r="E165" s="19">
        <f>D165*$K$7*0.935</f>
        <v>38.224764971130867</v>
      </c>
      <c r="F165" s="20">
        <v>0</v>
      </c>
      <c r="G165" s="21">
        <f>D165+F165</f>
        <v>1362.7367191133999</v>
      </c>
      <c r="H165" s="22">
        <f>(G165/D165)-1</f>
        <v>0</v>
      </c>
      <c r="I165" s="23"/>
      <c r="J165" s="24"/>
      <c r="K165" s="26"/>
      <c r="L165" s="26"/>
      <c r="M165" s="26"/>
      <c r="N165" s="26"/>
    </row>
    <row r="166" spans="1:14" x14ac:dyDescent="0.2">
      <c r="A166" s="17"/>
      <c r="B166" s="17"/>
      <c r="C166" s="18">
        <v>165</v>
      </c>
      <c r="D166" s="19">
        <f>IF(I165="ok",D165+F165,D165+E165)</f>
        <v>1400.9614840845306</v>
      </c>
      <c r="E166" s="19">
        <f>D166*$K$7*0.935</f>
        <v>39.296969628571084</v>
      </c>
      <c r="F166" s="20">
        <v>0</v>
      </c>
      <c r="G166" s="21">
        <f>D166+F166</f>
        <v>1400.9614840845306</v>
      </c>
      <c r="H166" s="22">
        <f>(G166/D166)-1</f>
        <v>0</v>
      </c>
      <c r="I166" s="23"/>
      <c r="J166" s="24"/>
      <c r="K166" s="26"/>
      <c r="L166" s="26"/>
      <c r="M166" s="26"/>
      <c r="N166" s="26"/>
    </row>
    <row r="167" spans="1:14" x14ac:dyDescent="0.2">
      <c r="A167" s="17"/>
      <c r="B167" s="17"/>
      <c r="C167" s="18">
        <v>166</v>
      </c>
      <c r="D167" s="19">
        <f>IF(I166="ok",D166+F166,D166+E166)</f>
        <v>1440.2584537131017</v>
      </c>
      <c r="E167" s="19">
        <f>D167*$K$7*0.935</f>
        <v>40.399249626652505</v>
      </c>
      <c r="F167" s="20">
        <v>0</v>
      </c>
      <c r="G167" s="21">
        <f>D167+F167</f>
        <v>1440.2584537131017</v>
      </c>
      <c r="H167" s="22">
        <f>(G167/D167)-1</f>
        <v>0</v>
      </c>
      <c r="I167" s="23"/>
      <c r="J167" s="24"/>
      <c r="K167" s="26"/>
      <c r="L167" s="26"/>
      <c r="M167" s="26"/>
      <c r="N167" s="26"/>
    </row>
    <row r="168" spans="1:14" x14ac:dyDescent="0.2">
      <c r="A168" s="17"/>
      <c r="B168" s="17"/>
      <c r="C168" s="18">
        <v>167</v>
      </c>
      <c r="D168" s="19">
        <f>IF(I167="ok",D167+F167,D167+E167)</f>
        <v>1480.6577033397543</v>
      </c>
      <c r="E168" s="19">
        <f>D168*$K$7*0.935</f>
        <v>41.532448578680111</v>
      </c>
      <c r="F168" s="20">
        <v>0</v>
      </c>
      <c r="G168" s="21">
        <f>D168+F168</f>
        <v>1480.6577033397543</v>
      </c>
      <c r="H168" s="22">
        <f>(G168/D168)-1</f>
        <v>0</v>
      </c>
      <c r="I168" s="23"/>
      <c r="J168" s="24"/>
      <c r="K168" s="26"/>
      <c r="L168" s="26"/>
      <c r="M168" s="26"/>
      <c r="N168" s="26"/>
    </row>
    <row r="169" spans="1:14" x14ac:dyDescent="0.2">
      <c r="A169" s="17"/>
      <c r="B169" s="17"/>
      <c r="C169" s="18">
        <v>168</v>
      </c>
      <c r="D169" s="19">
        <f>IF(I168="ok",D168+F168,D168+E168)</f>
        <v>1522.1901519184344</v>
      </c>
      <c r="E169" s="19">
        <f>D169*$K$7*0.935</f>
        <v>42.697433761312084</v>
      </c>
      <c r="F169" s="20">
        <v>0</v>
      </c>
      <c r="G169" s="21">
        <f>D169+F169</f>
        <v>1522.1901519184344</v>
      </c>
      <c r="H169" s="22">
        <f>(G169/D169)-1</f>
        <v>0</v>
      </c>
      <c r="I169" s="23"/>
      <c r="J169" s="24"/>
      <c r="K169" s="26"/>
      <c r="L169" s="26"/>
      <c r="M169" s="26"/>
      <c r="N169" s="26"/>
    </row>
    <row r="170" spans="1:14" x14ac:dyDescent="0.2">
      <c r="A170" s="17"/>
      <c r="B170" s="17"/>
      <c r="C170" s="18">
        <v>169</v>
      </c>
      <c r="D170" s="19">
        <f>IF(I169="ok",D169+F169,D169+E169)</f>
        <v>1564.8875856797465</v>
      </c>
      <c r="E170" s="19">
        <f>D170*$K$7*0.935</f>
        <v>43.895096778316891</v>
      </c>
      <c r="F170" s="20">
        <v>0</v>
      </c>
      <c r="G170" s="21">
        <f>D170+F170</f>
        <v>1564.8875856797465</v>
      </c>
      <c r="H170" s="22">
        <f>(G170/D170)-1</f>
        <v>0</v>
      </c>
      <c r="I170" s="23"/>
      <c r="J170" s="24"/>
      <c r="K170" s="26"/>
      <c r="L170" s="26"/>
      <c r="M170" s="26"/>
      <c r="N170" s="26"/>
    </row>
    <row r="171" spans="1:14" x14ac:dyDescent="0.2">
      <c r="A171" s="17"/>
      <c r="B171" s="17"/>
      <c r="C171" s="18">
        <v>170</v>
      </c>
      <c r="D171" s="19">
        <f>IF(I170="ok",D170+F170,D170+E170)</f>
        <v>1608.7826824580634</v>
      </c>
      <c r="E171" s="19">
        <f>D171*$K$7*0.935</f>
        <v>45.126354242948679</v>
      </c>
      <c r="F171" s="20">
        <v>0</v>
      </c>
      <c r="G171" s="21">
        <f>D171+F171</f>
        <v>1608.7826824580634</v>
      </c>
      <c r="H171" s="22">
        <f>(G171/D171)-1</f>
        <v>0</v>
      </c>
      <c r="I171" s="23"/>
      <c r="J171" s="24"/>
      <c r="K171" s="26"/>
      <c r="L171" s="26"/>
      <c r="M171" s="26"/>
      <c r="N171" s="26"/>
    </row>
    <row r="172" spans="1:14" x14ac:dyDescent="0.2">
      <c r="A172" s="17"/>
      <c r="B172" s="17"/>
      <c r="C172" s="18">
        <v>171</v>
      </c>
      <c r="D172" s="19">
        <f>IF(I171="ok",D171+F171,D171+E171)</f>
        <v>1653.9090367010122</v>
      </c>
      <c r="E172" s="19">
        <f>D172*$K$7*0.935</f>
        <v>46.392148479463394</v>
      </c>
      <c r="F172" s="20">
        <v>0</v>
      </c>
      <c r="G172" s="21">
        <f>D172+F172</f>
        <v>1653.9090367010122</v>
      </c>
      <c r="H172" s="22">
        <f>(G172/D172)-1</f>
        <v>0</v>
      </c>
      <c r="I172" s="23"/>
      <c r="J172" s="24"/>
      <c r="K172" s="26"/>
      <c r="L172" s="26"/>
      <c r="M172" s="26"/>
      <c r="N172" s="26"/>
    </row>
    <row r="173" spans="1:14" x14ac:dyDescent="0.2">
      <c r="A173" s="17"/>
      <c r="B173" s="17"/>
      <c r="C173" s="18">
        <v>172</v>
      </c>
      <c r="D173" s="19">
        <f>IF(I172="ok",D172+F172,D172+E172)</f>
        <v>1700.3011851804756</v>
      </c>
      <c r="E173" s="19">
        <f>D173*$K$7*0.935</f>
        <v>47.693448244312343</v>
      </c>
      <c r="F173" s="20">
        <v>0</v>
      </c>
      <c r="G173" s="21">
        <f>D173+F173</f>
        <v>1700.3011851804756</v>
      </c>
      <c r="H173" s="22">
        <f>(G173/D173)-1</f>
        <v>0</v>
      </c>
      <c r="I173" s="23"/>
      <c r="J173" s="24"/>
      <c r="K173" s="26"/>
      <c r="L173" s="26"/>
      <c r="M173" s="26"/>
      <c r="N173" s="26"/>
    </row>
    <row r="174" spans="1:14" x14ac:dyDescent="0.2">
      <c r="A174" s="17"/>
      <c r="B174" s="17"/>
      <c r="C174" s="18">
        <v>173</v>
      </c>
      <c r="D174" s="19">
        <f>IF(I173="ok",D173+F173,D173+E173)</f>
        <v>1747.9946334247879</v>
      </c>
      <c r="E174" s="19">
        <f>D174*$K$7*0.935</f>
        <v>49.031249467565303</v>
      </c>
      <c r="F174" s="20">
        <v>0</v>
      </c>
      <c r="G174" s="21">
        <f>D174+F174</f>
        <v>1747.9946334247879</v>
      </c>
      <c r="H174" s="22">
        <f>(G174/D174)-1</f>
        <v>0</v>
      </c>
      <c r="I174" s="23"/>
      <c r="J174" s="24"/>
      <c r="K174" s="26"/>
      <c r="L174" s="26"/>
      <c r="M174" s="26"/>
      <c r="N174" s="26"/>
    </row>
    <row r="175" spans="1:14" x14ac:dyDescent="0.2">
      <c r="A175" s="17"/>
      <c r="B175" s="17"/>
      <c r="C175" s="18">
        <v>174</v>
      </c>
      <c r="D175" s="19">
        <f>IF(I174="ok",D174+F174,D174+E174)</f>
        <v>1797.0258828923531</v>
      </c>
      <c r="E175" s="19">
        <f>D175*$K$7*0.935</f>
        <v>50.406576015130511</v>
      </c>
      <c r="F175" s="20">
        <v>0</v>
      </c>
      <c r="G175" s="21">
        <f>D175+F175</f>
        <v>1797.0258828923531</v>
      </c>
      <c r="H175" s="22">
        <f>(G175/D175)-1</f>
        <v>0</v>
      </c>
      <c r="I175" s="23"/>
      <c r="J175" s="24"/>
      <c r="K175" s="26"/>
      <c r="L175" s="26"/>
      <c r="M175" s="26"/>
      <c r="N175" s="26"/>
    </row>
    <row r="176" spans="1:14" x14ac:dyDescent="0.2">
      <c r="A176" s="17"/>
      <c r="B176" s="17"/>
      <c r="C176" s="18">
        <v>175</v>
      </c>
      <c r="D176" s="19">
        <f>IF(I175="ok",D175+F175,D175+E175)</f>
        <v>1847.4324589074836</v>
      </c>
      <c r="E176" s="19">
        <f>D176*$K$7*0.935</f>
        <v>51.820480472354916</v>
      </c>
      <c r="F176" s="20">
        <v>0</v>
      </c>
      <c r="G176" s="21">
        <f>D176+F176</f>
        <v>1847.4324589074836</v>
      </c>
      <c r="H176" s="22">
        <f>(G176/D176)-1</f>
        <v>0</v>
      </c>
      <c r="I176" s="23"/>
      <c r="J176" s="24"/>
      <c r="K176" s="26"/>
      <c r="L176" s="26"/>
      <c r="M176" s="26"/>
      <c r="N176" s="26"/>
    </row>
    <row r="177" spans="1:14" x14ac:dyDescent="0.2">
      <c r="A177" s="17"/>
      <c r="B177" s="17"/>
      <c r="C177" s="18">
        <v>176</v>
      </c>
      <c r="D177" s="19">
        <f>IF(I176="ok",D176+F176,D176+E176)</f>
        <v>1899.2529393798386</v>
      </c>
      <c r="E177" s="19">
        <f>D177*$K$7*0.935</f>
        <v>53.274044949604473</v>
      </c>
      <c r="F177" s="20">
        <v>0</v>
      </c>
      <c r="G177" s="21">
        <f>D177+F177</f>
        <v>1899.2529393798386</v>
      </c>
      <c r="H177" s="22">
        <f>(G177/D177)-1</f>
        <v>0</v>
      </c>
      <c r="I177" s="23"/>
      <c r="J177" s="24"/>
      <c r="K177" s="26"/>
      <c r="L177" s="26"/>
      <c r="M177" s="26"/>
      <c r="N177" s="26"/>
    </row>
    <row r="178" spans="1:14" x14ac:dyDescent="0.2">
      <c r="A178" s="17"/>
      <c r="B178" s="17"/>
      <c r="C178" s="18">
        <v>177</v>
      </c>
      <c r="D178" s="19">
        <f>IF(I177="ok",D177+F177,D177+E177)</f>
        <v>1952.5269843294432</v>
      </c>
      <c r="E178" s="19">
        <f>D178*$K$7*0.935</f>
        <v>54.76838191044088</v>
      </c>
      <c r="F178" s="20">
        <v>0</v>
      </c>
      <c r="G178" s="21">
        <f>D178+F178</f>
        <v>1952.5269843294432</v>
      </c>
      <c r="H178" s="22">
        <f>(G178/D178)-1</f>
        <v>0</v>
      </c>
      <c r="I178" s="23"/>
      <c r="J178" s="24"/>
      <c r="K178" s="26"/>
      <c r="L178" s="26"/>
      <c r="M178" s="26"/>
      <c r="N178" s="26"/>
    </row>
    <row r="179" spans="1:14" x14ac:dyDescent="0.2">
      <c r="A179" s="17"/>
      <c r="B179" s="17"/>
      <c r="C179" s="18">
        <v>178</v>
      </c>
      <c r="D179" s="19">
        <f>IF(I178="ok",D178+F178,D178+E178)</f>
        <v>2007.2953662398841</v>
      </c>
      <c r="E179" s="19">
        <f>D179*$K$7*0.935</f>
        <v>56.304635023028752</v>
      </c>
      <c r="F179" s="20">
        <v>0</v>
      </c>
      <c r="G179" s="21">
        <f>D179+F179</f>
        <v>2007.2953662398841</v>
      </c>
      <c r="H179" s="22">
        <f>(G179/D179)-1</f>
        <v>0</v>
      </c>
      <c r="I179" s="23"/>
      <c r="J179" s="24"/>
      <c r="K179" s="26"/>
      <c r="L179" s="26"/>
      <c r="M179" s="26"/>
      <c r="N179" s="26"/>
    </row>
    <row r="180" spans="1:14" x14ac:dyDescent="0.2">
      <c r="A180" s="17"/>
      <c r="B180" s="17"/>
      <c r="C180" s="18">
        <v>179</v>
      </c>
      <c r="D180" s="19">
        <f>IF(I179="ok",D179+F179,D179+E179)</f>
        <v>2063.6000012629129</v>
      </c>
      <c r="E180" s="19">
        <f>D180*$K$7*0.935</f>
        <v>57.883980035424706</v>
      </c>
      <c r="F180" s="20">
        <v>0</v>
      </c>
      <c r="G180" s="21">
        <f>D180+F180</f>
        <v>2063.6000012629129</v>
      </c>
      <c r="H180" s="22">
        <f>(G180/D180)-1</f>
        <v>0</v>
      </c>
      <c r="I180" s="23"/>
      <c r="J180" s="24"/>
      <c r="K180" s="26"/>
      <c r="L180" s="26"/>
      <c r="M180" s="26"/>
      <c r="N180" s="26"/>
    </row>
    <row r="181" spans="1:14" x14ac:dyDescent="0.2">
      <c r="A181" s="17"/>
      <c r="B181" s="17"/>
      <c r="C181" s="18">
        <v>180</v>
      </c>
      <c r="D181" s="19">
        <f>IF(I180="ok",D180+F180,D180+E180)</f>
        <v>2121.4839812983378</v>
      </c>
      <c r="E181" s="19">
        <f>D181*$K$7*0.935</f>
        <v>59.507625675418382</v>
      </c>
      <c r="F181" s="20">
        <v>0</v>
      </c>
      <c r="G181" s="21">
        <f>D181+F181</f>
        <v>2121.4839812983378</v>
      </c>
      <c r="H181" s="22">
        <f>(G181/D181)-1</f>
        <v>0</v>
      </c>
      <c r="I181" s="23"/>
      <c r="J181" s="24"/>
      <c r="K181" s="26"/>
      <c r="L181" s="26"/>
      <c r="M181" s="26"/>
      <c r="N181" s="26"/>
    </row>
    <row r="182" spans="1:14" x14ac:dyDescent="0.2">
      <c r="A182" s="17"/>
      <c r="B182" s="17"/>
      <c r="C182" s="18">
        <v>181</v>
      </c>
      <c r="D182" s="19">
        <f>IF(I181="ok",D181+F181,D181+E181)</f>
        <v>2180.991606973756</v>
      </c>
      <c r="E182" s="19">
        <f>D182*$K$7*0.935</f>
        <v>61.176814575613854</v>
      </c>
      <c r="F182" s="20">
        <v>0</v>
      </c>
      <c r="G182" s="21">
        <f>D182+F182</f>
        <v>2180.991606973756</v>
      </c>
      <c r="H182" s="22">
        <f>(G182/D182)-1</f>
        <v>0</v>
      </c>
      <c r="I182" s="23"/>
      <c r="J182" s="24"/>
      <c r="K182" s="26"/>
      <c r="L182" s="26"/>
      <c r="M182" s="26"/>
      <c r="N182" s="26"/>
    </row>
    <row r="183" spans="1:14" x14ac:dyDescent="0.2">
      <c r="A183" s="17"/>
      <c r="B183" s="17"/>
      <c r="C183" s="18">
        <v>182</v>
      </c>
      <c r="D183" s="19">
        <f>IF(I182="ok",D182+F182,D182+E182)</f>
        <v>2242.1684215493697</v>
      </c>
      <c r="E183" s="19">
        <f>D183*$K$7*0.935</f>
        <v>62.892824224459815</v>
      </c>
      <c r="F183" s="20">
        <v>0</v>
      </c>
      <c r="G183" s="21">
        <f>D183+F183</f>
        <v>2242.1684215493697</v>
      </c>
      <c r="H183" s="22">
        <f>(G183/D183)-1</f>
        <v>0</v>
      </c>
      <c r="I183" s="23"/>
      <c r="J183" s="24"/>
      <c r="K183" s="26"/>
      <c r="L183" s="26"/>
      <c r="M183" s="26"/>
      <c r="N183" s="26"/>
    </row>
    <row r="184" spans="1:14" x14ac:dyDescent="0.2">
      <c r="A184" s="17"/>
      <c r="B184" s="17"/>
      <c r="C184" s="18">
        <v>183</v>
      </c>
      <c r="D184" s="19">
        <f>IF(I183="ok",D183+F183,D183+E183)</f>
        <v>2305.0612457738293</v>
      </c>
      <c r="E184" s="19">
        <f>D184*$K$7*0.935</f>
        <v>64.656967943955905</v>
      </c>
      <c r="F184" s="20">
        <v>0</v>
      </c>
      <c r="G184" s="21">
        <f>D184+F184</f>
        <v>2305.0612457738293</v>
      </c>
      <c r="H184" s="22">
        <f>(G184/D184)-1</f>
        <v>0</v>
      </c>
      <c r="I184" s="23"/>
      <c r="J184" s="24"/>
      <c r="K184" s="26"/>
      <c r="L184" s="26"/>
      <c r="M184" s="26"/>
      <c r="N184" s="26"/>
    </row>
    <row r="185" spans="1:14" x14ac:dyDescent="0.2">
      <c r="A185" s="17"/>
      <c r="B185" s="17"/>
      <c r="C185" s="18">
        <v>184</v>
      </c>
      <c r="D185" s="19">
        <f>IF(I184="ok",D184+F184,D184+E184)</f>
        <v>2369.7182137177851</v>
      </c>
      <c r="E185" s="19">
        <f>D185*$K$7*0.935</f>
        <v>66.470595894783884</v>
      </c>
      <c r="F185" s="20">
        <v>0</v>
      </c>
      <c r="G185" s="21">
        <f>D185+F185</f>
        <v>2369.7182137177851</v>
      </c>
      <c r="H185" s="22">
        <f>(G185/D185)-1</f>
        <v>0</v>
      </c>
      <c r="I185" s="23"/>
      <c r="J185" s="24"/>
      <c r="K185" s="26"/>
      <c r="L185" s="26"/>
      <c r="M185" s="26"/>
      <c r="N185" s="26"/>
    </row>
    <row r="186" spans="1:14" x14ac:dyDescent="0.2">
      <c r="A186" s="17"/>
      <c r="B186" s="17"/>
      <c r="C186" s="18">
        <v>185</v>
      </c>
      <c r="D186" s="19">
        <f>IF(I185="ok",D185+F185,D185+E185)</f>
        <v>2436.188809612569</v>
      </c>
      <c r="E186" s="19">
        <f>D186*$K$7*0.935</f>
        <v>68.335096109632559</v>
      </c>
      <c r="F186" s="20">
        <v>0</v>
      </c>
      <c r="G186" s="21">
        <f>D186+F186</f>
        <v>2436.188809612569</v>
      </c>
      <c r="H186" s="22">
        <f>(G186/D186)-1</f>
        <v>0</v>
      </c>
      <c r="I186" s="23"/>
      <c r="J186" s="24"/>
      <c r="K186" s="26"/>
      <c r="L186" s="26"/>
      <c r="M186" s="26"/>
      <c r="N186" s="26"/>
    </row>
    <row r="187" spans="1:14" x14ac:dyDescent="0.2">
      <c r="A187" s="17"/>
      <c r="B187" s="17"/>
      <c r="C187" s="18">
        <v>186</v>
      </c>
      <c r="D187" s="19">
        <f>IF(I186="ok",D186+F186,D186+E186)</f>
        <v>2504.5239057222016</v>
      </c>
      <c r="E187" s="19">
        <f>D187*$K$7*0.935</f>
        <v>70.251895555507758</v>
      </c>
      <c r="F187" s="20">
        <v>0</v>
      </c>
      <c r="G187" s="21">
        <f>D187+F187</f>
        <v>2504.5239057222016</v>
      </c>
      <c r="H187" s="22">
        <f>(G187/D187)-1</f>
        <v>0</v>
      </c>
      <c r="I187" s="23"/>
      <c r="J187" s="24"/>
      <c r="K187" s="26"/>
      <c r="L187" s="26"/>
      <c r="M187" s="26"/>
      <c r="N187" s="26"/>
    </row>
    <row r="188" spans="1:14" x14ac:dyDescent="0.2">
      <c r="A188" s="17"/>
      <c r="B188" s="17"/>
      <c r="C188" s="18">
        <v>187</v>
      </c>
      <c r="D188" s="19">
        <f>IF(I187="ok",D187+F187,D187+E187)</f>
        <v>2574.7758012777094</v>
      </c>
      <c r="E188" s="19">
        <f>D188*$K$7*0.935</f>
        <v>72.222461225839751</v>
      </c>
      <c r="F188" s="20">
        <v>0</v>
      </c>
      <c r="G188" s="21">
        <f>D188+F188</f>
        <v>2574.7758012777094</v>
      </c>
      <c r="H188" s="22">
        <f>(G188/D188)-1</f>
        <v>0</v>
      </c>
      <c r="I188" s="23"/>
      <c r="J188" s="24"/>
      <c r="K188" s="26"/>
      <c r="L188" s="26"/>
      <c r="M188" s="26"/>
      <c r="N188" s="26"/>
    </row>
    <row r="189" spans="1:14" x14ac:dyDescent="0.2">
      <c r="A189" s="17"/>
      <c r="B189" s="17"/>
      <c r="C189" s="18">
        <v>188</v>
      </c>
      <c r="D189" s="19">
        <f>IF(I188="ok",D188+F188,D188+E188)</f>
        <v>2646.9982625035491</v>
      </c>
      <c r="E189" s="19">
        <f>D189*$K$7*0.935</f>
        <v>74.248301263224548</v>
      </c>
      <c r="F189" s="20">
        <v>0</v>
      </c>
      <c r="G189" s="21">
        <f>D189+F189</f>
        <v>2646.9982625035491</v>
      </c>
      <c r="H189" s="22">
        <f>(G189/D189)-1</f>
        <v>0</v>
      </c>
      <c r="I189" s="23"/>
      <c r="J189" s="24"/>
      <c r="K189" s="26"/>
      <c r="L189" s="26"/>
      <c r="M189" s="26"/>
      <c r="N189" s="26"/>
    </row>
    <row r="190" spans="1:14" x14ac:dyDescent="0.2">
      <c r="A190" s="17"/>
      <c r="B190" s="17"/>
      <c r="C190" s="18">
        <v>189</v>
      </c>
      <c r="D190" s="19">
        <f>IF(I189="ok",D189+F189,D189+E189)</f>
        <v>2721.2465637667738</v>
      </c>
      <c r="E190" s="19">
        <f>D190*$K$7*0.935</f>
        <v>76.330966113658008</v>
      </c>
      <c r="F190" s="20">
        <v>0</v>
      </c>
      <c r="G190" s="21">
        <f>D190+F190</f>
        <v>2721.2465637667738</v>
      </c>
      <c r="H190" s="22">
        <f>(G190/D190)-1</f>
        <v>0</v>
      </c>
      <c r="I190" s="23"/>
      <c r="J190" s="24"/>
      <c r="K190" s="26"/>
      <c r="L190" s="26"/>
      <c r="M190" s="26"/>
      <c r="N190" s="26"/>
    </row>
    <row r="191" spans="1:14" x14ac:dyDescent="0.2">
      <c r="A191" s="17"/>
      <c r="B191" s="17"/>
      <c r="C191" s="18">
        <v>190</v>
      </c>
      <c r="D191" s="19">
        <f>IF(I190="ok",D190+F190,D190+E190)</f>
        <v>2797.5775298804319</v>
      </c>
      <c r="E191" s="19">
        <f>D191*$K$7*0.935</f>
        <v>78.47204971314612</v>
      </c>
      <c r="F191" s="20">
        <v>0</v>
      </c>
      <c r="G191" s="21">
        <f>D191+F191</f>
        <v>2797.5775298804319</v>
      </c>
      <c r="H191" s="22">
        <f>(G191/D191)-1</f>
        <v>0</v>
      </c>
      <c r="I191" s="23"/>
      <c r="J191" s="24"/>
      <c r="K191" s="26"/>
      <c r="L191" s="26"/>
      <c r="M191" s="26"/>
      <c r="N191" s="26"/>
    </row>
    <row r="192" spans="1:14" x14ac:dyDescent="0.2">
      <c r="A192" s="17"/>
      <c r="B192" s="17"/>
      <c r="C192" s="18">
        <v>191</v>
      </c>
      <c r="D192" s="19">
        <f>IF(I191="ok",D191+F191,D191+E191)</f>
        <v>2876.0495795935781</v>
      </c>
      <c r="E192" s="19">
        <f>D192*$K$7*0.935</f>
        <v>80.673190707599872</v>
      </c>
      <c r="F192" s="20">
        <v>0</v>
      </c>
      <c r="G192" s="21">
        <f>D192+F192</f>
        <v>2876.0495795935781</v>
      </c>
      <c r="H192" s="22">
        <f>(G192/D192)-1</f>
        <v>0</v>
      </c>
      <c r="I192" s="23"/>
      <c r="J192" s="24"/>
      <c r="K192" s="26"/>
      <c r="L192" s="26"/>
      <c r="M192" s="26"/>
      <c r="N192" s="26"/>
    </row>
    <row r="193" spans="1:14" x14ac:dyDescent="0.2">
      <c r="A193" s="17"/>
      <c r="B193" s="17"/>
      <c r="C193" s="18">
        <v>192</v>
      </c>
      <c r="D193" s="19">
        <f>IF(I192="ok",D192+F192,D192+E192)</f>
        <v>2956.7227703011781</v>
      </c>
      <c r="E193" s="19">
        <f>D193*$K$7*0.935</f>
        <v>82.936073706948051</v>
      </c>
      <c r="F193" s="20">
        <v>0</v>
      </c>
      <c r="G193" s="21">
        <f>D193+F193</f>
        <v>2956.7227703011781</v>
      </c>
      <c r="H193" s="22">
        <f>(G193/D193)-1</f>
        <v>0</v>
      </c>
      <c r="I193" s="23"/>
      <c r="J193" s="24"/>
      <c r="K193" s="26"/>
      <c r="L193" s="26"/>
      <c r="M193" s="26"/>
      <c r="N193" s="26"/>
    </row>
    <row r="194" spans="1:14" x14ac:dyDescent="0.2">
      <c r="A194" s="17"/>
      <c r="B194" s="17"/>
      <c r="C194" s="18">
        <v>193</v>
      </c>
      <c r="D194" s="19">
        <f>IF(I193="ok",D193+F193,D193+E193)</f>
        <v>3039.6588440081264</v>
      </c>
      <c r="E194" s="19">
        <f>D194*$K$7*0.935</f>
        <v>85.262430574427952</v>
      </c>
      <c r="F194" s="20">
        <v>0</v>
      </c>
      <c r="G194" s="21">
        <f>D194+F194</f>
        <v>3039.6588440081264</v>
      </c>
      <c r="H194" s="22">
        <f>(G194/D194)-1</f>
        <v>0</v>
      </c>
      <c r="I194" s="23"/>
      <c r="J194" s="24"/>
      <c r="K194" s="26"/>
      <c r="L194" s="26"/>
      <c r="M194" s="26"/>
      <c r="N194" s="26"/>
    </row>
    <row r="195" spans="1:14" x14ac:dyDescent="0.2">
      <c r="A195" s="17"/>
      <c r="B195" s="17"/>
      <c r="C195" s="18">
        <v>194</v>
      </c>
      <c r="D195" s="19">
        <f>IF(I194="ok",D194+F194,D194+E194)</f>
        <v>3124.9212745825544</v>
      </c>
      <c r="E195" s="19">
        <f>D195*$K$7*0.935</f>
        <v>87.654041752040641</v>
      </c>
      <c r="F195" s="20">
        <v>0</v>
      </c>
      <c r="G195" s="21">
        <f>D195+F195</f>
        <v>3124.9212745825544</v>
      </c>
      <c r="H195" s="22">
        <f>(G195/D195)-1</f>
        <v>0</v>
      </c>
      <c r="I195" s="23"/>
      <c r="J195" s="24"/>
      <c r="K195" s="26"/>
      <c r="L195" s="26"/>
      <c r="M195" s="26"/>
      <c r="N195" s="26"/>
    </row>
    <row r="196" spans="1:14" x14ac:dyDescent="0.2">
      <c r="A196" s="17"/>
      <c r="B196" s="17"/>
      <c r="C196" s="18">
        <v>195</v>
      </c>
      <c r="D196" s="19">
        <f>IF(I195="ok",D195+F195,D195+E195)</f>
        <v>3212.5753163345948</v>
      </c>
      <c r="E196" s="19">
        <f>D196*$K$7*0.935</f>
        <v>90.112737623185396</v>
      </c>
      <c r="F196" s="20">
        <v>0</v>
      </c>
      <c r="G196" s="21">
        <f>D196+F196</f>
        <v>3212.5753163345948</v>
      </c>
      <c r="H196" s="22">
        <f>(G196/D196)-1</f>
        <v>0</v>
      </c>
      <c r="I196" s="23"/>
      <c r="J196" s="24"/>
      <c r="K196" s="26"/>
      <c r="L196" s="26"/>
      <c r="M196" s="26"/>
      <c r="N196" s="26"/>
    </row>
    <row r="197" spans="1:14" x14ac:dyDescent="0.2">
      <c r="A197" s="17"/>
      <c r="B197" s="17"/>
      <c r="C197" s="18">
        <v>193</v>
      </c>
      <c r="D197" s="19">
        <f>IF(I196="ok",D196+F196,D196+E196)</f>
        <v>3302.6880539577801</v>
      </c>
      <c r="E197" s="19">
        <f>D197*$K$7*0.935</f>
        <v>92.640399913515736</v>
      </c>
      <c r="F197" s="20">
        <v>0</v>
      </c>
      <c r="G197" s="21">
        <f>D197+F197</f>
        <v>3302.6880539577801</v>
      </c>
      <c r="H197" s="22">
        <f>(G197/D197)-1</f>
        <v>0</v>
      </c>
      <c r="I197" s="23"/>
      <c r="J197" s="24"/>
      <c r="K197" s="26"/>
      <c r="L197" s="26"/>
      <c r="M197" s="26"/>
      <c r="N197" s="26"/>
    </row>
    <row r="198" spans="1:14" x14ac:dyDescent="0.2">
      <c r="A198" s="17"/>
      <c r="B198" s="17"/>
      <c r="C198" s="18">
        <v>197</v>
      </c>
      <c r="D198" s="19">
        <f>IF(I197="ok",D197+F197,D197+E197)</f>
        <v>3395.328453871296</v>
      </c>
      <c r="E198" s="19">
        <f>D198*$K$7*0.935</f>
        <v>95.238963131089861</v>
      </c>
      <c r="F198" s="20">
        <v>0</v>
      </c>
      <c r="G198" s="21">
        <f>D198+F198</f>
        <v>3395.328453871296</v>
      </c>
      <c r="H198" s="22">
        <f>(G198/D198)-1</f>
        <v>0</v>
      </c>
      <c r="I198" s="23"/>
      <c r="J198" s="24"/>
      <c r="K198" s="26"/>
      <c r="L198" s="26"/>
      <c r="M198" s="26"/>
      <c r="N198" s="26"/>
    </row>
    <row r="199" spans="1:14" x14ac:dyDescent="0.2">
      <c r="A199" s="17"/>
      <c r="B199" s="17"/>
      <c r="C199" s="18">
        <v>198</v>
      </c>
      <c r="D199" s="19">
        <f>IF(I198="ok",D198+F198,D198+E198)</f>
        <v>3490.5674170023858</v>
      </c>
      <c r="E199" s="19">
        <f>D199*$K$7*0.935</f>
        <v>97.910416046916922</v>
      </c>
      <c r="F199" s="20">
        <v>0</v>
      </c>
      <c r="G199" s="21">
        <f>D199+F199</f>
        <v>3490.5674170023858</v>
      </c>
      <c r="H199" s="22">
        <f>(G199/D199)-1</f>
        <v>0</v>
      </c>
      <c r="I199" s="23"/>
      <c r="J199" s="24"/>
      <c r="K199" s="26"/>
      <c r="L199" s="26"/>
      <c r="M199" s="26"/>
      <c r="N199" s="26"/>
    </row>
    <row r="200" spans="1:14" x14ac:dyDescent="0.2">
      <c r="A200" s="17"/>
      <c r="B200" s="17"/>
      <c r="C200" s="18">
        <v>199</v>
      </c>
      <c r="D200" s="19">
        <f>IF(I199="ok",D199+F199,D199+E199)</f>
        <v>3588.4778330493027</v>
      </c>
      <c r="E200" s="19">
        <f>D200*$K$7*0.935</f>
        <v>100.65680321703294</v>
      </c>
      <c r="F200" s="20">
        <v>0</v>
      </c>
      <c r="G200" s="21">
        <f>D200+F200</f>
        <v>3588.4778330493027</v>
      </c>
      <c r="H200" s="22">
        <f>(G200/D200)-1</f>
        <v>0</v>
      </c>
      <c r="I200" s="23"/>
      <c r="J200" s="24"/>
      <c r="K200" s="26"/>
      <c r="L200" s="26"/>
      <c r="M200" s="26"/>
      <c r="N200" s="26"/>
    </row>
    <row r="201" spans="1:14" x14ac:dyDescent="0.2">
      <c r="A201" s="17"/>
      <c r="B201" s="17"/>
      <c r="C201" s="18">
        <v>200</v>
      </c>
      <c r="D201" s="19">
        <f>IF(I200="ok",D200+F200,D200+E200)</f>
        <v>3689.1346362663357</v>
      </c>
      <c r="E201" s="19">
        <f>D201*$K$7*0.935</f>
        <v>103.48022654727072</v>
      </c>
      <c r="F201" s="20">
        <v>0</v>
      </c>
      <c r="G201" s="21">
        <f>D201+F201</f>
        <v>3689.1346362663357</v>
      </c>
      <c r="H201" s="22">
        <f>(G201/D201)-1</f>
        <v>0</v>
      </c>
      <c r="I201" s="23"/>
      <c r="J201" s="24"/>
      <c r="K201" s="26"/>
      <c r="L201" s="26"/>
      <c r="M201" s="26"/>
      <c r="N201" s="26"/>
    </row>
    <row r="202" spans="1:14" x14ac:dyDescent="0.2">
      <c r="C202" s="4"/>
    </row>
    <row r="203" spans="1:14" x14ac:dyDescent="0.2">
      <c r="C203" s="4"/>
    </row>
    <row r="204" spans="1:14" x14ac:dyDescent="0.2">
      <c r="C204" s="4"/>
    </row>
    <row r="205" spans="1:14" x14ac:dyDescent="0.2">
      <c r="C205" s="4"/>
    </row>
    <row r="206" spans="1:14" x14ac:dyDescent="0.2">
      <c r="C206" s="4"/>
    </row>
    <row r="207" spans="1:14" x14ac:dyDescent="0.2">
      <c r="C207" s="4"/>
    </row>
    <row r="208" spans="1:14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</sheetData>
  <mergeCells count="27">
    <mergeCell ref="K4:L4"/>
    <mergeCell ref="M4:N4"/>
    <mergeCell ref="K1:N1"/>
    <mergeCell ref="K2:L2"/>
    <mergeCell ref="M2:N2"/>
    <mergeCell ref="K3:L3"/>
    <mergeCell ref="M3:N3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8"/>
    <mergeCell ref="K12:L12"/>
    <mergeCell ref="K13:L13"/>
    <mergeCell ref="K14:L15"/>
    <mergeCell ref="K16:L16"/>
    <mergeCell ref="K17:L17"/>
    <mergeCell ref="K18:L18"/>
  </mergeCells>
  <conditionalFormatting sqref="K18">
    <cfRule type="containsText" dxfId="23" priority="4" operator="containsText" text="Ciclo OK">
      <formula>NOT(ISERROR(SEARCH("Ciclo OK",K18)))</formula>
    </cfRule>
    <cfRule type="containsText" dxfId="22" priority="5" operator="containsText" text="Ciclo OK">
      <formula>NOT(ISERROR(SEARCH("Ciclo OK",K18)))</formula>
    </cfRule>
  </conditionalFormatting>
  <conditionalFormatting sqref="F2:F201">
    <cfRule type="cellIs" dxfId="21" priority="3" operator="lessThan">
      <formula>0%</formula>
    </cfRule>
  </conditionalFormatting>
  <conditionalFormatting sqref="F2:F201">
    <cfRule type="cellIs" dxfId="20" priority="2" operator="greaterThan">
      <formula>0</formula>
    </cfRule>
  </conditionalFormatting>
  <conditionalFormatting sqref="F2:F3">
    <cfRule type="cellIs" dxfId="19" priority="1" operator="lessThan">
      <formula>0.01%</formula>
    </cfRule>
  </conditionalFormatting>
  <conditionalFormatting sqref="F2:F201">
    <cfRule type="cellIs" dxfId="18" priority="6" operator="greaterThan">
      <formula>#REF!</formula>
    </cfRule>
    <cfRule type="cellIs" dxfId="17" priority="7" operator="lessThan">
      <formula>#REF!</formula>
    </cfRule>
    <cfRule type="cellIs" dxfId="16" priority="8" operator="greaterThan">
      <formula>0</formula>
    </cfRule>
  </conditionalFormatting>
  <conditionalFormatting sqref="H2:H201">
    <cfRule type="cellIs" dxfId="15" priority="9" operator="greaterThanOrEqual">
      <formula>#REF!</formula>
    </cfRule>
    <cfRule type="cellIs" dxfId="14" priority="10" operator="lessThan">
      <formula>#REF!</formula>
    </cfRule>
  </conditionalFormatting>
  <conditionalFormatting sqref="M3">
    <cfRule type="cellIs" dxfId="13" priority="11" operator="greaterThan">
      <formula>$K$3</formula>
    </cfRule>
    <cfRule type="cellIs" dxfId="12" priority="12" operator="lessThan">
      <formula>$K$3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"/>
  <sheetViews>
    <sheetView zoomScale="115" zoomScaleNormal="115" workbookViewId="0">
      <pane ySplit="1" topLeftCell="A2" activePane="bottomLeft" state="frozen"/>
      <selection pane="bottomLeft" activeCell="E2" sqref="E2"/>
    </sheetView>
  </sheetViews>
  <sheetFormatPr defaultRowHeight="12.75" x14ac:dyDescent="0.2"/>
  <cols>
    <col min="1" max="1" width="10" style="6" customWidth="1"/>
    <col min="2" max="2" width="38.7109375" style="31" customWidth="1"/>
    <col min="3" max="3" width="7.28515625" style="6" customWidth="1"/>
    <col min="4" max="4" width="9.28515625" style="4" bestFit="1" customWidth="1"/>
    <col min="5" max="5" width="10.85546875" style="4" customWidth="1"/>
    <col min="6" max="6" width="10.42578125" style="10" customWidth="1"/>
    <col min="7" max="7" width="12.42578125" style="9" customWidth="1"/>
    <col min="8" max="8" width="9" style="7" customWidth="1"/>
    <col min="9" max="9" width="8.7109375" style="8" customWidth="1"/>
    <col min="10" max="10" width="7" style="6" customWidth="1"/>
    <col min="11" max="11" width="20.28515625" style="6" customWidth="1"/>
    <col min="12" max="12" width="18.140625" style="4" customWidth="1"/>
    <col min="13" max="13" width="9.140625" style="4"/>
    <col min="14" max="14" width="9.5703125" style="4" customWidth="1"/>
    <col min="15" max="16384" width="9.140625" style="4"/>
  </cols>
  <sheetData>
    <row r="1" spans="1:17" s="1" customFormat="1" ht="25.5" x14ac:dyDescent="0.25">
      <c r="A1" s="11" t="s">
        <v>13</v>
      </c>
      <c r="B1" s="16" t="s">
        <v>22</v>
      </c>
      <c r="C1" s="11" t="s">
        <v>0</v>
      </c>
      <c r="D1" s="11" t="s">
        <v>1</v>
      </c>
      <c r="E1" s="11" t="s">
        <v>23</v>
      </c>
      <c r="F1" s="32" t="s">
        <v>3</v>
      </c>
      <c r="G1" s="13" t="s">
        <v>4</v>
      </c>
      <c r="H1" s="11" t="s">
        <v>5</v>
      </c>
      <c r="I1" s="14" t="s">
        <v>6</v>
      </c>
      <c r="J1" s="15"/>
      <c r="K1" s="47" t="s">
        <v>7</v>
      </c>
      <c r="L1" s="47"/>
    </row>
    <row r="2" spans="1:17" x14ac:dyDescent="0.2">
      <c r="A2" s="17"/>
      <c r="B2" s="33"/>
      <c r="C2" s="18">
        <v>1</v>
      </c>
      <c r="D2" s="19">
        <f>K3</f>
        <v>100</v>
      </c>
      <c r="E2" s="19">
        <f>D2*$K$7</f>
        <v>3</v>
      </c>
      <c r="F2" s="20">
        <v>0</v>
      </c>
      <c r="G2" s="21">
        <f>D2+F2</f>
        <v>100</v>
      </c>
      <c r="H2" s="22">
        <f>(G2/D2)-1</f>
        <v>0</v>
      </c>
      <c r="I2" s="23" t="s">
        <v>21</v>
      </c>
      <c r="J2" s="24"/>
      <c r="K2" s="34" t="s">
        <v>15</v>
      </c>
      <c r="L2" s="34" t="s">
        <v>20</v>
      </c>
      <c r="M2" s="27">
        <v>0</v>
      </c>
      <c r="N2" s="28">
        <v>0.1</v>
      </c>
      <c r="Q2" s="3"/>
    </row>
    <row r="3" spans="1:17" x14ac:dyDescent="0.2">
      <c r="A3" s="17"/>
      <c r="B3" s="33"/>
      <c r="C3" s="18">
        <v>2</v>
      </c>
      <c r="D3" s="19">
        <f>IF(I2="ok",D2+F2,D2+E2)</f>
        <v>100</v>
      </c>
      <c r="E3" s="19">
        <f>D3*$K$7</f>
        <v>3</v>
      </c>
      <c r="F3" s="20">
        <v>0</v>
      </c>
      <c r="G3" s="21">
        <f>G2+F3</f>
        <v>100</v>
      </c>
      <c r="H3" s="22">
        <f>(G3/D3)-1</f>
        <v>0</v>
      </c>
      <c r="I3" s="23" t="s">
        <v>21</v>
      </c>
      <c r="J3" s="24"/>
      <c r="K3" s="35">
        <v>100</v>
      </c>
      <c r="L3" s="35">
        <f>K3+K11</f>
        <v>100</v>
      </c>
    </row>
    <row r="4" spans="1:17" x14ac:dyDescent="0.2">
      <c r="A4" s="17"/>
      <c r="B4" s="33"/>
      <c r="C4" s="18">
        <v>3</v>
      </c>
      <c r="D4" s="19">
        <f>IF(I3="ok",D3+F3,D3+E3)</f>
        <v>100</v>
      </c>
      <c r="E4" s="19">
        <f>D4*$K$7</f>
        <v>3</v>
      </c>
      <c r="F4" s="20">
        <v>0</v>
      </c>
      <c r="G4" s="21">
        <f>G3+F4</f>
        <v>100</v>
      </c>
      <c r="H4" s="22">
        <f>(G4/D4)-1</f>
        <v>0</v>
      </c>
      <c r="I4" s="23" t="s">
        <v>21</v>
      </c>
      <c r="J4" s="24"/>
      <c r="K4" s="34" t="s">
        <v>1</v>
      </c>
      <c r="L4" s="36" t="s">
        <v>17</v>
      </c>
    </row>
    <row r="5" spans="1:17" x14ac:dyDescent="0.2">
      <c r="A5" s="17"/>
      <c r="B5" s="33"/>
      <c r="C5" s="18">
        <v>4</v>
      </c>
      <c r="D5" s="19">
        <f>IF(I4="ok",D4+F4,D4+E4)</f>
        <v>100</v>
      </c>
      <c r="E5" s="19">
        <f>D5*$K$7</f>
        <v>3</v>
      </c>
      <c r="F5" s="20">
        <v>0</v>
      </c>
      <c r="G5" s="21">
        <f t="shared" ref="G5:G68" si="0">G4+F5</f>
        <v>100</v>
      </c>
      <c r="H5" s="22">
        <f>(G5/D5)-1</f>
        <v>0</v>
      </c>
      <c r="I5" s="23" t="s">
        <v>21</v>
      </c>
      <c r="J5" s="24"/>
      <c r="K5" s="35">
        <v>50</v>
      </c>
      <c r="L5" s="37">
        <v>42736</v>
      </c>
    </row>
    <row r="6" spans="1:17" x14ac:dyDescent="0.2">
      <c r="A6" s="17"/>
      <c r="B6" s="33"/>
      <c r="C6" s="18">
        <v>5</v>
      </c>
      <c r="D6" s="19">
        <f>IF(I5="ok",D5+F5,D5+E5)</f>
        <v>100</v>
      </c>
      <c r="E6" s="19">
        <f>D6*$K$7</f>
        <v>3</v>
      </c>
      <c r="F6" s="20">
        <v>0</v>
      </c>
      <c r="G6" s="21">
        <f t="shared" si="0"/>
        <v>100</v>
      </c>
      <c r="H6" s="22">
        <f>(G6/D6)-1</f>
        <v>0</v>
      </c>
      <c r="I6" s="23" t="s">
        <v>21</v>
      </c>
      <c r="J6" s="24"/>
      <c r="K6" s="34" t="s">
        <v>8</v>
      </c>
      <c r="L6" s="34" t="s">
        <v>19</v>
      </c>
    </row>
    <row r="7" spans="1:17" x14ac:dyDescent="0.2">
      <c r="A7" s="17"/>
      <c r="B7" s="33"/>
      <c r="C7" s="18">
        <v>6</v>
      </c>
      <c r="D7" s="19">
        <f>IF(I6="ok",D6+F6,D6+E6)</f>
        <v>100</v>
      </c>
      <c r="E7" s="19">
        <f>D7*$K$7</f>
        <v>3</v>
      </c>
      <c r="F7" s="20">
        <v>0</v>
      </c>
      <c r="G7" s="21">
        <f t="shared" si="0"/>
        <v>100</v>
      </c>
      <c r="H7" s="22">
        <f>(G7/D7)-1</f>
        <v>0</v>
      </c>
      <c r="I7" s="23" t="s">
        <v>21</v>
      </c>
      <c r="J7" s="24"/>
      <c r="K7" s="38">
        <v>0.03</v>
      </c>
      <c r="L7" s="39">
        <v>42766</v>
      </c>
      <c r="O7" s="29"/>
    </row>
    <row r="8" spans="1:17" x14ac:dyDescent="0.2">
      <c r="A8" s="17"/>
      <c r="B8" s="33"/>
      <c r="C8" s="18">
        <v>7</v>
      </c>
      <c r="D8" s="19">
        <f>IF(I7="ok",D7+F7,D7+E7)</f>
        <v>100</v>
      </c>
      <c r="E8" s="19">
        <f>D8*$K$7</f>
        <v>3</v>
      </c>
      <c r="F8" s="20">
        <v>0</v>
      </c>
      <c r="G8" s="21">
        <f t="shared" si="0"/>
        <v>100</v>
      </c>
      <c r="H8" s="22">
        <f>(G8/D8)-1</f>
        <v>0</v>
      </c>
      <c r="I8" s="23" t="s">
        <v>21</v>
      </c>
      <c r="J8" s="24"/>
      <c r="K8" s="34" t="s">
        <v>9</v>
      </c>
      <c r="L8" s="34" t="s">
        <v>18</v>
      </c>
    </row>
    <row r="9" spans="1:17" x14ac:dyDescent="0.2">
      <c r="A9" s="17"/>
      <c r="B9" s="33"/>
      <c r="C9" s="18">
        <v>8</v>
      </c>
      <c r="D9" s="19">
        <f>IF(I8="ok",D8+F8,D8+E8)</f>
        <v>100</v>
      </c>
      <c r="E9" s="19">
        <f>D9*$K$7</f>
        <v>3</v>
      </c>
      <c r="F9" s="20">
        <v>0</v>
      </c>
      <c r="G9" s="21">
        <f t="shared" si="0"/>
        <v>100</v>
      </c>
      <c r="H9" s="22">
        <f>(G9/D9)-1</f>
        <v>0</v>
      </c>
      <c r="I9" s="23" t="s">
        <v>21</v>
      </c>
      <c r="J9" s="24"/>
      <c r="K9" s="35">
        <v>100</v>
      </c>
      <c r="L9" s="40">
        <v>31</v>
      </c>
    </row>
    <row r="10" spans="1:17" ht="12.75" customHeight="1" x14ac:dyDescent="0.2">
      <c r="A10" s="17"/>
      <c r="B10" s="33"/>
      <c r="C10" s="18">
        <v>9</v>
      </c>
      <c r="D10" s="19">
        <f>IF(I9="ok",D9+F9,D9+E9)</f>
        <v>100</v>
      </c>
      <c r="E10" s="19">
        <f>D10*$K$7</f>
        <v>3</v>
      </c>
      <c r="F10" s="20">
        <v>0</v>
      </c>
      <c r="G10" s="21">
        <f t="shared" si="0"/>
        <v>100</v>
      </c>
      <c r="H10" s="22">
        <f>(G10/D10)-1</f>
        <v>0</v>
      </c>
      <c r="I10" s="23" t="s">
        <v>21</v>
      </c>
      <c r="J10" s="24"/>
      <c r="K10" s="34" t="s">
        <v>10</v>
      </c>
      <c r="L10" s="41">
        <v>1</v>
      </c>
    </row>
    <row r="11" spans="1:17" ht="12.75" customHeight="1" x14ac:dyDescent="0.2">
      <c r="A11" s="17"/>
      <c r="B11" s="33"/>
      <c r="C11" s="18">
        <v>10</v>
      </c>
      <c r="D11" s="19">
        <f>IF(I10="ok",D10+F10,D10+E10)</f>
        <v>100</v>
      </c>
      <c r="E11" s="19">
        <f>D11*$K$7</f>
        <v>3</v>
      </c>
      <c r="F11" s="20">
        <v>0</v>
      </c>
      <c r="G11" s="21">
        <f t="shared" si="0"/>
        <v>100</v>
      </c>
      <c r="H11" s="22">
        <f>(G11/D11)-1</f>
        <v>0</v>
      </c>
      <c r="I11" s="23" t="s">
        <v>21</v>
      </c>
      <c r="J11" s="24"/>
      <c r="K11" s="35">
        <f>SUMIF(I2:I32,"ok",F2:F32)</f>
        <v>0</v>
      </c>
      <c r="L11" s="80">
        <f>(K11*L10)/K3</f>
        <v>0</v>
      </c>
    </row>
    <row r="12" spans="1:17" ht="12.75" customHeight="1" x14ac:dyDescent="0.2">
      <c r="A12" s="17"/>
      <c r="B12" s="33"/>
      <c r="C12" s="18">
        <v>11</v>
      </c>
      <c r="D12" s="19">
        <f>IF(I11="ok",D11+F11,D11+E11)</f>
        <v>100</v>
      </c>
      <c r="E12" s="19">
        <f>D12*$K$7</f>
        <v>3</v>
      </c>
      <c r="F12" s="20">
        <v>0</v>
      </c>
      <c r="G12" s="21">
        <f t="shared" si="0"/>
        <v>100</v>
      </c>
      <c r="H12" s="22">
        <f>(G12/D12)-1</f>
        <v>0</v>
      </c>
      <c r="I12" s="23" t="s">
        <v>21</v>
      </c>
      <c r="J12" s="24"/>
      <c r="K12" s="34" t="s">
        <v>11</v>
      </c>
      <c r="L12" s="81"/>
      <c r="M12" s="30"/>
      <c r="P12" s="5" t="s">
        <v>16</v>
      </c>
    </row>
    <row r="13" spans="1:17" ht="12.75" customHeight="1" x14ac:dyDescent="0.2">
      <c r="A13" s="17"/>
      <c r="B13" s="33"/>
      <c r="C13" s="18">
        <v>12</v>
      </c>
      <c r="D13" s="19">
        <f>IF(I12="ok",D12+F12,D12+E12)</f>
        <v>100</v>
      </c>
      <c r="E13" s="19">
        <f>D13*$K$7</f>
        <v>3</v>
      </c>
      <c r="F13" s="20">
        <v>0</v>
      </c>
      <c r="G13" s="21">
        <f t="shared" si="0"/>
        <v>100</v>
      </c>
      <c r="H13" s="22">
        <f>(G13/D13)-1</f>
        <v>0</v>
      </c>
      <c r="I13" s="23" t="s">
        <v>21</v>
      </c>
      <c r="J13" s="24"/>
      <c r="K13" s="42">
        <f>K11-K9</f>
        <v>-100</v>
      </c>
      <c r="L13" s="81"/>
    </row>
    <row r="14" spans="1:17" ht="12.75" customHeight="1" x14ac:dyDescent="0.2">
      <c r="A14" s="17"/>
      <c r="B14" s="33"/>
      <c r="C14" s="18">
        <v>13</v>
      </c>
      <c r="D14" s="19">
        <f>IF(I13="ok",D13+F13,D13+E13)</f>
        <v>100</v>
      </c>
      <c r="E14" s="19">
        <f>D14*$K$7</f>
        <v>3</v>
      </c>
      <c r="F14" s="20">
        <v>0</v>
      </c>
      <c r="G14" s="21">
        <f t="shared" si="0"/>
        <v>100</v>
      </c>
      <c r="H14" s="22">
        <f>(G14/D14)-1</f>
        <v>0</v>
      </c>
      <c r="I14" s="23" t="s">
        <v>21</v>
      </c>
      <c r="J14" s="24"/>
      <c r="K14" s="83" t="s">
        <v>14</v>
      </c>
      <c r="L14" s="81"/>
    </row>
    <row r="15" spans="1:17" ht="12.75" customHeight="1" x14ac:dyDescent="0.2">
      <c r="A15" s="17"/>
      <c r="B15" s="33"/>
      <c r="C15" s="18">
        <v>14</v>
      </c>
      <c r="D15" s="19">
        <f>IF(I14="ok",D14+F14,D14+E14)</f>
        <v>100</v>
      </c>
      <c r="E15" s="19">
        <f>D15*$K$7</f>
        <v>3</v>
      </c>
      <c r="F15" s="20">
        <v>0</v>
      </c>
      <c r="G15" s="21">
        <f t="shared" si="0"/>
        <v>100</v>
      </c>
      <c r="H15" s="22">
        <f>(G15/D15)-1</f>
        <v>0</v>
      </c>
      <c r="I15" s="23" t="s">
        <v>21</v>
      </c>
      <c r="J15" s="24"/>
      <c r="K15" s="84"/>
      <c r="L15" s="81"/>
    </row>
    <row r="16" spans="1:17" ht="12.75" customHeight="1" x14ac:dyDescent="0.2">
      <c r="A16" s="17"/>
      <c r="B16" s="33"/>
      <c r="C16" s="18">
        <v>15</v>
      </c>
      <c r="D16" s="19">
        <f>IF(I15="ok",D15+F15,D15+E15)</f>
        <v>100</v>
      </c>
      <c r="E16" s="19">
        <f>D16*$K$7</f>
        <v>3</v>
      </c>
      <c r="F16" s="20">
        <v>0</v>
      </c>
      <c r="G16" s="21">
        <f>G15+F16</f>
        <v>100</v>
      </c>
      <c r="H16" s="22">
        <f>(G16/D16)-1</f>
        <v>0</v>
      </c>
      <c r="I16" s="23" t="s">
        <v>21</v>
      </c>
      <c r="J16" s="24"/>
      <c r="K16" s="43">
        <v>360</v>
      </c>
      <c r="L16" s="81"/>
    </row>
    <row r="17" spans="1:12" ht="12.75" customHeight="1" x14ac:dyDescent="0.2">
      <c r="A17" s="17"/>
      <c r="B17" s="33"/>
      <c r="C17" s="18">
        <v>16</v>
      </c>
      <c r="D17" s="19">
        <f>IF(I16="ok",D16+F16,D16+E16)</f>
        <v>100</v>
      </c>
      <c r="E17" s="19">
        <f>D17*$K$7</f>
        <v>3</v>
      </c>
      <c r="F17" s="20">
        <v>0</v>
      </c>
      <c r="G17" s="21">
        <f t="shared" si="0"/>
        <v>100</v>
      </c>
      <c r="H17" s="22">
        <f>(G17/D17)-1</f>
        <v>0</v>
      </c>
      <c r="I17" s="23" t="s">
        <v>21</v>
      </c>
      <c r="J17" s="24"/>
      <c r="K17" s="34" t="s">
        <v>12</v>
      </c>
      <c r="L17" s="81"/>
    </row>
    <row r="18" spans="1:12" ht="12.75" customHeight="1" x14ac:dyDescent="0.2">
      <c r="A18" s="17"/>
      <c r="B18" s="33"/>
      <c r="C18" s="18">
        <v>17</v>
      </c>
      <c r="D18" s="19">
        <f>IF(I17="ok",D17+F17,D17+E17)</f>
        <v>100</v>
      </c>
      <c r="E18" s="19">
        <f>D18*$K$7</f>
        <v>3</v>
      </c>
      <c r="F18" s="20">
        <v>0</v>
      </c>
      <c r="G18" s="21">
        <f t="shared" si="0"/>
        <v>100</v>
      </c>
      <c r="H18" s="22">
        <f>(G18/D18)-1</f>
        <v>0</v>
      </c>
      <c r="I18" s="23" t="s">
        <v>21</v>
      </c>
      <c r="J18" s="24"/>
      <c r="K18" s="44" t="str">
        <f>IF(K11&gt;=K9,"Ciclo OK","")</f>
        <v/>
      </c>
      <c r="L18" s="82"/>
    </row>
    <row r="19" spans="1:12" ht="12.75" customHeight="1" x14ac:dyDescent="0.2">
      <c r="A19" s="17"/>
      <c r="B19" s="33"/>
      <c r="C19" s="18">
        <v>18</v>
      </c>
      <c r="D19" s="19">
        <f>IF(I18="ok",D18+F18,D18+E18)</f>
        <v>100</v>
      </c>
      <c r="E19" s="19">
        <f>D19*$K$7</f>
        <v>3</v>
      </c>
      <c r="F19" s="20">
        <v>0</v>
      </c>
      <c r="G19" s="21">
        <f t="shared" si="0"/>
        <v>100</v>
      </c>
      <c r="H19" s="22">
        <f>(G19/D19)-1</f>
        <v>0</v>
      </c>
      <c r="I19" s="23" t="s">
        <v>21</v>
      </c>
      <c r="J19" s="24"/>
      <c r="K19" s="24"/>
      <c r="L19" s="26"/>
    </row>
    <row r="20" spans="1:12" ht="12.75" customHeight="1" x14ac:dyDescent="0.2">
      <c r="A20" s="17"/>
      <c r="B20" s="33"/>
      <c r="C20" s="18">
        <v>19</v>
      </c>
      <c r="D20" s="19">
        <f>IF(I19="ok",D19+F19,D19+E19)</f>
        <v>100</v>
      </c>
      <c r="E20" s="19">
        <f>D20*$K$7</f>
        <v>3</v>
      </c>
      <c r="F20" s="20">
        <v>0</v>
      </c>
      <c r="G20" s="21">
        <f t="shared" si="0"/>
        <v>100</v>
      </c>
      <c r="H20" s="22">
        <f>(G20/D20)-1</f>
        <v>0</v>
      </c>
      <c r="I20" s="23" t="s">
        <v>21</v>
      </c>
      <c r="J20" s="24"/>
      <c r="K20" s="24"/>
      <c r="L20" s="26"/>
    </row>
    <row r="21" spans="1:12" x14ac:dyDescent="0.2">
      <c r="A21" s="17"/>
      <c r="B21" s="33"/>
      <c r="C21" s="18">
        <v>20</v>
      </c>
      <c r="D21" s="19">
        <f>IF(I20="ok",D20+F20,D20+E20)</f>
        <v>100</v>
      </c>
      <c r="E21" s="19">
        <f>D21*$K$7</f>
        <v>3</v>
      </c>
      <c r="F21" s="20">
        <v>0</v>
      </c>
      <c r="G21" s="21">
        <f t="shared" si="0"/>
        <v>100</v>
      </c>
      <c r="H21" s="22">
        <f>(G21/D21)-1</f>
        <v>0</v>
      </c>
      <c r="I21" s="23" t="s">
        <v>21</v>
      </c>
      <c r="J21" s="24"/>
      <c r="K21" s="24"/>
      <c r="L21" s="26"/>
    </row>
    <row r="22" spans="1:12" x14ac:dyDescent="0.2">
      <c r="A22" s="17"/>
      <c r="B22" s="33"/>
      <c r="C22" s="18">
        <v>21</v>
      </c>
      <c r="D22" s="19">
        <f>IF(I21="ok",D21+F21,D21+E21)</f>
        <v>100</v>
      </c>
      <c r="E22" s="19">
        <f>D22*$K$7</f>
        <v>3</v>
      </c>
      <c r="F22" s="20">
        <v>0</v>
      </c>
      <c r="G22" s="21">
        <f>G21+F22</f>
        <v>100</v>
      </c>
      <c r="H22" s="22">
        <f>(G22/D22)-1</f>
        <v>0</v>
      </c>
      <c r="I22" s="23" t="s">
        <v>21</v>
      </c>
      <c r="J22" s="24"/>
      <c r="K22" s="24"/>
      <c r="L22" s="26"/>
    </row>
    <row r="23" spans="1:12" x14ac:dyDescent="0.2">
      <c r="A23" s="17"/>
      <c r="B23" s="33"/>
      <c r="C23" s="18">
        <v>22</v>
      </c>
      <c r="D23" s="19">
        <f>IF(I22="ok",D22+F22,D22+E22)</f>
        <v>100</v>
      </c>
      <c r="E23" s="19">
        <f>D23*$K$7</f>
        <v>3</v>
      </c>
      <c r="F23" s="20">
        <v>0</v>
      </c>
      <c r="G23" s="21">
        <f t="shared" si="0"/>
        <v>100</v>
      </c>
      <c r="H23" s="22">
        <f>(G23/D23)-1</f>
        <v>0</v>
      </c>
      <c r="I23" s="23" t="s">
        <v>21</v>
      </c>
      <c r="J23" s="24"/>
      <c r="K23" s="24"/>
      <c r="L23" s="26"/>
    </row>
    <row r="24" spans="1:12" x14ac:dyDescent="0.2">
      <c r="A24" s="17"/>
      <c r="B24" s="33"/>
      <c r="C24" s="18">
        <v>23</v>
      </c>
      <c r="D24" s="19">
        <f>IF(I23="ok",D23+F23,D23+E23)</f>
        <v>100</v>
      </c>
      <c r="E24" s="19">
        <f>D24*$K$7</f>
        <v>3</v>
      </c>
      <c r="F24" s="20">
        <v>0</v>
      </c>
      <c r="G24" s="21">
        <f>G23+F24</f>
        <v>100</v>
      </c>
      <c r="H24" s="22">
        <f>(G24/D24)-1</f>
        <v>0</v>
      </c>
      <c r="I24" s="23" t="s">
        <v>21</v>
      </c>
      <c r="J24" s="24"/>
      <c r="K24" s="24"/>
      <c r="L24" s="26"/>
    </row>
    <row r="25" spans="1:12" x14ac:dyDescent="0.2">
      <c r="A25" s="17"/>
      <c r="B25" s="33"/>
      <c r="C25" s="18">
        <v>24</v>
      </c>
      <c r="D25" s="19">
        <f>IF(I24="ok",D24+F24,D24+E24)</f>
        <v>100</v>
      </c>
      <c r="E25" s="19">
        <f>D25*$K$7</f>
        <v>3</v>
      </c>
      <c r="F25" s="20">
        <v>0</v>
      </c>
      <c r="G25" s="21">
        <f t="shared" si="0"/>
        <v>100</v>
      </c>
      <c r="H25" s="22">
        <f>(G25/D25)-1</f>
        <v>0</v>
      </c>
      <c r="I25" s="23" t="s">
        <v>21</v>
      </c>
      <c r="J25" s="24"/>
      <c r="K25" s="24"/>
      <c r="L25" s="26"/>
    </row>
    <row r="26" spans="1:12" x14ac:dyDescent="0.2">
      <c r="A26" s="17"/>
      <c r="B26" s="33"/>
      <c r="C26" s="18">
        <v>25</v>
      </c>
      <c r="D26" s="19">
        <f>IF(I25="ok",D25+F25,D25+E25)</f>
        <v>100</v>
      </c>
      <c r="E26" s="19">
        <f>D26*$K$7</f>
        <v>3</v>
      </c>
      <c r="F26" s="20">
        <v>0</v>
      </c>
      <c r="G26" s="21">
        <f t="shared" si="0"/>
        <v>100</v>
      </c>
      <c r="H26" s="22">
        <f>(G26/D26)-1</f>
        <v>0</v>
      </c>
      <c r="I26" s="23" t="s">
        <v>21</v>
      </c>
      <c r="J26" s="24"/>
      <c r="K26" s="24"/>
      <c r="L26" s="26"/>
    </row>
    <row r="27" spans="1:12" x14ac:dyDescent="0.2">
      <c r="A27" s="17"/>
      <c r="B27" s="33"/>
      <c r="C27" s="18">
        <v>26</v>
      </c>
      <c r="D27" s="19">
        <f>IF(I26="ok",D26+F26,D26+E26)</f>
        <v>100</v>
      </c>
      <c r="E27" s="19">
        <f>D27*$K$7</f>
        <v>3</v>
      </c>
      <c r="F27" s="20">
        <v>0</v>
      </c>
      <c r="G27" s="21">
        <f t="shared" si="0"/>
        <v>100</v>
      </c>
      <c r="H27" s="22">
        <f>(G27/D27)-1</f>
        <v>0</v>
      </c>
      <c r="I27" s="23" t="s">
        <v>21</v>
      </c>
      <c r="J27" s="24"/>
      <c r="K27" s="24"/>
      <c r="L27" s="26"/>
    </row>
    <row r="28" spans="1:12" x14ac:dyDescent="0.2">
      <c r="A28" s="17"/>
      <c r="B28" s="33"/>
      <c r="C28" s="18">
        <v>27</v>
      </c>
      <c r="D28" s="19">
        <f>IF(I27="ok",D27+F27,D27+E27)</f>
        <v>100</v>
      </c>
      <c r="E28" s="19">
        <f>D28*$K$7</f>
        <v>3</v>
      </c>
      <c r="F28" s="20">
        <v>0</v>
      </c>
      <c r="G28" s="21">
        <f t="shared" si="0"/>
        <v>100</v>
      </c>
      <c r="H28" s="22">
        <f>(G28/D28)-1</f>
        <v>0</v>
      </c>
      <c r="I28" s="23" t="s">
        <v>21</v>
      </c>
      <c r="J28" s="24"/>
      <c r="K28" s="24"/>
      <c r="L28" s="26"/>
    </row>
    <row r="29" spans="1:12" x14ac:dyDescent="0.2">
      <c r="A29" s="17"/>
      <c r="B29" s="33"/>
      <c r="C29" s="18">
        <v>28</v>
      </c>
      <c r="D29" s="19">
        <f>IF(I28="ok",D28+F28,D28+E28)</f>
        <v>100</v>
      </c>
      <c r="E29" s="19">
        <f>D29*$K$7</f>
        <v>3</v>
      </c>
      <c r="F29" s="20">
        <v>0</v>
      </c>
      <c r="G29" s="21">
        <f t="shared" si="0"/>
        <v>100</v>
      </c>
      <c r="H29" s="22">
        <f>(G29/D29)-1</f>
        <v>0</v>
      </c>
      <c r="I29" s="23" t="s">
        <v>21</v>
      </c>
      <c r="J29" s="24"/>
      <c r="K29" s="24"/>
      <c r="L29" s="26"/>
    </row>
    <row r="30" spans="1:12" x14ac:dyDescent="0.2">
      <c r="A30" s="17"/>
      <c r="B30" s="33"/>
      <c r="C30" s="18">
        <v>29</v>
      </c>
      <c r="D30" s="19">
        <f>IF(I29="ok",D29+F29,D29+E29)</f>
        <v>100</v>
      </c>
      <c r="E30" s="19">
        <f>D30*$K$7</f>
        <v>3</v>
      </c>
      <c r="F30" s="20">
        <v>0</v>
      </c>
      <c r="G30" s="21">
        <f t="shared" si="0"/>
        <v>100</v>
      </c>
      <c r="H30" s="22">
        <f>(G30/D30)-1</f>
        <v>0</v>
      </c>
      <c r="I30" s="23" t="s">
        <v>21</v>
      </c>
      <c r="J30" s="24"/>
      <c r="K30" s="24"/>
      <c r="L30" s="26"/>
    </row>
    <row r="31" spans="1:12" x14ac:dyDescent="0.2">
      <c r="A31" s="17"/>
      <c r="B31" s="33"/>
      <c r="C31" s="18">
        <v>30</v>
      </c>
      <c r="D31" s="19">
        <f>IF(I30="ok",D30+F30,D30+E30)</f>
        <v>100</v>
      </c>
      <c r="E31" s="19">
        <f>D31*$K$7</f>
        <v>3</v>
      </c>
      <c r="F31" s="20">
        <v>0</v>
      </c>
      <c r="G31" s="21">
        <f t="shared" si="0"/>
        <v>100</v>
      </c>
      <c r="H31" s="22">
        <f>(G31/D31)-1</f>
        <v>0</v>
      </c>
      <c r="I31" s="23" t="s">
        <v>21</v>
      </c>
      <c r="J31" s="24"/>
      <c r="K31" s="24"/>
      <c r="L31" s="26"/>
    </row>
    <row r="32" spans="1:12" x14ac:dyDescent="0.2">
      <c r="A32" s="17"/>
      <c r="B32" s="33"/>
      <c r="C32" s="18">
        <v>31</v>
      </c>
      <c r="D32" s="19">
        <f>IF(I31="ok",D31+F31,D31+E31)</f>
        <v>100</v>
      </c>
      <c r="E32" s="19">
        <f>D32*$K$7</f>
        <v>3</v>
      </c>
      <c r="F32" s="20">
        <v>0</v>
      </c>
      <c r="G32" s="21">
        <f>G31+F32</f>
        <v>100</v>
      </c>
      <c r="H32" s="22">
        <f>(G32/D32)-1</f>
        <v>0</v>
      </c>
      <c r="I32" s="23" t="s">
        <v>21</v>
      </c>
      <c r="J32" s="24"/>
      <c r="K32" s="24"/>
      <c r="L32" s="26"/>
    </row>
    <row r="33" spans="1:12" x14ac:dyDescent="0.2">
      <c r="A33" s="17"/>
      <c r="B33" s="33"/>
      <c r="C33" s="18">
        <v>32</v>
      </c>
      <c r="D33" s="19">
        <f>IF(I32="ok",D32+F32,D32+E32)</f>
        <v>100</v>
      </c>
      <c r="E33" s="19">
        <f>D33*$K$7</f>
        <v>3</v>
      </c>
      <c r="F33" s="20">
        <v>0</v>
      </c>
      <c r="G33" s="21">
        <f t="shared" si="0"/>
        <v>100</v>
      </c>
      <c r="H33" s="22">
        <f>(G33/D33)-1</f>
        <v>0</v>
      </c>
      <c r="I33" s="23" t="s">
        <v>21</v>
      </c>
      <c r="J33" s="24"/>
      <c r="K33" s="24"/>
      <c r="L33" s="26"/>
    </row>
    <row r="34" spans="1:12" x14ac:dyDescent="0.2">
      <c r="A34" s="17"/>
      <c r="B34" s="33"/>
      <c r="C34" s="18">
        <v>33</v>
      </c>
      <c r="D34" s="19">
        <f>IF(I33="ok",D33+F33,D33+E33)</f>
        <v>100</v>
      </c>
      <c r="E34" s="19">
        <f>D34*$K$7</f>
        <v>3</v>
      </c>
      <c r="F34" s="20">
        <v>0</v>
      </c>
      <c r="G34" s="21">
        <f t="shared" si="0"/>
        <v>100</v>
      </c>
      <c r="H34" s="22">
        <f>(G34/D34)-1</f>
        <v>0</v>
      </c>
      <c r="I34" s="23" t="s">
        <v>21</v>
      </c>
      <c r="J34" s="24"/>
      <c r="K34" s="24"/>
      <c r="L34" s="26"/>
    </row>
    <row r="35" spans="1:12" x14ac:dyDescent="0.2">
      <c r="A35" s="17"/>
      <c r="B35" s="33"/>
      <c r="C35" s="18">
        <v>34</v>
      </c>
      <c r="D35" s="19">
        <f>IF(I34="ok",D34+F34,D34+E34)</f>
        <v>100</v>
      </c>
      <c r="E35" s="19">
        <f>D35*$K$7</f>
        <v>3</v>
      </c>
      <c r="F35" s="20">
        <v>0</v>
      </c>
      <c r="G35" s="21">
        <f t="shared" si="0"/>
        <v>100</v>
      </c>
      <c r="H35" s="22">
        <f>(G35/D35)-1</f>
        <v>0</v>
      </c>
      <c r="I35" s="23" t="s">
        <v>21</v>
      </c>
      <c r="J35" s="24"/>
      <c r="K35" s="24"/>
      <c r="L35" s="26"/>
    </row>
    <row r="36" spans="1:12" x14ac:dyDescent="0.2">
      <c r="A36" s="17"/>
      <c r="B36" s="33"/>
      <c r="C36" s="18">
        <v>35</v>
      </c>
      <c r="D36" s="19">
        <f>IF(I35="ok",D35+F35,D35+E35)</f>
        <v>100</v>
      </c>
      <c r="E36" s="19">
        <f>D36*$K$7</f>
        <v>3</v>
      </c>
      <c r="F36" s="20">
        <v>0</v>
      </c>
      <c r="G36" s="21">
        <f t="shared" si="0"/>
        <v>100</v>
      </c>
      <c r="H36" s="22">
        <f>(G36/D36)-1</f>
        <v>0</v>
      </c>
      <c r="I36" s="23" t="s">
        <v>21</v>
      </c>
      <c r="J36" s="24"/>
      <c r="K36" s="24"/>
      <c r="L36" s="26"/>
    </row>
    <row r="37" spans="1:12" x14ac:dyDescent="0.2">
      <c r="A37" s="17"/>
      <c r="B37" s="33"/>
      <c r="C37" s="18">
        <v>36</v>
      </c>
      <c r="D37" s="19">
        <f>IF(I36="ok",D36+F36,D36+E36)</f>
        <v>100</v>
      </c>
      <c r="E37" s="19">
        <f>D37*$K$7</f>
        <v>3</v>
      </c>
      <c r="F37" s="20">
        <v>0</v>
      </c>
      <c r="G37" s="21">
        <f t="shared" si="0"/>
        <v>100</v>
      </c>
      <c r="H37" s="22">
        <f>(G37/D37)-1</f>
        <v>0</v>
      </c>
      <c r="I37" s="23" t="s">
        <v>21</v>
      </c>
      <c r="J37" s="24"/>
      <c r="K37" s="24"/>
      <c r="L37" s="26"/>
    </row>
    <row r="38" spans="1:12" x14ac:dyDescent="0.2">
      <c r="A38" s="17"/>
      <c r="B38" s="33"/>
      <c r="C38" s="18">
        <v>37</v>
      </c>
      <c r="D38" s="19">
        <f>IF(I37="ok",D37+F37,D37+E37)</f>
        <v>100</v>
      </c>
      <c r="E38" s="19">
        <f>D38*$K$7</f>
        <v>3</v>
      </c>
      <c r="F38" s="20">
        <v>0</v>
      </c>
      <c r="G38" s="21">
        <f t="shared" si="0"/>
        <v>100</v>
      </c>
      <c r="H38" s="22">
        <f>(G38/D38)-1</f>
        <v>0</v>
      </c>
      <c r="I38" s="23" t="s">
        <v>21</v>
      </c>
      <c r="J38" s="24"/>
      <c r="K38" s="24"/>
      <c r="L38" s="26"/>
    </row>
    <row r="39" spans="1:12" x14ac:dyDescent="0.2">
      <c r="A39" s="17"/>
      <c r="B39" s="33"/>
      <c r="C39" s="18">
        <v>38</v>
      </c>
      <c r="D39" s="19">
        <f>IF(I38="ok",D38+F38,D38+E38)</f>
        <v>100</v>
      </c>
      <c r="E39" s="19">
        <f>D39*$K$7</f>
        <v>3</v>
      </c>
      <c r="F39" s="20">
        <v>0</v>
      </c>
      <c r="G39" s="21">
        <f t="shared" si="0"/>
        <v>100</v>
      </c>
      <c r="H39" s="22">
        <f>(G39/D39)-1</f>
        <v>0</v>
      </c>
      <c r="I39" s="23" t="s">
        <v>21</v>
      </c>
      <c r="J39" s="24"/>
      <c r="K39" s="24"/>
      <c r="L39" s="26"/>
    </row>
    <row r="40" spans="1:12" x14ac:dyDescent="0.2">
      <c r="A40" s="17"/>
      <c r="B40" s="33"/>
      <c r="C40" s="18">
        <v>39</v>
      </c>
      <c r="D40" s="19">
        <f>IF(I39="ok",D39+F39,D39+E39)</f>
        <v>100</v>
      </c>
      <c r="E40" s="19">
        <f>D40*$K$7</f>
        <v>3</v>
      </c>
      <c r="F40" s="20">
        <v>0</v>
      </c>
      <c r="G40" s="21">
        <f t="shared" si="0"/>
        <v>100</v>
      </c>
      <c r="H40" s="22">
        <f>(G40/D40)-1</f>
        <v>0</v>
      </c>
      <c r="I40" s="23" t="s">
        <v>21</v>
      </c>
      <c r="J40" s="24"/>
      <c r="K40" s="24"/>
      <c r="L40" s="26"/>
    </row>
    <row r="41" spans="1:12" x14ac:dyDescent="0.2">
      <c r="A41" s="17"/>
      <c r="B41" s="33"/>
      <c r="C41" s="18">
        <v>40</v>
      </c>
      <c r="D41" s="19">
        <f>IF(I40="ok",D40+F40,D40+E40)</f>
        <v>100</v>
      </c>
      <c r="E41" s="19">
        <f>D41*$K$7</f>
        <v>3</v>
      </c>
      <c r="F41" s="20">
        <v>0</v>
      </c>
      <c r="G41" s="21">
        <f>G40+F41</f>
        <v>100</v>
      </c>
      <c r="H41" s="22">
        <f>(G41/D41)-1</f>
        <v>0</v>
      </c>
      <c r="I41" s="23" t="s">
        <v>21</v>
      </c>
      <c r="J41" s="24"/>
      <c r="K41" s="24"/>
      <c r="L41" s="26"/>
    </row>
    <row r="42" spans="1:12" x14ac:dyDescent="0.2">
      <c r="A42" s="17"/>
      <c r="B42" s="33"/>
      <c r="C42" s="18">
        <v>41</v>
      </c>
      <c r="D42" s="19">
        <f>IF(I41="ok",D41+F41,D41+E41)</f>
        <v>100</v>
      </c>
      <c r="E42" s="19">
        <f>D42*$K$7</f>
        <v>3</v>
      </c>
      <c r="F42" s="20">
        <v>0</v>
      </c>
      <c r="G42" s="21">
        <f t="shared" si="0"/>
        <v>100</v>
      </c>
      <c r="H42" s="22">
        <f>(G42/D42)-1</f>
        <v>0</v>
      </c>
      <c r="I42" s="23" t="s">
        <v>21</v>
      </c>
      <c r="J42" s="24"/>
      <c r="K42" s="24"/>
      <c r="L42" s="26"/>
    </row>
    <row r="43" spans="1:12" x14ac:dyDescent="0.2">
      <c r="A43" s="17"/>
      <c r="B43" s="33"/>
      <c r="C43" s="18">
        <v>42</v>
      </c>
      <c r="D43" s="19">
        <f>IF(I42="ok",D42+F42,D42+E42)</f>
        <v>100</v>
      </c>
      <c r="E43" s="19">
        <f>D43*$K$7</f>
        <v>3</v>
      </c>
      <c r="F43" s="20">
        <v>0</v>
      </c>
      <c r="G43" s="21">
        <f t="shared" si="0"/>
        <v>100</v>
      </c>
      <c r="H43" s="22">
        <f>(G43/D43)-1</f>
        <v>0</v>
      </c>
      <c r="I43" s="23" t="s">
        <v>21</v>
      </c>
      <c r="J43" s="24"/>
      <c r="K43" s="24"/>
      <c r="L43" s="26"/>
    </row>
    <row r="44" spans="1:12" x14ac:dyDescent="0.2">
      <c r="A44" s="17"/>
      <c r="B44" s="33"/>
      <c r="C44" s="18">
        <v>43</v>
      </c>
      <c r="D44" s="19">
        <f>IF(I43="ok",D43+F43,D43+E43)</f>
        <v>100</v>
      </c>
      <c r="E44" s="19">
        <f>D44*$K$7</f>
        <v>3</v>
      </c>
      <c r="F44" s="20">
        <v>0</v>
      </c>
      <c r="G44" s="21">
        <f t="shared" si="0"/>
        <v>100</v>
      </c>
      <c r="H44" s="22">
        <f>(G44/D44)-1</f>
        <v>0</v>
      </c>
      <c r="I44" s="23" t="s">
        <v>21</v>
      </c>
      <c r="J44" s="24"/>
      <c r="K44" s="24"/>
      <c r="L44" s="26"/>
    </row>
    <row r="45" spans="1:12" x14ac:dyDescent="0.2">
      <c r="A45" s="17"/>
      <c r="B45" s="33"/>
      <c r="C45" s="18">
        <v>44</v>
      </c>
      <c r="D45" s="19">
        <f>IF(I44="ok",D44+F44,D44+E44)</f>
        <v>100</v>
      </c>
      <c r="E45" s="19">
        <f>D45*$K$7</f>
        <v>3</v>
      </c>
      <c r="F45" s="20">
        <v>0</v>
      </c>
      <c r="G45" s="21">
        <f t="shared" si="0"/>
        <v>100</v>
      </c>
      <c r="H45" s="22">
        <f>(G45/D45)-1</f>
        <v>0</v>
      </c>
      <c r="I45" s="23" t="s">
        <v>21</v>
      </c>
      <c r="J45" s="24"/>
      <c r="K45" s="24"/>
      <c r="L45" s="26"/>
    </row>
    <row r="46" spans="1:12" x14ac:dyDescent="0.2">
      <c r="A46" s="17"/>
      <c r="B46" s="33"/>
      <c r="C46" s="18">
        <v>45</v>
      </c>
      <c r="D46" s="19">
        <f>IF(I45="ok",D45+F45,D45+E45)</f>
        <v>100</v>
      </c>
      <c r="E46" s="19">
        <f>D46*$K$7</f>
        <v>3</v>
      </c>
      <c r="F46" s="20">
        <v>0</v>
      </c>
      <c r="G46" s="21">
        <f t="shared" si="0"/>
        <v>100</v>
      </c>
      <c r="H46" s="22">
        <f>(G46/D46)-1</f>
        <v>0</v>
      </c>
      <c r="I46" s="23" t="s">
        <v>21</v>
      </c>
      <c r="J46" s="24"/>
      <c r="K46" s="24"/>
      <c r="L46" s="26"/>
    </row>
    <row r="47" spans="1:12" x14ac:dyDescent="0.2">
      <c r="A47" s="17"/>
      <c r="B47" s="33"/>
      <c r="C47" s="18">
        <v>46</v>
      </c>
      <c r="D47" s="19">
        <f>IF(I46="ok",D46+F46,D46+E46)</f>
        <v>100</v>
      </c>
      <c r="E47" s="19">
        <f>D47*$K$7</f>
        <v>3</v>
      </c>
      <c r="F47" s="20">
        <v>0</v>
      </c>
      <c r="G47" s="21">
        <f t="shared" si="0"/>
        <v>100</v>
      </c>
      <c r="H47" s="22">
        <f>(G47/D47)-1</f>
        <v>0</v>
      </c>
      <c r="I47" s="23" t="s">
        <v>21</v>
      </c>
      <c r="J47" s="24"/>
      <c r="K47" s="24"/>
      <c r="L47" s="26"/>
    </row>
    <row r="48" spans="1:12" x14ac:dyDescent="0.2">
      <c r="A48" s="17"/>
      <c r="B48" s="33"/>
      <c r="C48" s="18">
        <v>47</v>
      </c>
      <c r="D48" s="19">
        <f>IF(I47="ok",D47+F47,D47+E47)</f>
        <v>100</v>
      </c>
      <c r="E48" s="19">
        <f>D48*$K$7</f>
        <v>3</v>
      </c>
      <c r="F48" s="20">
        <v>0</v>
      </c>
      <c r="G48" s="21">
        <f t="shared" si="0"/>
        <v>100</v>
      </c>
      <c r="H48" s="22">
        <f>(G48/D48)-1</f>
        <v>0</v>
      </c>
      <c r="I48" s="23" t="s">
        <v>21</v>
      </c>
      <c r="J48" s="24"/>
      <c r="K48" s="24"/>
      <c r="L48" s="26"/>
    </row>
    <row r="49" spans="1:12" x14ac:dyDescent="0.2">
      <c r="A49" s="17"/>
      <c r="B49" s="33"/>
      <c r="C49" s="18">
        <v>48</v>
      </c>
      <c r="D49" s="19">
        <f>IF(I48="ok",D48+F48,D48+E48)</f>
        <v>100</v>
      </c>
      <c r="E49" s="19">
        <f>D49*$K$7</f>
        <v>3</v>
      </c>
      <c r="F49" s="20">
        <v>0</v>
      </c>
      <c r="G49" s="21">
        <f t="shared" si="0"/>
        <v>100</v>
      </c>
      <c r="H49" s="22">
        <f>(G49/D49)-1</f>
        <v>0</v>
      </c>
      <c r="I49" s="23" t="s">
        <v>21</v>
      </c>
      <c r="J49" s="24"/>
      <c r="K49" s="24"/>
      <c r="L49" s="26"/>
    </row>
    <row r="50" spans="1:12" x14ac:dyDescent="0.2">
      <c r="A50" s="17"/>
      <c r="B50" s="33"/>
      <c r="C50" s="18">
        <v>49</v>
      </c>
      <c r="D50" s="19">
        <f>IF(I49="ok",D49+F49,D49+E49)</f>
        <v>100</v>
      </c>
      <c r="E50" s="19">
        <f>D50*$K$7</f>
        <v>3</v>
      </c>
      <c r="F50" s="20">
        <v>0</v>
      </c>
      <c r="G50" s="21">
        <f t="shared" si="0"/>
        <v>100</v>
      </c>
      <c r="H50" s="22">
        <f>(G50/D50)-1</f>
        <v>0</v>
      </c>
      <c r="I50" s="23" t="s">
        <v>21</v>
      </c>
      <c r="J50" s="24"/>
      <c r="K50" s="24"/>
      <c r="L50" s="26"/>
    </row>
    <row r="51" spans="1:12" x14ac:dyDescent="0.2">
      <c r="A51" s="17"/>
      <c r="B51" s="33"/>
      <c r="C51" s="18">
        <v>50</v>
      </c>
      <c r="D51" s="19">
        <f>IF(I50="ok",D50+F50,D50+E50)</f>
        <v>100</v>
      </c>
      <c r="E51" s="19">
        <f>D51*$K$7</f>
        <v>3</v>
      </c>
      <c r="F51" s="20">
        <v>0</v>
      </c>
      <c r="G51" s="21">
        <f t="shared" si="0"/>
        <v>100</v>
      </c>
      <c r="H51" s="22">
        <f>(G51/D51)-1</f>
        <v>0</v>
      </c>
      <c r="I51" s="23" t="s">
        <v>21</v>
      </c>
      <c r="J51" s="24"/>
      <c r="K51" s="24"/>
      <c r="L51" s="26"/>
    </row>
    <row r="52" spans="1:12" x14ac:dyDescent="0.2">
      <c r="A52" s="17"/>
      <c r="B52" s="33"/>
      <c r="C52" s="18">
        <v>51</v>
      </c>
      <c r="D52" s="19">
        <f>IF(I51="ok",D51+F51,D51+E51)</f>
        <v>100</v>
      </c>
      <c r="E52" s="19">
        <f>D52*$K$7</f>
        <v>3</v>
      </c>
      <c r="F52" s="20">
        <v>0</v>
      </c>
      <c r="G52" s="21">
        <f t="shared" si="0"/>
        <v>100</v>
      </c>
      <c r="H52" s="22">
        <f>(G52/D52)-1</f>
        <v>0</v>
      </c>
      <c r="I52" s="23" t="s">
        <v>21</v>
      </c>
      <c r="J52" s="24"/>
      <c r="K52" s="24"/>
      <c r="L52" s="26"/>
    </row>
    <row r="53" spans="1:12" x14ac:dyDescent="0.2">
      <c r="A53" s="17"/>
      <c r="B53" s="33"/>
      <c r="C53" s="18">
        <v>52</v>
      </c>
      <c r="D53" s="19">
        <f>IF(I52="ok",D52+F52,D52+E52)</f>
        <v>100</v>
      </c>
      <c r="E53" s="19">
        <f>D53*$K$7</f>
        <v>3</v>
      </c>
      <c r="F53" s="20">
        <v>0</v>
      </c>
      <c r="G53" s="21">
        <f>G52+F53</f>
        <v>100</v>
      </c>
      <c r="H53" s="22">
        <f>(G53/D53)-1</f>
        <v>0</v>
      </c>
      <c r="I53" s="23" t="s">
        <v>21</v>
      </c>
      <c r="J53" s="24"/>
      <c r="K53" s="24"/>
      <c r="L53" s="26"/>
    </row>
    <row r="54" spans="1:12" x14ac:dyDescent="0.2">
      <c r="A54" s="17"/>
      <c r="B54" s="33"/>
      <c r="C54" s="18">
        <v>53</v>
      </c>
      <c r="D54" s="19">
        <f>IF(I53="ok",D53+F53,D53+E53)</f>
        <v>100</v>
      </c>
      <c r="E54" s="19">
        <f>D54*$K$7</f>
        <v>3</v>
      </c>
      <c r="F54" s="20">
        <v>0</v>
      </c>
      <c r="G54" s="21">
        <f t="shared" si="0"/>
        <v>100</v>
      </c>
      <c r="H54" s="22">
        <f>(G54/D54)-1</f>
        <v>0</v>
      </c>
      <c r="I54" s="23" t="s">
        <v>21</v>
      </c>
      <c r="J54" s="24"/>
      <c r="K54" s="24"/>
      <c r="L54" s="26"/>
    </row>
    <row r="55" spans="1:12" x14ac:dyDescent="0.2">
      <c r="A55" s="17"/>
      <c r="B55" s="33"/>
      <c r="C55" s="18">
        <v>54</v>
      </c>
      <c r="D55" s="19">
        <f>IF(I54="ok",D54+F54,D54+E54)</f>
        <v>100</v>
      </c>
      <c r="E55" s="19">
        <f>D55*$K$7</f>
        <v>3</v>
      </c>
      <c r="F55" s="20">
        <v>0</v>
      </c>
      <c r="G55" s="21">
        <f t="shared" si="0"/>
        <v>100</v>
      </c>
      <c r="H55" s="22">
        <f>(G55/D55)-1</f>
        <v>0</v>
      </c>
      <c r="I55" s="23" t="s">
        <v>21</v>
      </c>
      <c r="J55" s="24"/>
      <c r="K55" s="24"/>
      <c r="L55" s="26"/>
    </row>
    <row r="56" spans="1:12" x14ac:dyDescent="0.2">
      <c r="A56" s="17"/>
      <c r="B56" s="33"/>
      <c r="C56" s="18">
        <v>55</v>
      </c>
      <c r="D56" s="19">
        <f>IF(I55="ok",D55+F55,D55+E55)</f>
        <v>100</v>
      </c>
      <c r="E56" s="19">
        <f>D56*$K$7</f>
        <v>3</v>
      </c>
      <c r="F56" s="20">
        <v>0</v>
      </c>
      <c r="G56" s="21">
        <f t="shared" si="0"/>
        <v>100</v>
      </c>
      <c r="H56" s="22">
        <f>(G56/D56)-1</f>
        <v>0</v>
      </c>
      <c r="I56" s="23" t="s">
        <v>21</v>
      </c>
      <c r="J56" s="24"/>
      <c r="K56" s="24"/>
      <c r="L56" s="26"/>
    </row>
    <row r="57" spans="1:12" x14ac:dyDescent="0.2">
      <c r="A57" s="17"/>
      <c r="B57" s="33"/>
      <c r="C57" s="18">
        <v>56</v>
      </c>
      <c r="D57" s="19">
        <f>IF(I56="ok",D56+F56,D56+E56)</f>
        <v>100</v>
      </c>
      <c r="E57" s="19">
        <f>D57*$K$7</f>
        <v>3</v>
      </c>
      <c r="F57" s="20">
        <v>0</v>
      </c>
      <c r="G57" s="21">
        <f t="shared" si="0"/>
        <v>100</v>
      </c>
      <c r="H57" s="22">
        <f>(G57/D57)-1</f>
        <v>0</v>
      </c>
      <c r="I57" s="23" t="s">
        <v>21</v>
      </c>
      <c r="J57" s="24"/>
      <c r="K57" s="24"/>
      <c r="L57" s="26"/>
    </row>
    <row r="58" spans="1:12" x14ac:dyDescent="0.2">
      <c r="A58" s="17"/>
      <c r="B58" s="33"/>
      <c r="C58" s="18">
        <v>57</v>
      </c>
      <c r="D58" s="19">
        <f>IF(I57="ok",D57+F57,D57+E57)</f>
        <v>100</v>
      </c>
      <c r="E58" s="19">
        <f>D58*$K$7</f>
        <v>3</v>
      </c>
      <c r="F58" s="20">
        <v>0</v>
      </c>
      <c r="G58" s="21">
        <f t="shared" si="0"/>
        <v>100</v>
      </c>
      <c r="H58" s="22">
        <f>(G58/D58)-1</f>
        <v>0</v>
      </c>
      <c r="I58" s="23" t="s">
        <v>21</v>
      </c>
      <c r="J58" s="24"/>
      <c r="K58" s="24"/>
      <c r="L58" s="26"/>
    </row>
    <row r="59" spans="1:12" x14ac:dyDescent="0.2">
      <c r="A59" s="17"/>
      <c r="B59" s="33"/>
      <c r="C59" s="18">
        <v>58</v>
      </c>
      <c r="D59" s="19">
        <f>IF(I58="ok",D58+F58,D58+E58)</f>
        <v>100</v>
      </c>
      <c r="E59" s="19">
        <f>D59*$K$7</f>
        <v>3</v>
      </c>
      <c r="F59" s="20">
        <v>0</v>
      </c>
      <c r="G59" s="21">
        <f t="shared" si="0"/>
        <v>100</v>
      </c>
      <c r="H59" s="22">
        <f>(G59/D59)-1</f>
        <v>0</v>
      </c>
      <c r="I59" s="23" t="s">
        <v>21</v>
      </c>
      <c r="J59" s="24"/>
      <c r="K59" s="24"/>
      <c r="L59" s="26"/>
    </row>
    <row r="60" spans="1:12" x14ac:dyDescent="0.2">
      <c r="A60" s="17"/>
      <c r="B60" s="33"/>
      <c r="C60" s="18">
        <v>59</v>
      </c>
      <c r="D60" s="19">
        <f>IF(I59="ok",D59+F59,D59+E59)</f>
        <v>100</v>
      </c>
      <c r="E60" s="19">
        <f>D60*$K$7</f>
        <v>3</v>
      </c>
      <c r="F60" s="20">
        <v>0</v>
      </c>
      <c r="G60" s="21">
        <f t="shared" si="0"/>
        <v>100</v>
      </c>
      <c r="H60" s="22">
        <f>(G60/D60)-1</f>
        <v>0</v>
      </c>
      <c r="I60" s="23" t="s">
        <v>21</v>
      </c>
      <c r="J60" s="24"/>
      <c r="K60" s="24"/>
      <c r="L60" s="26"/>
    </row>
    <row r="61" spans="1:12" x14ac:dyDescent="0.2">
      <c r="A61" s="17"/>
      <c r="B61" s="33"/>
      <c r="C61" s="18">
        <v>60</v>
      </c>
      <c r="D61" s="19">
        <f>IF(I60="ok",D60+F60,D60+E60)</f>
        <v>100</v>
      </c>
      <c r="E61" s="19">
        <f>D61*$K$7</f>
        <v>3</v>
      </c>
      <c r="F61" s="20">
        <v>0</v>
      </c>
      <c r="G61" s="21">
        <f t="shared" si="0"/>
        <v>100</v>
      </c>
      <c r="H61" s="22">
        <f>(G61/D61)-1</f>
        <v>0</v>
      </c>
      <c r="I61" s="23" t="s">
        <v>21</v>
      </c>
      <c r="J61" s="24"/>
      <c r="K61" s="24"/>
      <c r="L61" s="26"/>
    </row>
    <row r="62" spans="1:12" x14ac:dyDescent="0.2">
      <c r="A62" s="17"/>
      <c r="B62" s="33"/>
      <c r="C62" s="18">
        <v>61</v>
      </c>
      <c r="D62" s="19">
        <f>IF(I61="ok",D61+F61,D61+E61)</f>
        <v>100</v>
      </c>
      <c r="E62" s="19">
        <f>D62*$K$7</f>
        <v>3</v>
      </c>
      <c r="F62" s="20">
        <v>0</v>
      </c>
      <c r="G62" s="21">
        <f t="shared" si="0"/>
        <v>100</v>
      </c>
      <c r="H62" s="22">
        <f>(G62/D62)-1</f>
        <v>0</v>
      </c>
      <c r="I62" s="23" t="s">
        <v>21</v>
      </c>
      <c r="J62" s="24"/>
      <c r="K62" s="24"/>
      <c r="L62" s="26"/>
    </row>
    <row r="63" spans="1:12" x14ac:dyDescent="0.2">
      <c r="A63" s="17"/>
      <c r="B63" s="33"/>
      <c r="C63" s="18">
        <v>62</v>
      </c>
      <c r="D63" s="19">
        <f>IF(I62="ok",D62+F62,D62+E62)</f>
        <v>100</v>
      </c>
      <c r="E63" s="19">
        <f>D63*$K$7</f>
        <v>3</v>
      </c>
      <c r="F63" s="20">
        <v>0</v>
      </c>
      <c r="G63" s="21">
        <f>G62+F63</f>
        <v>100</v>
      </c>
      <c r="H63" s="22">
        <f>(G63/D63)-1</f>
        <v>0</v>
      </c>
      <c r="I63" s="23" t="s">
        <v>21</v>
      </c>
      <c r="J63" s="24"/>
      <c r="K63" s="24"/>
      <c r="L63" s="26"/>
    </row>
    <row r="64" spans="1:12" x14ac:dyDescent="0.2">
      <c r="A64" s="17"/>
      <c r="B64" s="33"/>
      <c r="C64" s="18">
        <v>63</v>
      </c>
      <c r="D64" s="19">
        <f>IF(I63="ok",D63+F63,D63+E63)</f>
        <v>100</v>
      </c>
      <c r="E64" s="19">
        <f>D64*$K$7</f>
        <v>3</v>
      </c>
      <c r="F64" s="20">
        <v>0</v>
      </c>
      <c r="G64" s="21">
        <f t="shared" si="0"/>
        <v>100</v>
      </c>
      <c r="H64" s="22">
        <f>(G64/D64)-1</f>
        <v>0</v>
      </c>
      <c r="I64" s="23" t="s">
        <v>21</v>
      </c>
      <c r="J64" s="24"/>
      <c r="K64" s="24"/>
      <c r="L64" s="26"/>
    </row>
    <row r="65" spans="1:12" x14ac:dyDescent="0.2">
      <c r="A65" s="17"/>
      <c r="B65" s="33"/>
      <c r="C65" s="18">
        <v>64</v>
      </c>
      <c r="D65" s="19">
        <f>IF(I64="ok",D64+F64,D64+E64)</f>
        <v>100</v>
      </c>
      <c r="E65" s="19">
        <f>D65*$K$7</f>
        <v>3</v>
      </c>
      <c r="F65" s="20">
        <v>0</v>
      </c>
      <c r="G65" s="21">
        <f t="shared" si="0"/>
        <v>100</v>
      </c>
      <c r="H65" s="22">
        <f>(G65/D65)-1</f>
        <v>0</v>
      </c>
      <c r="I65" s="23" t="s">
        <v>21</v>
      </c>
      <c r="J65" s="24"/>
      <c r="K65" s="24"/>
      <c r="L65" s="26"/>
    </row>
    <row r="66" spans="1:12" x14ac:dyDescent="0.2">
      <c r="A66" s="17"/>
      <c r="B66" s="33"/>
      <c r="C66" s="18">
        <v>65</v>
      </c>
      <c r="D66" s="19">
        <f>IF(I65="ok",D65+F65,D65+E65)</f>
        <v>100</v>
      </c>
      <c r="E66" s="19">
        <f>D66*$K$7</f>
        <v>3</v>
      </c>
      <c r="F66" s="20">
        <v>0</v>
      </c>
      <c r="G66" s="21">
        <f t="shared" si="0"/>
        <v>100</v>
      </c>
      <c r="H66" s="22">
        <f>(G66/D66)-1</f>
        <v>0</v>
      </c>
      <c r="I66" s="23" t="s">
        <v>21</v>
      </c>
      <c r="J66" s="24"/>
      <c r="K66" s="24"/>
      <c r="L66" s="26"/>
    </row>
    <row r="67" spans="1:12" x14ac:dyDescent="0.2">
      <c r="A67" s="17"/>
      <c r="B67" s="33"/>
      <c r="C67" s="18">
        <v>66</v>
      </c>
      <c r="D67" s="19">
        <f>IF(I66="ok",D66+F66,D66+E66)</f>
        <v>100</v>
      </c>
      <c r="E67" s="19">
        <f>D67*$K$7</f>
        <v>3</v>
      </c>
      <c r="F67" s="20">
        <v>0</v>
      </c>
      <c r="G67" s="21">
        <f t="shared" si="0"/>
        <v>100</v>
      </c>
      <c r="H67" s="22">
        <f>(G67/D67)-1</f>
        <v>0</v>
      </c>
      <c r="I67" s="23" t="s">
        <v>21</v>
      </c>
      <c r="J67" s="24"/>
      <c r="K67" s="24"/>
      <c r="L67" s="26"/>
    </row>
    <row r="68" spans="1:12" x14ac:dyDescent="0.2">
      <c r="A68" s="17"/>
      <c r="B68" s="33"/>
      <c r="C68" s="18">
        <v>67</v>
      </c>
      <c r="D68" s="19">
        <f>IF(I67="ok",D67+F67,D67+E67)</f>
        <v>100</v>
      </c>
      <c r="E68" s="19">
        <f>D68*$K$7</f>
        <v>3</v>
      </c>
      <c r="F68" s="20">
        <v>0</v>
      </c>
      <c r="G68" s="21">
        <f t="shared" si="0"/>
        <v>100</v>
      </c>
      <c r="H68" s="22">
        <f>(G68/D68)-1</f>
        <v>0</v>
      </c>
      <c r="I68" s="23" t="s">
        <v>21</v>
      </c>
      <c r="J68" s="24"/>
      <c r="K68" s="24"/>
      <c r="L68" s="26"/>
    </row>
    <row r="69" spans="1:12" x14ac:dyDescent="0.2">
      <c r="A69" s="17"/>
      <c r="B69" s="33"/>
      <c r="C69" s="18">
        <v>68</v>
      </c>
      <c r="D69" s="19">
        <f>IF(I68="ok",D68+F68,D68+E68)</f>
        <v>100</v>
      </c>
      <c r="E69" s="19">
        <f>D69*$K$7</f>
        <v>3</v>
      </c>
      <c r="F69" s="20">
        <v>0</v>
      </c>
      <c r="G69" s="21">
        <f t="shared" ref="G69:G105" si="1">G68+F69</f>
        <v>100</v>
      </c>
      <c r="H69" s="22">
        <f>(G69/D69)-1</f>
        <v>0</v>
      </c>
      <c r="I69" s="23" t="s">
        <v>21</v>
      </c>
      <c r="J69" s="24"/>
      <c r="K69" s="24"/>
      <c r="L69" s="26"/>
    </row>
    <row r="70" spans="1:12" x14ac:dyDescent="0.2">
      <c r="A70" s="17"/>
      <c r="B70" s="33"/>
      <c r="C70" s="18">
        <v>69</v>
      </c>
      <c r="D70" s="19">
        <f>IF(I69="ok",D69+F69,D69+E69)</f>
        <v>100</v>
      </c>
      <c r="E70" s="19">
        <f>D70*$K$7</f>
        <v>3</v>
      </c>
      <c r="F70" s="20">
        <v>0</v>
      </c>
      <c r="G70" s="21">
        <f t="shared" si="1"/>
        <v>100</v>
      </c>
      <c r="H70" s="22">
        <f>(G70/D70)-1</f>
        <v>0</v>
      </c>
      <c r="I70" s="23" t="s">
        <v>21</v>
      </c>
      <c r="J70" s="24"/>
      <c r="K70" s="24"/>
      <c r="L70" s="26"/>
    </row>
    <row r="71" spans="1:12" x14ac:dyDescent="0.2">
      <c r="A71" s="17"/>
      <c r="B71" s="33"/>
      <c r="C71" s="18">
        <v>70</v>
      </c>
      <c r="D71" s="19">
        <f>IF(I70="ok",D70+F70,D70+E70)</f>
        <v>100</v>
      </c>
      <c r="E71" s="19">
        <f>D71*$K$7</f>
        <v>3</v>
      </c>
      <c r="F71" s="20">
        <v>0</v>
      </c>
      <c r="G71" s="21">
        <f t="shared" si="1"/>
        <v>100</v>
      </c>
      <c r="H71" s="22">
        <f>(G71/D71)-1</f>
        <v>0</v>
      </c>
      <c r="I71" s="23" t="s">
        <v>21</v>
      </c>
      <c r="J71" s="24"/>
      <c r="K71" s="24"/>
      <c r="L71" s="26"/>
    </row>
    <row r="72" spans="1:12" x14ac:dyDescent="0.2">
      <c r="A72" s="17"/>
      <c r="B72" s="33"/>
      <c r="C72" s="18">
        <v>71</v>
      </c>
      <c r="D72" s="19">
        <f>IF(I71="ok",D71+F71,D71+E71)</f>
        <v>100</v>
      </c>
      <c r="E72" s="19">
        <f>D72*$K$7</f>
        <v>3</v>
      </c>
      <c r="F72" s="20">
        <v>0</v>
      </c>
      <c r="G72" s="21">
        <f t="shared" si="1"/>
        <v>100</v>
      </c>
      <c r="H72" s="22">
        <f>(G72/D72)-1</f>
        <v>0</v>
      </c>
      <c r="I72" s="23" t="s">
        <v>21</v>
      </c>
      <c r="J72" s="24"/>
      <c r="K72" s="24"/>
      <c r="L72" s="26"/>
    </row>
    <row r="73" spans="1:12" x14ac:dyDescent="0.2">
      <c r="A73" s="17"/>
      <c r="B73" s="33"/>
      <c r="C73" s="18">
        <v>72</v>
      </c>
      <c r="D73" s="19">
        <f>IF(I72="ok",D72+F72,D72+E72)</f>
        <v>100</v>
      </c>
      <c r="E73" s="19">
        <f>D73*$K$7</f>
        <v>3</v>
      </c>
      <c r="F73" s="20">
        <v>0</v>
      </c>
      <c r="G73" s="21">
        <f t="shared" si="1"/>
        <v>100</v>
      </c>
      <c r="H73" s="22">
        <f>(G73/D73)-1</f>
        <v>0</v>
      </c>
      <c r="I73" s="23" t="s">
        <v>21</v>
      </c>
      <c r="J73" s="24"/>
      <c r="K73" s="24"/>
      <c r="L73" s="26"/>
    </row>
    <row r="74" spans="1:12" x14ac:dyDescent="0.2">
      <c r="A74" s="17"/>
      <c r="B74" s="33"/>
      <c r="C74" s="18">
        <v>73</v>
      </c>
      <c r="D74" s="19">
        <f>IF(I73="ok",D73+F73,D73+E73)</f>
        <v>100</v>
      </c>
      <c r="E74" s="19">
        <f>D74*$K$7</f>
        <v>3</v>
      </c>
      <c r="F74" s="20">
        <v>0</v>
      </c>
      <c r="G74" s="21">
        <f t="shared" si="1"/>
        <v>100</v>
      </c>
      <c r="H74" s="22">
        <f>(G74/D74)-1</f>
        <v>0</v>
      </c>
      <c r="I74" s="23" t="s">
        <v>21</v>
      </c>
      <c r="J74" s="24"/>
      <c r="K74" s="24"/>
      <c r="L74" s="26"/>
    </row>
    <row r="75" spans="1:12" x14ac:dyDescent="0.2">
      <c r="A75" s="17"/>
      <c r="B75" s="33"/>
      <c r="C75" s="18">
        <v>74</v>
      </c>
      <c r="D75" s="19">
        <f>IF(I74="ok",D74+F74,D74+E74)</f>
        <v>100</v>
      </c>
      <c r="E75" s="19">
        <f>D75*$K$7</f>
        <v>3</v>
      </c>
      <c r="F75" s="20">
        <v>0</v>
      </c>
      <c r="G75" s="21">
        <f>G74+F75</f>
        <v>100</v>
      </c>
      <c r="H75" s="22">
        <f>(G75/D75)-1</f>
        <v>0</v>
      </c>
      <c r="I75" s="23" t="s">
        <v>21</v>
      </c>
      <c r="J75" s="24"/>
      <c r="K75" s="24"/>
      <c r="L75" s="26"/>
    </row>
    <row r="76" spans="1:12" x14ac:dyDescent="0.2">
      <c r="A76" s="17"/>
      <c r="B76" s="33"/>
      <c r="C76" s="18">
        <v>75</v>
      </c>
      <c r="D76" s="19">
        <f>IF(I75="ok",D75+F75,D75+E75)</f>
        <v>100</v>
      </c>
      <c r="E76" s="19">
        <f>D76*$K$7</f>
        <v>3</v>
      </c>
      <c r="F76" s="20">
        <v>0</v>
      </c>
      <c r="G76" s="21">
        <f t="shared" si="1"/>
        <v>100</v>
      </c>
      <c r="H76" s="22">
        <f>(G76/D76)-1</f>
        <v>0</v>
      </c>
      <c r="I76" s="23" t="s">
        <v>21</v>
      </c>
      <c r="J76" s="24"/>
      <c r="K76" s="24"/>
      <c r="L76" s="26"/>
    </row>
    <row r="77" spans="1:12" x14ac:dyDescent="0.2">
      <c r="A77" s="17"/>
      <c r="B77" s="33"/>
      <c r="C77" s="18">
        <v>76</v>
      </c>
      <c r="D77" s="19">
        <f>IF(I76="ok",D76+F76,D76+E76)</f>
        <v>100</v>
      </c>
      <c r="E77" s="19">
        <f>D77*$K$7</f>
        <v>3</v>
      </c>
      <c r="F77" s="20">
        <v>0</v>
      </c>
      <c r="G77" s="21">
        <f t="shared" si="1"/>
        <v>100</v>
      </c>
      <c r="H77" s="22">
        <f>(G77/D77)-1</f>
        <v>0</v>
      </c>
      <c r="I77" s="23" t="s">
        <v>21</v>
      </c>
      <c r="J77" s="24"/>
      <c r="K77" s="24"/>
      <c r="L77" s="26"/>
    </row>
    <row r="78" spans="1:12" x14ac:dyDescent="0.2">
      <c r="A78" s="17"/>
      <c r="B78" s="33"/>
      <c r="C78" s="18">
        <v>77</v>
      </c>
      <c r="D78" s="19">
        <f>IF(I77="ok",D77+F77,D77+E77)</f>
        <v>100</v>
      </c>
      <c r="E78" s="19">
        <f>D78*$K$7</f>
        <v>3</v>
      </c>
      <c r="F78" s="20">
        <v>0</v>
      </c>
      <c r="G78" s="21">
        <f t="shared" si="1"/>
        <v>100</v>
      </c>
      <c r="H78" s="22">
        <f>(G78/D78)-1</f>
        <v>0</v>
      </c>
      <c r="I78" s="23" t="s">
        <v>21</v>
      </c>
      <c r="J78" s="24"/>
      <c r="K78" s="24"/>
      <c r="L78" s="26"/>
    </row>
    <row r="79" spans="1:12" x14ac:dyDescent="0.2">
      <c r="A79" s="17"/>
      <c r="B79" s="33"/>
      <c r="C79" s="18">
        <v>78</v>
      </c>
      <c r="D79" s="19">
        <f>IF(I78="ok",D78+F78,D78+E78)</f>
        <v>100</v>
      </c>
      <c r="E79" s="19">
        <f>D79*$K$7</f>
        <v>3</v>
      </c>
      <c r="F79" s="20">
        <v>0</v>
      </c>
      <c r="G79" s="21">
        <f t="shared" si="1"/>
        <v>100</v>
      </c>
      <c r="H79" s="22">
        <f>(G79/D79)-1</f>
        <v>0</v>
      </c>
      <c r="I79" s="23" t="s">
        <v>21</v>
      </c>
      <c r="J79" s="24"/>
      <c r="K79" s="24"/>
      <c r="L79" s="26"/>
    </row>
    <row r="80" spans="1:12" x14ac:dyDescent="0.2">
      <c r="A80" s="17"/>
      <c r="B80" s="33"/>
      <c r="C80" s="18">
        <v>79</v>
      </c>
      <c r="D80" s="19">
        <f>IF(I79="ok",D79+F79,D79+E79)</f>
        <v>100</v>
      </c>
      <c r="E80" s="19">
        <f>D80*$K$7</f>
        <v>3</v>
      </c>
      <c r="F80" s="20">
        <v>0</v>
      </c>
      <c r="G80" s="21">
        <f t="shared" si="1"/>
        <v>100</v>
      </c>
      <c r="H80" s="22">
        <f>(G80/D80)-1</f>
        <v>0</v>
      </c>
      <c r="I80" s="23" t="s">
        <v>21</v>
      </c>
      <c r="J80" s="24"/>
      <c r="K80" s="24"/>
      <c r="L80" s="26"/>
    </row>
    <row r="81" spans="1:12" x14ac:dyDescent="0.2">
      <c r="A81" s="17"/>
      <c r="B81" s="33"/>
      <c r="C81" s="18">
        <v>80</v>
      </c>
      <c r="D81" s="19">
        <f>IF(I80="ok",D80+F80,D80+E80)</f>
        <v>100</v>
      </c>
      <c r="E81" s="19">
        <f>D81*$K$7</f>
        <v>3</v>
      </c>
      <c r="F81" s="20">
        <v>0</v>
      </c>
      <c r="G81" s="21">
        <f>G80+F81</f>
        <v>100</v>
      </c>
      <c r="H81" s="22">
        <f>(G81/D81)-1</f>
        <v>0</v>
      </c>
      <c r="I81" s="23" t="s">
        <v>21</v>
      </c>
      <c r="J81" s="24"/>
      <c r="K81" s="24"/>
      <c r="L81" s="26"/>
    </row>
    <row r="82" spans="1:12" x14ac:dyDescent="0.2">
      <c r="A82" s="45"/>
      <c r="B82" s="46"/>
      <c r="C82" s="18">
        <v>81</v>
      </c>
      <c r="D82" s="19">
        <f>IF(I81="ok",D81+F81,D81+E81)</f>
        <v>100</v>
      </c>
      <c r="E82" s="19">
        <f>D82*$K$7</f>
        <v>3</v>
      </c>
      <c r="F82" s="20">
        <v>0</v>
      </c>
      <c r="G82" s="21">
        <f t="shared" si="1"/>
        <v>100</v>
      </c>
      <c r="H82" s="22">
        <f>(G82/D82)-1</f>
        <v>0</v>
      </c>
      <c r="I82" s="23" t="s">
        <v>21</v>
      </c>
      <c r="J82" s="24"/>
      <c r="K82" s="24"/>
      <c r="L82" s="26"/>
    </row>
    <row r="83" spans="1:12" x14ac:dyDescent="0.2">
      <c r="A83" s="45"/>
      <c r="B83" s="46"/>
      <c r="C83" s="18">
        <v>82</v>
      </c>
      <c r="D83" s="19">
        <f>IF(I82="ok",D82+F82,D82+E82)</f>
        <v>100</v>
      </c>
      <c r="E83" s="19">
        <f>D83*$K$7</f>
        <v>3</v>
      </c>
      <c r="F83" s="20">
        <v>0</v>
      </c>
      <c r="G83" s="21">
        <f t="shared" si="1"/>
        <v>100</v>
      </c>
      <c r="H83" s="22">
        <f>(G83/D83)-1</f>
        <v>0</v>
      </c>
      <c r="I83" s="23" t="s">
        <v>21</v>
      </c>
      <c r="J83" s="24"/>
      <c r="K83" s="24"/>
      <c r="L83" s="26"/>
    </row>
    <row r="84" spans="1:12" x14ac:dyDescent="0.2">
      <c r="A84" s="45"/>
      <c r="B84" s="46"/>
      <c r="C84" s="18">
        <v>83</v>
      </c>
      <c r="D84" s="19">
        <f>IF(I83="ok",D83+F83,D83+E83)</f>
        <v>100</v>
      </c>
      <c r="E84" s="19">
        <f>D84*$K$7</f>
        <v>3</v>
      </c>
      <c r="F84" s="20">
        <v>0</v>
      </c>
      <c r="G84" s="21">
        <f t="shared" si="1"/>
        <v>100</v>
      </c>
      <c r="H84" s="22">
        <f>(G84/D84)-1</f>
        <v>0</v>
      </c>
      <c r="I84" s="23" t="s">
        <v>21</v>
      </c>
      <c r="J84" s="24"/>
      <c r="K84" s="24"/>
      <c r="L84" s="26"/>
    </row>
    <row r="85" spans="1:12" x14ac:dyDescent="0.2">
      <c r="A85" s="45"/>
      <c r="B85" s="46"/>
      <c r="C85" s="18">
        <v>84</v>
      </c>
      <c r="D85" s="19">
        <f>IF(I84="ok",D84+F84,D84+E84)</f>
        <v>100</v>
      </c>
      <c r="E85" s="19">
        <f>D85*$K$7</f>
        <v>3</v>
      </c>
      <c r="F85" s="20">
        <v>0</v>
      </c>
      <c r="G85" s="21">
        <f t="shared" si="1"/>
        <v>100</v>
      </c>
      <c r="H85" s="22">
        <f>(G85/D85)-1</f>
        <v>0</v>
      </c>
      <c r="I85" s="23" t="s">
        <v>21</v>
      </c>
      <c r="J85" s="24"/>
      <c r="K85" s="24"/>
      <c r="L85" s="26"/>
    </row>
    <row r="86" spans="1:12" x14ac:dyDescent="0.2">
      <c r="A86" s="45"/>
      <c r="B86" s="46"/>
      <c r="C86" s="18">
        <v>85</v>
      </c>
      <c r="D86" s="19">
        <f>IF(I85="ok",D85+F85,D85+E85)</f>
        <v>100</v>
      </c>
      <c r="E86" s="19">
        <f>D86*$K$7</f>
        <v>3</v>
      </c>
      <c r="F86" s="20">
        <v>0</v>
      </c>
      <c r="G86" s="21">
        <f t="shared" si="1"/>
        <v>100</v>
      </c>
      <c r="H86" s="22">
        <f>(G86/D86)-1</f>
        <v>0</v>
      </c>
      <c r="I86" s="23" t="s">
        <v>21</v>
      </c>
      <c r="J86" s="24"/>
      <c r="K86" s="24"/>
      <c r="L86" s="26"/>
    </row>
    <row r="87" spans="1:12" x14ac:dyDescent="0.2">
      <c r="A87" s="45"/>
      <c r="B87" s="46"/>
      <c r="C87" s="18">
        <v>86</v>
      </c>
      <c r="D87" s="19">
        <f>IF(I86="ok",D86+F86,D86+E86)</f>
        <v>100</v>
      </c>
      <c r="E87" s="19">
        <f>D87*$K$7</f>
        <v>3</v>
      </c>
      <c r="F87" s="20">
        <v>0</v>
      </c>
      <c r="G87" s="21">
        <f t="shared" si="1"/>
        <v>100</v>
      </c>
      <c r="H87" s="22">
        <f>(G87/D87)-1</f>
        <v>0</v>
      </c>
      <c r="I87" s="23" t="s">
        <v>21</v>
      </c>
      <c r="J87" s="24"/>
      <c r="K87" s="24"/>
      <c r="L87" s="26"/>
    </row>
    <row r="88" spans="1:12" x14ac:dyDescent="0.2">
      <c r="A88" s="45"/>
      <c r="B88" s="46"/>
      <c r="C88" s="18">
        <v>87</v>
      </c>
      <c r="D88" s="19">
        <f>IF(I87="ok",D87+F87,D87+E87)</f>
        <v>100</v>
      </c>
      <c r="E88" s="19">
        <f>D88*$K$7</f>
        <v>3</v>
      </c>
      <c r="F88" s="20">
        <v>0</v>
      </c>
      <c r="G88" s="21">
        <f>G87+F88</f>
        <v>100</v>
      </c>
      <c r="H88" s="22">
        <f>(G88/D88)-1</f>
        <v>0</v>
      </c>
      <c r="I88" s="23" t="s">
        <v>21</v>
      </c>
      <c r="J88" s="24"/>
      <c r="K88" s="24"/>
      <c r="L88" s="26"/>
    </row>
    <row r="89" spans="1:12" x14ac:dyDescent="0.2">
      <c r="A89" s="45"/>
      <c r="B89" s="46"/>
      <c r="C89" s="18">
        <v>88</v>
      </c>
      <c r="D89" s="19">
        <f>IF(I88="ok",D88+F88,D88+E88)</f>
        <v>100</v>
      </c>
      <c r="E89" s="19">
        <f>D89*$K$7</f>
        <v>3</v>
      </c>
      <c r="F89" s="20">
        <v>0</v>
      </c>
      <c r="G89" s="21">
        <f t="shared" si="1"/>
        <v>100</v>
      </c>
      <c r="H89" s="22">
        <f>(G89/D89)-1</f>
        <v>0</v>
      </c>
      <c r="I89" s="23" t="s">
        <v>21</v>
      </c>
      <c r="J89" s="24"/>
      <c r="K89" s="24"/>
      <c r="L89" s="26"/>
    </row>
    <row r="90" spans="1:12" x14ac:dyDescent="0.2">
      <c r="A90" s="45"/>
      <c r="B90" s="46"/>
      <c r="C90" s="18">
        <v>89</v>
      </c>
      <c r="D90" s="19">
        <f>IF(I89="ok",D89+F89,D89+E89)</f>
        <v>100</v>
      </c>
      <c r="E90" s="19">
        <f>D90*$K$7</f>
        <v>3</v>
      </c>
      <c r="F90" s="20">
        <v>0</v>
      </c>
      <c r="G90" s="21">
        <f t="shared" si="1"/>
        <v>100</v>
      </c>
      <c r="H90" s="22">
        <f>(G90/D90)-1</f>
        <v>0</v>
      </c>
      <c r="I90" s="23" t="s">
        <v>21</v>
      </c>
      <c r="J90" s="24"/>
      <c r="K90" s="24"/>
      <c r="L90" s="26"/>
    </row>
    <row r="91" spans="1:12" x14ac:dyDescent="0.2">
      <c r="A91" s="45"/>
      <c r="B91" s="46"/>
      <c r="C91" s="18">
        <v>90</v>
      </c>
      <c r="D91" s="19">
        <f>IF(I90="ok",D90+F90,D90+E90)</f>
        <v>100</v>
      </c>
      <c r="E91" s="19">
        <f>D91*$K$7</f>
        <v>3</v>
      </c>
      <c r="F91" s="20">
        <v>0</v>
      </c>
      <c r="G91" s="21">
        <f>G90+F91</f>
        <v>100</v>
      </c>
      <c r="H91" s="22">
        <f>(G91/D91)-1</f>
        <v>0</v>
      </c>
      <c r="I91" s="23" t="s">
        <v>21</v>
      </c>
      <c r="J91" s="24"/>
      <c r="K91" s="24"/>
      <c r="L91" s="26"/>
    </row>
    <row r="92" spans="1:12" x14ac:dyDescent="0.2">
      <c r="A92" s="45"/>
      <c r="B92" s="46"/>
      <c r="C92" s="18">
        <v>91</v>
      </c>
      <c r="D92" s="19">
        <f>IF(I91="ok",D91+F91,D91+E91)</f>
        <v>100</v>
      </c>
      <c r="E92" s="19">
        <f>D92*$K$7</f>
        <v>3</v>
      </c>
      <c r="F92" s="20">
        <v>0</v>
      </c>
      <c r="G92" s="21">
        <f t="shared" si="1"/>
        <v>100</v>
      </c>
      <c r="H92" s="22">
        <f>(G92/D92)-1</f>
        <v>0</v>
      </c>
      <c r="I92" s="23" t="s">
        <v>21</v>
      </c>
      <c r="J92" s="24"/>
      <c r="K92" s="24"/>
      <c r="L92" s="26"/>
    </row>
    <row r="93" spans="1:12" x14ac:dyDescent="0.2">
      <c r="A93" s="45"/>
      <c r="B93" s="46"/>
      <c r="C93" s="18">
        <v>92</v>
      </c>
      <c r="D93" s="19">
        <f>IF(I92="ok",D92+F92,D92+E92)</f>
        <v>100</v>
      </c>
      <c r="E93" s="19">
        <f>D93*$K$7</f>
        <v>3</v>
      </c>
      <c r="F93" s="20">
        <v>0</v>
      </c>
      <c r="G93" s="21">
        <f t="shared" si="1"/>
        <v>100</v>
      </c>
      <c r="H93" s="22">
        <f>(G93/D93)-1</f>
        <v>0</v>
      </c>
      <c r="I93" s="23" t="s">
        <v>21</v>
      </c>
      <c r="J93" s="24"/>
      <c r="K93" s="24"/>
      <c r="L93" s="26"/>
    </row>
    <row r="94" spans="1:12" x14ac:dyDescent="0.2">
      <c r="A94" s="45"/>
      <c r="B94" s="46"/>
      <c r="C94" s="18">
        <v>93</v>
      </c>
      <c r="D94" s="19">
        <f>IF(I93="ok",D93+F93,D93+E93)</f>
        <v>100</v>
      </c>
      <c r="E94" s="19">
        <f>D94*$K$7</f>
        <v>3</v>
      </c>
      <c r="F94" s="20">
        <v>0</v>
      </c>
      <c r="G94" s="21">
        <f t="shared" si="1"/>
        <v>100</v>
      </c>
      <c r="H94" s="22">
        <f>(G94/D94)-1</f>
        <v>0</v>
      </c>
      <c r="I94" s="23" t="s">
        <v>21</v>
      </c>
      <c r="J94" s="24"/>
      <c r="K94" s="24"/>
      <c r="L94" s="26"/>
    </row>
    <row r="95" spans="1:12" x14ac:dyDescent="0.2">
      <c r="A95" s="45"/>
      <c r="B95" s="46"/>
      <c r="C95" s="18">
        <v>94</v>
      </c>
      <c r="D95" s="19">
        <f>IF(I94="ok",D94+F94,D94+E94)</f>
        <v>100</v>
      </c>
      <c r="E95" s="19">
        <f>D95*$K$7</f>
        <v>3</v>
      </c>
      <c r="F95" s="20">
        <v>0</v>
      </c>
      <c r="G95" s="21">
        <f t="shared" si="1"/>
        <v>100</v>
      </c>
      <c r="H95" s="22">
        <f>(G95/D95)-1</f>
        <v>0</v>
      </c>
      <c r="I95" s="23" t="s">
        <v>21</v>
      </c>
      <c r="J95" s="24"/>
      <c r="K95" s="24"/>
      <c r="L95" s="26"/>
    </row>
    <row r="96" spans="1:12" x14ac:dyDescent="0.2">
      <c r="A96" s="45"/>
      <c r="B96" s="46"/>
      <c r="C96" s="18">
        <v>95</v>
      </c>
      <c r="D96" s="19">
        <f>IF(I95="ok",D95+F95,D95+E95)</f>
        <v>100</v>
      </c>
      <c r="E96" s="19">
        <f>D96*$K$7</f>
        <v>3</v>
      </c>
      <c r="F96" s="20">
        <v>0</v>
      </c>
      <c r="G96" s="21">
        <f t="shared" si="1"/>
        <v>100</v>
      </c>
      <c r="H96" s="22">
        <f>(G96/D96)-1</f>
        <v>0</v>
      </c>
      <c r="I96" s="23" t="s">
        <v>21</v>
      </c>
      <c r="J96" s="24"/>
      <c r="K96" s="24"/>
      <c r="L96" s="26"/>
    </row>
    <row r="97" spans="1:12" x14ac:dyDescent="0.2">
      <c r="A97" s="45"/>
      <c r="B97" s="46"/>
      <c r="C97" s="18">
        <v>96</v>
      </c>
      <c r="D97" s="19">
        <f>IF(I96="ok",D96+F96,D96+E96)</f>
        <v>100</v>
      </c>
      <c r="E97" s="19">
        <f>D97*$K$7</f>
        <v>3</v>
      </c>
      <c r="F97" s="20">
        <v>0</v>
      </c>
      <c r="G97" s="21">
        <f t="shared" si="1"/>
        <v>100</v>
      </c>
      <c r="H97" s="22">
        <f>(G97/D97)-1</f>
        <v>0</v>
      </c>
      <c r="I97" s="23" t="s">
        <v>21</v>
      </c>
      <c r="J97" s="24"/>
      <c r="K97" s="24"/>
      <c r="L97" s="26"/>
    </row>
    <row r="98" spans="1:12" x14ac:dyDescent="0.2">
      <c r="A98" s="45"/>
      <c r="B98" s="46"/>
      <c r="C98" s="18">
        <v>97</v>
      </c>
      <c r="D98" s="19">
        <f>IF(I97="ok",D97+F97,D97+E97)</f>
        <v>100</v>
      </c>
      <c r="E98" s="19">
        <f>D98*$K$7</f>
        <v>3</v>
      </c>
      <c r="F98" s="20">
        <v>0</v>
      </c>
      <c r="G98" s="21">
        <f t="shared" si="1"/>
        <v>100</v>
      </c>
      <c r="H98" s="22">
        <f>(G98/D98)-1</f>
        <v>0</v>
      </c>
      <c r="I98" s="23" t="s">
        <v>21</v>
      </c>
      <c r="J98" s="24"/>
      <c r="K98" s="24"/>
      <c r="L98" s="26"/>
    </row>
    <row r="99" spans="1:12" x14ac:dyDescent="0.2">
      <c r="A99" s="45"/>
      <c r="B99" s="46"/>
      <c r="C99" s="18">
        <v>98</v>
      </c>
      <c r="D99" s="19">
        <f>IF(I98="ok",D98+F98,D98+E98)</f>
        <v>100</v>
      </c>
      <c r="E99" s="19">
        <f>D99*$K$7</f>
        <v>3</v>
      </c>
      <c r="F99" s="20">
        <v>0</v>
      </c>
      <c r="G99" s="21">
        <f t="shared" si="1"/>
        <v>100</v>
      </c>
      <c r="H99" s="22">
        <f>(G99/D99)-1</f>
        <v>0</v>
      </c>
      <c r="I99" s="23" t="s">
        <v>21</v>
      </c>
      <c r="J99" s="24"/>
      <c r="K99" s="24"/>
      <c r="L99" s="26"/>
    </row>
    <row r="100" spans="1:12" x14ac:dyDescent="0.2">
      <c r="A100" s="45"/>
      <c r="B100" s="46"/>
      <c r="C100" s="18">
        <v>99</v>
      </c>
      <c r="D100" s="19">
        <f>IF(I99="ok",D99+F99,D99+E99)</f>
        <v>100</v>
      </c>
      <c r="E100" s="19">
        <f>D100*$K$7</f>
        <v>3</v>
      </c>
      <c r="F100" s="20">
        <v>0</v>
      </c>
      <c r="G100" s="21">
        <f>G99+F100</f>
        <v>100</v>
      </c>
      <c r="H100" s="22">
        <f>(G100/D100)-1</f>
        <v>0</v>
      </c>
      <c r="I100" s="23" t="s">
        <v>21</v>
      </c>
      <c r="J100" s="24"/>
      <c r="K100" s="24"/>
      <c r="L100" s="26"/>
    </row>
    <row r="101" spans="1:12" x14ac:dyDescent="0.2">
      <c r="A101" s="45"/>
      <c r="B101" s="46"/>
      <c r="C101" s="18">
        <v>100</v>
      </c>
      <c r="D101" s="19">
        <f>IF(I100="ok",D100+F100,D100+E100)</f>
        <v>100</v>
      </c>
      <c r="E101" s="19">
        <f>D101*$K$7</f>
        <v>3</v>
      </c>
      <c r="F101" s="20">
        <v>0</v>
      </c>
      <c r="G101" s="21">
        <f t="shared" si="1"/>
        <v>100</v>
      </c>
      <c r="H101" s="22">
        <f>(G101/D101)-1</f>
        <v>0</v>
      </c>
      <c r="I101" s="23" t="s">
        <v>21</v>
      </c>
      <c r="J101" s="24"/>
      <c r="K101" s="24"/>
      <c r="L101" s="26"/>
    </row>
    <row r="102" spans="1:12" x14ac:dyDescent="0.2">
      <c r="A102" s="45"/>
      <c r="B102" s="46"/>
      <c r="C102" s="18">
        <v>101</v>
      </c>
      <c r="D102" s="19">
        <f>IF(I101="ok",D101+F101,D101+E101)</f>
        <v>100</v>
      </c>
      <c r="E102" s="19">
        <f>D102*$K$7</f>
        <v>3</v>
      </c>
      <c r="F102" s="20">
        <v>0</v>
      </c>
      <c r="G102" s="21">
        <f t="shared" si="1"/>
        <v>100</v>
      </c>
      <c r="H102" s="22">
        <f>(G102/D102)-1</f>
        <v>0</v>
      </c>
      <c r="I102" s="23" t="s">
        <v>21</v>
      </c>
      <c r="J102" s="24"/>
      <c r="K102" s="24"/>
      <c r="L102" s="26"/>
    </row>
    <row r="103" spans="1:12" x14ac:dyDescent="0.2">
      <c r="A103" s="45"/>
      <c r="B103" s="46"/>
      <c r="C103" s="18">
        <v>102</v>
      </c>
      <c r="D103" s="19">
        <f>IF(I102="ok",D102+F102,D102+E102)</f>
        <v>100</v>
      </c>
      <c r="E103" s="19">
        <f>D103*$K$7</f>
        <v>3</v>
      </c>
      <c r="F103" s="20">
        <v>0</v>
      </c>
      <c r="G103" s="21">
        <f t="shared" si="1"/>
        <v>100</v>
      </c>
      <c r="H103" s="22">
        <f>(G103/D103)-1</f>
        <v>0</v>
      </c>
      <c r="I103" s="23" t="s">
        <v>21</v>
      </c>
      <c r="J103" s="24"/>
      <c r="K103" s="24"/>
      <c r="L103" s="26"/>
    </row>
    <row r="104" spans="1:12" x14ac:dyDescent="0.2">
      <c r="A104" s="45"/>
      <c r="B104" s="46"/>
      <c r="C104" s="18">
        <v>103</v>
      </c>
      <c r="D104" s="19">
        <f>IF(I103="ok",D103+F103,D103+E103)</f>
        <v>100</v>
      </c>
      <c r="E104" s="19">
        <f>D104*$K$7</f>
        <v>3</v>
      </c>
      <c r="F104" s="20">
        <v>0</v>
      </c>
      <c r="G104" s="21">
        <f t="shared" si="1"/>
        <v>100</v>
      </c>
      <c r="H104" s="22">
        <f>(G104/D104)-1</f>
        <v>0</v>
      </c>
      <c r="I104" s="23" t="s">
        <v>21</v>
      </c>
      <c r="J104" s="24"/>
      <c r="K104" s="24"/>
      <c r="L104" s="26"/>
    </row>
    <row r="105" spans="1:12" x14ac:dyDescent="0.2">
      <c r="A105" s="45"/>
      <c r="B105" s="46"/>
      <c r="C105" s="18">
        <v>104</v>
      </c>
      <c r="D105" s="19">
        <f>IF(I104="ok",D104+F104,D104+E104)</f>
        <v>100</v>
      </c>
      <c r="E105" s="19">
        <f>D105*$K$7</f>
        <v>3</v>
      </c>
      <c r="F105" s="20">
        <v>0</v>
      </c>
      <c r="G105" s="21">
        <f t="shared" si="1"/>
        <v>100</v>
      </c>
      <c r="H105" s="22">
        <f>(G105/D105)-1</f>
        <v>0</v>
      </c>
      <c r="I105" s="23" t="s">
        <v>21</v>
      </c>
      <c r="J105" s="24"/>
      <c r="K105" s="24"/>
      <c r="L105" s="26"/>
    </row>
    <row r="106" spans="1:12" x14ac:dyDescent="0.2">
      <c r="A106" s="45"/>
      <c r="B106" s="46"/>
      <c r="C106" s="18">
        <v>105</v>
      </c>
      <c r="D106" s="19">
        <f>IF(I105="ok",D105+F105,D105+E105)</f>
        <v>100</v>
      </c>
      <c r="E106" s="19">
        <f>D106*$K$7</f>
        <v>3</v>
      </c>
      <c r="F106" s="20">
        <v>0</v>
      </c>
      <c r="G106" s="21">
        <f>D106+F106</f>
        <v>100</v>
      </c>
      <c r="H106" s="22">
        <f>(G106/D106)-1</f>
        <v>0</v>
      </c>
      <c r="I106" s="23" t="s">
        <v>21</v>
      </c>
      <c r="J106" s="24"/>
      <c r="K106" s="24"/>
      <c r="L106" s="26"/>
    </row>
    <row r="107" spans="1:12" x14ac:dyDescent="0.2">
      <c r="A107" s="45"/>
      <c r="B107" s="46"/>
      <c r="C107" s="18">
        <v>106</v>
      </c>
      <c r="D107" s="19">
        <f>IF(I106="ok",D106+F106,D106+E106)</f>
        <v>100</v>
      </c>
      <c r="E107" s="19">
        <f>D107*$K$7</f>
        <v>3</v>
      </c>
      <c r="F107" s="20">
        <v>0</v>
      </c>
      <c r="G107" s="21">
        <f>D107+F107</f>
        <v>100</v>
      </c>
      <c r="H107" s="22">
        <f>(G107/D107)-1</f>
        <v>0</v>
      </c>
      <c r="I107" s="23" t="s">
        <v>21</v>
      </c>
      <c r="J107" s="24"/>
      <c r="K107" s="24"/>
      <c r="L107" s="26"/>
    </row>
    <row r="108" spans="1:12" x14ac:dyDescent="0.2">
      <c r="A108" s="45"/>
      <c r="B108" s="46"/>
      <c r="C108" s="18">
        <v>107</v>
      </c>
      <c r="D108" s="19">
        <f>IF(I107="ok",D107+F107,D107+E107)</f>
        <v>100</v>
      </c>
      <c r="E108" s="19">
        <f>D108*$K$7</f>
        <v>3</v>
      </c>
      <c r="F108" s="20">
        <v>0</v>
      </c>
      <c r="G108" s="21">
        <f>D108+F108</f>
        <v>100</v>
      </c>
      <c r="H108" s="22">
        <f>(G108/D108)-1</f>
        <v>0</v>
      </c>
      <c r="I108" s="23" t="s">
        <v>21</v>
      </c>
      <c r="J108" s="24"/>
      <c r="K108" s="24"/>
      <c r="L108" s="26"/>
    </row>
    <row r="109" spans="1:12" x14ac:dyDescent="0.2">
      <c r="A109" s="45"/>
      <c r="B109" s="46"/>
      <c r="C109" s="18">
        <v>108</v>
      </c>
      <c r="D109" s="19">
        <f>IF(I108="ok",D108+F108,D108+E108)</f>
        <v>100</v>
      </c>
      <c r="E109" s="19">
        <f>D109*$K$7</f>
        <v>3</v>
      </c>
      <c r="F109" s="20">
        <v>0</v>
      </c>
      <c r="G109" s="21">
        <f>D109+F109</f>
        <v>100</v>
      </c>
      <c r="H109" s="22">
        <f>(G109/D109)-1</f>
        <v>0</v>
      </c>
      <c r="I109" s="23" t="s">
        <v>21</v>
      </c>
      <c r="J109" s="24"/>
      <c r="K109" s="24"/>
      <c r="L109" s="26"/>
    </row>
    <row r="110" spans="1:12" x14ac:dyDescent="0.2">
      <c r="A110" s="45"/>
      <c r="B110" s="46"/>
      <c r="C110" s="18">
        <v>109</v>
      </c>
      <c r="D110" s="19">
        <f>IF(I109="ok",D109+F109,D109+E109)</f>
        <v>100</v>
      </c>
      <c r="E110" s="19">
        <f>D110*$K$7</f>
        <v>3</v>
      </c>
      <c r="F110" s="20">
        <v>0</v>
      </c>
      <c r="G110" s="21">
        <f>D110+F110</f>
        <v>100</v>
      </c>
      <c r="H110" s="22">
        <f>(G110/D110)-1</f>
        <v>0</v>
      </c>
      <c r="I110" s="23" t="s">
        <v>21</v>
      </c>
      <c r="J110" s="24"/>
      <c r="K110" s="24"/>
      <c r="L110" s="26"/>
    </row>
    <row r="111" spans="1:12" x14ac:dyDescent="0.2">
      <c r="A111" s="45"/>
      <c r="B111" s="46"/>
      <c r="C111" s="18">
        <v>110</v>
      </c>
      <c r="D111" s="19">
        <f>IF(I110="ok",D110+F110,D110+E110)</f>
        <v>100</v>
      </c>
      <c r="E111" s="19">
        <f>D111*$K$7</f>
        <v>3</v>
      </c>
      <c r="F111" s="20">
        <v>0</v>
      </c>
      <c r="G111" s="21">
        <f>D111+F111</f>
        <v>100</v>
      </c>
      <c r="H111" s="22">
        <f>(G111/D111)-1</f>
        <v>0</v>
      </c>
      <c r="I111" s="23" t="s">
        <v>21</v>
      </c>
      <c r="J111" s="24"/>
      <c r="K111" s="24"/>
      <c r="L111" s="26"/>
    </row>
    <row r="112" spans="1:12" x14ac:dyDescent="0.2">
      <c r="A112" s="45"/>
      <c r="B112" s="46"/>
      <c r="C112" s="18">
        <v>111</v>
      </c>
      <c r="D112" s="19">
        <f>IF(I111="ok",D111+F111,D111+E111)</f>
        <v>100</v>
      </c>
      <c r="E112" s="19">
        <f>D112*$K$7</f>
        <v>3</v>
      </c>
      <c r="F112" s="20">
        <v>0</v>
      </c>
      <c r="G112" s="21">
        <f>D112+F112</f>
        <v>100</v>
      </c>
      <c r="H112" s="22">
        <f>(G112/D112)-1</f>
        <v>0</v>
      </c>
      <c r="I112" s="23" t="s">
        <v>21</v>
      </c>
      <c r="J112" s="24"/>
      <c r="K112" s="24"/>
      <c r="L112" s="26"/>
    </row>
    <row r="113" spans="1:12" x14ac:dyDescent="0.2">
      <c r="A113" s="45"/>
      <c r="B113" s="46"/>
      <c r="C113" s="18">
        <v>112</v>
      </c>
      <c r="D113" s="19">
        <f>IF(I112="ok",D112+F112,D112+E112)</f>
        <v>100</v>
      </c>
      <c r="E113" s="19">
        <f>D113*$K$7</f>
        <v>3</v>
      </c>
      <c r="F113" s="20">
        <v>0</v>
      </c>
      <c r="G113" s="21">
        <f>D113+F113</f>
        <v>100</v>
      </c>
      <c r="H113" s="22">
        <f>(G113/D113)-1</f>
        <v>0</v>
      </c>
      <c r="I113" s="23" t="s">
        <v>21</v>
      </c>
      <c r="J113" s="24"/>
      <c r="K113" s="24"/>
      <c r="L113" s="26"/>
    </row>
    <row r="114" spans="1:12" x14ac:dyDescent="0.2">
      <c r="A114" s="45"/>
      <c r="B114" s="46"/>
      <c r="C114" s="18">
        <v>113</v>
      </c>
      <c r="D114" s="19">
        <f>IF(I113="ok",D113+F113,D113+E113)</f>
        <v>100</v>
      </c>
      <c r="E114" s="19">
        <f>D114*$K$7</f>
        <v>3</v>
      </c>
      <c r="F114" s="20">
        <v>0</v>
      </c>
      <c r="G114" s="21">
        <f>D114+F114</f>
        <v>100</v>
      </c>
      <c r="H114" s="22">
        <f>(G114/D114)-1</f>
        <v>0</v>
      </c>
      <c r="I114" s="23" t="s">
        <v>21</v>
      </c>
      <c r="J114" s="24"/>
      <c r="K114" s="24"/>
      <c r="L114" s="26"/>
    </row>
    <row r="115" spans="1:12" x14ac:dyDescent="0.2">
      <c r="A115" s="45"/>
      <c r="B115" s="46"/>
      <c r="C115" s="18">
        <v>114</v>
      </c>
      <c r="D115" s="19">
        <f>IF(I114="ok",D114+F114,D114+E114)</f>
        <v>100</v>
      </c>
      <c r="E115" s="19">
        <f>D115*$K$7</f>
        <v>3</v>
      </c>
      <c r="F115" s="20">
        <v>0</v>
      </c>
      <c r="G115" s="21">
        <f>D115+F115</f>
        <v>100</v>
      </c>
      <c r="H115" s="22">
        <f>(G115/D115)-1</f>
        <v>0</v>
      </c>
      <c r="I115" s="23" t="s">
        <v>21</v>
      </c>
      <c r="J115" s="24"/>
      <c r="K115" s="24"/>
      <c r="L115" s="26"/>
    </row>
    <row r="116" spans="1:12" x14ac:dyDescent="0.2">
      <c r="A116" s="45"/>
      <c r="B116" s="46"/>
      <c r="C116" s="18">
        <v>115</v>
      </c>
      <c r="D116" s="19">
        <f>IF(I115="ok",D115+F115,D115+E115)</f>
        <v>100</v>
      </c>
      <c r="E116" s="19">
        <f>D116*$K$7</f>
        <v>3</v>
      </c>
      <c r="F116" s="20">
        <v>0</v>
      </c>
      <c r="G116" s="21">
        <f>D116+F116</f>
        <v>100</v>
      </c>
      <c r="H116" s="22">
        <f>(G116/D116)-1</f>
        <v>0</v>
      </c>
      <c r="I116" s="23" t="s">
        <v>21</v>
      </c>
      <c r="J116" s="24"/>
      <c r="K116" s="24"/>
      <c r="L116" s="26"/>
    </row>
    <row r="117" spans="1:12" x14ac:dyDescent="0.2">
      <c r="A117" s="45"/>
      <c r="B117" s="46"/>
      <c r="C117" s="18">
        <v>116</v>
      </c>
      <c r="D117" s="19">
        <f>IF(I116="ok",D116+F116,D116+E116)</f>
        <v>100</v>
      </c>
      <c r="E117" s="19">
        <f>D117*$K$7</f>
        <v>3</v>
      </c>
      <c r="F117" s="20">
        <v>0</v>
      </c>
      <c r="G117" s="21">
        <f>D117+F117</f>
        <v>100</v>
      </c>
      <c r="H117" s="22">
        <f>(G117/D117)-1</f>
        <v>0</v>
      </c>
      <c r="I117" s="23" t="s">
        <v>21</v>
      </c>
      <c r="J117" s="24"/>
      <c r="K117" s="24"/>
      <c r="L117" s="26"/>
    </row>
    <row r="118" spans="1:12" x14ac:dyDescent="0.2">
      <c r="A118" s="45"/>
      <c r="B118" s="46"/>
      <c r="C118" s="18">
        <v>117</v>
      </c>
      <c r="D118" s="19">
        <f>IF(I117="ok",D117+F117,D117+E117)</f>
        <v>100</v>
      </c>
      <c r="E118" s="19">
        <f>D118*$K$7</f>
        <v>3</v>
      </c>
      <c r="F118" s="20">
        <v>0</v>
      </c>
      <c r="G118" s="21">
        <f>D118+F118</f>
        <v>100</v>
      </c>
      <c r="H118" s="22">
        <f>(G118/D118)-1</f>
        <v>0</v>
      </c>
      <c r="I118" s="23" t="s">
        <v>21</v>
      </c>
      <c r="J118" s="24"/>
      <c r="K118" s="24"/>
      <c r="L118" s="26"/>
    </row>
    <row r="119" spans="1:12" x14ac:dyDescent="0.2">
      <c r="A119" s="45"/>
      <c r="B119" s="46"/>
      <c r="C119" s="18">
        <v>118</v>
      </c>
      <c r="D119" s="19">
        <f>IF(I118="ok",D118+F118,D118+E118)</f>
        <v>100</v>
      </c>
      <c r="E119" s="19">
        <f>D119*$K$7</f>
        <v>3</v>
      </c>
      <c r="F119" s="20">
        <v>0</v>
      </c>
      <c r="G119" s="21">
        <f>D119+F119</f>
        <v>100</v>
      </c>
      <c r="H119" s="22">
        <f>(G119/D119)-1</f>
        <v>0</v>
      </c>
      <c r="I119" s="23" t="s">
        <v>21</v>
      </c>
      <c r="J119" s="24"/>
      <c r="K119" s="24"/>
      <c r="L119" s="26"/>
    </row>
    <row r="120" spans="1:12" x14ac:dyDescent="0.2">
      <c r="A120" s="45"/>
      <c r="B120" s="46"/>
      <c r="C120" s="18">
        <v>119</v>
      </c>
      <c r="D120" s="19">
        <f>IF(I119="ok",D119+F119,D119+E119)</f>
        <v>100</v>
      </c>
      <c r="E120" s="19">
        <f>D120*$K$7</f>
        <v>3</v>
      </c>
      <c r="F120" s="20">
        <v>0</v>
      </c>
      <c r="G120" s="21">
        <f>D120+F120</f>
        <v>100</v>
      </c>
      <c r="H120" s="22">
        <f>(G120/D120)-1</f>
        <v>0</v>
      </c>
      <c r="I120" s="23" t="s">
        <v>21</v>
      </c>
      <c r="J120" s="24"/>
      <c r="K120" s="24"/>
      <c r="L120" s="26"/>
    </row>
    <row r="121" spans="1:12" x14ac:dyDescent="0.2">
      <c r="A121" s="45"/>
      <c r="B121" s="46"/>
      <c r="C121" s="18">
        <v>120</v>
      </c>
      <c r="D121" s="19">
        <f>IF(I120="ok",D120+F120,D120+E120)</f>
        <v>100</v>
      </c>
      <c r="E121" s="19">
        <f>D121*$K$7</f>
        <v>3</v>
      </c>
      <c r="F121" s="20">
        <v>0</v>
      </c>
      <c r="G121" s="21">
        <f>D121+F121</f>
        <v>100</v>
      </c>
      <c r="H121" s="22">
        <f>(G121/D121)-1</f>
        <v>0</v>
      </c>
      <c r="I121" s="23" t="s">
        <v>21</v>
      </c>
      <c r="J121" s="24"/>
      <c r="K121" s="24"/>
      <c r="L121" s="26"/>
    </row>
    <row r="122" spans="1:12" x14ac:dyDescent="0.2">
      <c r="A122" s="45"/>
      <c r="B122" s="46"/>
      <c r="C122" s="18">
        <v>121</v>
      </c>
      <c r="D122" s="19">
        <f>IF(I121="ok",D121+F121,D121+E121)</f>
        <v>100</v>
      </c>
      <c r="E122" s="19">
        <f>D122*$K$7</f>
        <v>3</v>
      </c>
      <c r="F122" s="20">
        <v>0</v>
      </c>
      <c r="G122" s="21">
        <f>D122+F122</f>
        <v>100</v>
      </c>
      <c r="H122" s="22">
        <f>(G122/D122)-1</f>
        <v>0</v>
      </c>
      <c r="I122" s="23" t="s">
        <v>21</v>
      </c>
      <c r="J122" s="24"/>
      <c r="K122" s="24"/>
      <c r="L122" s="26"/>
    </row>
    <row r="123" spans="1:12" x14ac:dyDescent="0.2">
      <c r="A123" s="45"/>
      <c r="B123" s="46"/>
      <c r="C123" s="18">
        <v>122</v>
      </c>
      <c r="D123" s="19">
        <f>IF(I122="ok",D122+F122,D122+E122)</f>
        <v>100</v>
      </c>
      <c r="E123" s="19">
        <f>D123*$K$7</f>
        <v>3</v>
      </c>
      <c r="F123" s="20">
        <v>0</v>
      </c>
      <c r="G123" s="21">
        <f>D123+F123</f>
        <v>100</v>
      </c>
      <c r="H123" s="22">
        <f>(G123/D123)-1</f>
        <v>0</v>
      </c>
      <c r="I123" s="23" t="s">
        <v>21</v>
      </c>
      <c r="J123" s="24"/>
      <c r="K123" s="24"/>
      <c r="L123" s="26"/>
    </row>
    <row r="124" spans="1:12" x14ac:dyDescent="0.2">
      <c r="A124" s="45"/>
      <c r="B124" s="46"/>
      <c r="C124" s="18">
        <v>123</v>
      </c>
      <c r="D124" s="19">
        <f>IF(I123="ok",D123+F123,D123+E123)</f>
        <v>100</v>
      </c>
      <c r="E124" s="19">
        <f>D124*$K$7</f>
        <v>3</v>
      </c>
      <c r="F124" s="20">
        <v>0</v>
      </c>
      <c r="G124" s="21">
        <f>D124+F124</f>
        <v>100</v>
      </c>
      <c r="H124" s="22">
        <f>(G124/D124)-1</f>
        <v>0</v>
      </c>
      <c r="I124" s="23" t="s">
        <v>21</v>
      </c>
      <c r="J124" s="24"/>
      <c r="K124" s="24"/>
      <c r="L124" s="26"/>
    </row>
    <row r="125" spans="1:12" x14ac:dyDescent="0.2">
      <c r="A125" s="45"/>
      <c r="B125" s="46"/>
      <c r="C125" s="18">
        <v>124</v>
      </c>
      <c r="D125" s="19">
        <f>IF(I124="ok",D124+F124,D124+E124)</f>
        <v>100</v>
      </c>
      <c r="E125" s="19">
        <f>D125*$K$7</f>
        <v>3</v>
      </c>
      <c r="F125" s="20">
        <v>0</v>
      </c>
      <c r="G125" s="21">
        <f>D125+F125</f>
        <v>100</v>
      </c>
      <c r="H125" s="22">
        <f>(G125/D125)-1</f>
        <v>0</v>
      </c>
      <c r="I125" s="23" t="s">
        <v>21</v>
      </c>
      <c r="J125" s="24"/>
      <c r="K125" s="24"/>
      <c r="L125" s="26"/>
    </row>
    <row r="126" spans="1:12" x14ac:dyDescent="0.2">
      <c r="A126" s="45"/>
      <c r="B126" s="46"/>
      <c r="C126" s="18">
        <v>125</v>
      </c>
      <c r="D126" s="19">
        <f>IF(I125="ok",D125+F125,D125+E125)</f>
        <v>100</v>
      </c>
      <c r="E126" s="19">
        <f>D126*$K$7</f>
        <v>3</v>
      </c>
      <c r="F126" s="20">
        <v>0</v>
      </c>
      <c r="G126" s="21">
        <f>D126+F126</f>
        <v>100</v>
      </c>
      <c r="H126" s="22">
        <f>(G126/D126)-1</f>
        <v>0</v>
      </c>
      <c r="I126" s="23" t="s">
        <v>21</v>
      </c>
      <c r="J126" s="24"/>
      <c r="K126" s="24"/>
      <c r="L126" s="26"/>
    </row>
    <row r="127" spans="1:12" x14ac:dyDescent="0.2">
      <c r="A127" s="45"/>
      <c r="B127" s="46"/>
      <c r="C127" s="18">
        <v>126</v>
      </c>
      <c r="D127" s="19">
        <f>IF(I126="ok",D126+F126,D126+E126)</f>
        <v>100</v>
      </c>
      <c r="E127" s="19">
        <f>D127*$K$7</f>
        <v>3</v>
      </c>
      <c r="F127" s="20">
        <v>0</v>
      </c>
      <c r="G127" s="21">
        <f>D127+F127</f>
        <v>100</v>
      </c>
      <c r="H127" s="22">
        <f>(G127/D127)-1</f>
        <v>0</v>
      </c>
      <c r="I127" s="23" t="s">
        <v>21</v>
      </c>
      <c r="J127" s="24"/>
      <c r="K127" s="24"/>
      <c r="L127" s="26"/>
    </row>
    <row r="128" spans="1:12" x14ac:dyDescent="0.2">
      <c r="A128" s="45"/>
      <c r="B128" s="46"/>
      <c r="C128" s="18">
        <v>127</v>
      </c>
      <c r="D128" s="19">
        <f>IF(I127="ok",D127+F127,D127+E127)</f>
        <v>100</v>
      </c>
      <c r="E128" s="19">
        <f>D128*$K$7</f>
        <v>3</v>
      </c>
      <c r="F128" s="20">
        <v>0</v>
      </c>
      <c r="G128" s="21">
        <f>D128+F128</f>
        <v>100</v>
      </c>
      <c r="H128" s="22">
        <f>(G128/D128)-1</f>
        <v>0</v>
      </c>
      <c r="I128" s="23" t="s">
        <v>21</v>
      </c>
      <c r="J128" s="24"/>
      <c r="K128" s="24"/>
      <c r="L128" s="26"/>
    </row>
    <row r="129" spans="1:12" x14ac:dyDescent="0.2">
      <c r="A129" s="45"/>
      <c r="B129" s="46"/>
      <c r="C129" s="18">
        <v>128</v>
      </c>
      <c r="D129" s="19">
        <f>IF(I128="ok",D128+F128,D128+E128)</f>
        <v>100</v>
      </c>
      <c r="E129" s="19">
        <f>D129*$K$7</f>
        <v>3</v>
      </c>
      <c r="F129" s="20">
        <v>0</v>
      </c>
      <c r="G129" s="21">
        <f>D129+F129</f>
        <v>100</v>
      </c>
      <c r="H129" s="22">
        <f>(G129/D129)-1</f>
        <v>0</v>
      </c>
      <c r="I129" s="23" t="s">
        <v>21</v>
      </c>
      <c r="J129" s="24"/>
      <c r="K129" s="24"/>
      <c r="L129" s="26"/>
    </row>
    <row r="130" spans="1:12" x14ac:dyDescent="0.2">
      <c r="A130" s="45"/>
      <c r="B130" s="46"/>
      <c r="C130" s="18">
        <v>129</v>
      </c>
      <c r="D130" s="19">
        <f>IF(I129="ok",D129+F129,D129+E129)</f>
        <v>100</v>
      </c>
      <c r="E130" s="19">
        <f>D130*$K$7</f>
        <v>3</v>
      </c>
      <c r="F130" s="20">
        <v>0</v>
      </c>
      <c r="G130" s="21">
        <f>D130+F130</f>
        <v>100</v>
      </c>
      <c r="H130" s="22">
        <f>(G130/D130)-1</f>
        <v>0</v>
      </c>
      <c r="I130" s="23" t="s">
        <v>21</v>
      </c>
      <c r="J130" s="24"/>
      <c r="K130" s="24"/>
      <c r="L130" s="26"/>
    </row>
    <row r="131" spans="1:12" x14ac:dyDescent="0.2">
      <c r="A131" s="45"/>
      <c r="B131" s="46"/>
      <c r="C131" s="18">
        <v>130</v>
      </c>
      <c r="D131" s="19">
        <f>IF(I130="ok",D130+F130,D130+E130)</f>
        <v>100</v>
      </c>
      <c r="E131" s="19">
        <f>D131*$K$7</f>
        <v>3</v>
      </c>
      <c r="F131" s="20">
        <v>0</v>
      </c>
      <c r="G131" s="21">
        <f>D131+F131</f>
        <v>100</v>
      </c>
      <c r="H131" s="22">
        <f>(G131/D131)-1</f>
        <v>0</v>
      </c>
      <c r="I131" s="23" t="s">
        <v>21</v>
      </c>
      <c r="J131" s="24"/>
      <c r="K131" s="24"/>
      <c r="L131" s="26"/>
    </row>
    <row r="132" spans="1:12" x14ac:dyDescent="0.2">
      <c r="A132" s="45"/>
      <c r="B132" s="46"/>
      <c r="C132" s="18">
        <v>131</v>
      </c>
      <c r="D132" s="19">
        <f>IF(I131="ok",D131+F131,D131+E131)</f>
        <v>100</v>
      </c>
      <c r="E132" s="19">
        <f>D132*$K$7</f>
        <v>3</v>
      </c>
      <c r="F132" s="20">
        <v>0</v>
      </c>
      <c r="G132" s="21">
        <f>D132+F132</f>
        <v>100</v>
      </c>
      <c r="H132" s="22">
        <f>(G132/D132)-1</f>
        <v>0</v>
      </c>
      <c r="I132" s="23" t="s">
        <v>21</v>
      </c>
      <c r="J132" s="24"/>
      <c r="K132" s="24"/>
      <c r="L132" s="26"/>
    </row>
    <row r="133" spans="1:12" x14ac:dyDescent="0.2">
      <c r="A133" s="45"/>
      <c r="B133" s="46"/>
      <c r="C133" s="18">
        <v>132</v>
      </c>
      <c r="D133" s="19">
        <f>IF(I132="ok",D132+F132,D132+E132)</f>
        <v>100</v>
      </c>
      <c r="E133" s="19">
        <f>D133*$K$7</f>
        <v>3</v>
      </c>
      <c r="F133" s="20">
        <v>0</v>
      </c>
      <c r="G133" s="21">
        <f>D133+F133</f>
        <v>100</v>
      </c>
      <c r="H133" s="22">
        <f>(G133/D133)-1</f>
        <v>0</v>
      </c>
      <c r="I133" s="23" t="s">
        <v>21</v>
      </c>
      <c r="J133" s="24"/>
      <c r="K133" s="24"/>
      <c r="L133" s="26"/>
    </row>
    <row r="134" spans="1:12" x14ac:dyDescent="0.2">
      <c r="A134" s="45"/>
      <c r="B134" s="46"/>
      <c r="C134" s="18">
        <v>133</v>
      </c>
      <c r="D134" s="19">
        <f>IF(I133="ok",D133+F133,D133+E133)</f>
        <v>100</v>
      </c>
      <c r="E134" s="19">
        <f>D134*$K$7</f>
        <v>3</v>
      </c>
      <c r="F134" s="20">
        <v>0</v>
      </c>
      <c r="G134" s="21">
        <f>D134+F134</f>
        <v>100</v>
      </c>
      <c r="H134" s="22">
        <f>(G134/D134)-1</f>
        <v>0</v>
      </c>
      <c r="I134" s="23" t="s">
        <v>21</v>
      </c>
      <c r="J134" s="24"/>
      <c r="K134" s="24"/>
      <c r="L134" s="26"/>
    </row>
    <row r="135" spans="1:12" x14ac:dyDescent="0.2">
      <c r="A135" s="45"/>
      <c r="B135" s="46"/>
      <c r="C135" s="18">
        <v>134</v>
      </c>
      <c r="D135" s="19">
        <f>IF(I134="ok",D134+F134,D134+E134)</f>
        <v>100</v>
      </c>
      <c r="E135" s="19">
        <f>D135*$K$7</f>
        <v>3</v>
      </c>
      <c r="F135" s="20">
        <v>0</v>
      </c>
      <c r="G135" s="21">
        <f>D135+F135</f>
        <v>100</v>
      </c>
      <c r="H135" s="22">
        <f>(G135/D135)-1</f>
        <v>0</v>
      </c>
      <c r="I135" s="23" t="s">
        <v>21</v>
      </c>
      <c r="J135" s="24"/>
      <c r="K135" s="24"/>
      <c r="L135" s="26"/>
    </row>
    <row r="136" spans="1:12" x14ac:dyDescent="0.2">
      <c r="A136" s="45"/>
      <c r="B136" s="46"/>
      <c r="C136" s="18">
        <v>135</v>
      </c>
      <c r="D136" s="19">
        <f>IF(I135="ok",D135+F135,D135+E135)</f>
        <v>100</v>
      </c>
      <c r="E136" s="19">
        <f>D136*$K$7</f>
        <v>3</v>
      </c>
      <c r="F136" s="20">
        <v>0</v>
      </c>
      <c r="G136" s="21">
        <f>D136+F136</f>
        <v>100</v>
      </c>
      <c r="H136" s="22">
        <f>(G136/D136)-1</f>
        <v>0</v>
      </c>
      <c r="I136" s="23" t="s">
        <v>21</v>
      </c>
      <c r="J136" s="24"/>
      <c r="K136" s="24"/>
      <c r="L136" s="26"/>
    </row>
    <row r="137" spans="1:12" x14ac:dyDescent="0.2">
      <c r="A137" s="45"/>
      <c r="B137" s="46"/>
      <c r="C137" s="18">
        <v>136</v>
      </c>
      <c r="D137" s="19">
        <f>IF(I136="ok",D136+F136,D136+E136)</f>
        <v>100</v>
      </c>
      <c r="E137" s="19">
        <f>D137*$K$7</f>
        <v>3</v>
      </c>
      <c r="F137" s="20">
        <v>0</v>
      </c>
      <c r="G137" s="21">
        <f>D137+F137</f>
        <v>100</v>
      </c>
      <c r="H137" s="22">
        <f>(G137/D137)-1</f>
        <v>0</v>
      </c>
      <c r="I137" s="23" t="s">
        <v>21</v>
      </c>
      <c r="J137" s="24"/>
      <c r="K137" s="24"/>
      <c r="L137" s="26"/>
    </row>
    <row r="138" spans="1:12" x14ac:dyDescent="0.2">
      <c r="A138" s="45"/>
      <c r="B138" s="46"/>
      <c r="C138" s="18">
        <v>137</v>
      </c>
      <c r="D138" s="19">
        <f>IF(I137="ok",D137+F137,D137+E137)</f>
        <v>100</v>
      </c>
      <c r="E138" s="19">
        <f>D138*$K$7</f>
        <v>3</v>
      </c>
      <c r="F138" s="20">
        <v>0</v>
      </c>
      <c r="G138" s="21">
        <f>D138+F138</f>
        <v>100</v>
      </c>
      <c r="H138" s="22">
        <f>(G138/D138)-1</f>
        <v>0</v>
      </c>
      <c r="I138" s="23" t="s">
        <v>21</v>
      </c>
      <c r="J138" s="24"/>
      <c r="K138" s="24"/>
      <c r="L138" s="26"/>
    </row>
    <row r="139" spans="1:12" x14ac:dyDescent="0.2">
      <c r="A139" s="45"/>
      <c r="B139" s="46"/>
      <c r="C139" s="18">
        <v>138</v>
      </c>
      <c r="D139" s="19">
        <f>IF(I138="ok",D138+F138,D138+E138)</f>
        <v>100</v>
      </c>
      <c r="E139" s="19">
        <f>D139*$K$7</f>
        <v>3</v>
      </c>
      <c r="F139" s="20">
        <v>0</v>
      </c>
      <c r="G139" s="21">
        <f>D139+F139</f>
        <v>100</v>
      </c>
      <c r="H139" s="22">
        <f>(G139/D139)-1</f>
        <v>0</v>
      </c>
      <c r="I139" s="23" t="s">
        <v>21</v>
      </c>
      <c r="J139" s="24"/>
      <c r="K139" s="24"/>
      <c r="L139" s="26"/>
    </row>
    <row r="140" spans="1:12" x14ac:dyDescent="0.2">
      <c r="A140" s="45"/>
      <c r="B140" s="46"/>
      <c r="C140" s="18">
        <v>139</v>
      </c>
      <c r="D140" s="19">
        <f>IF(I139="ok",D139+F139,D139+E139)</f>
        <v>100</v>
      </c>
      <c r="E140" s="19">
        <f>D140*$K$7</f>
        <v>3</v>
      </c>
      <c r="F140" s="20">
        <v>0</v>
      </c>
      <c r="G140" s="21">
        <f>D140+F140</f>
        <v>100</v>
      </c>
      <c r="H140" s="22">
        <f>(G140/D140)-1</f>
        <v>0</v>
      </c>
      <c r="I140" s="23" t="s">
        <v>21</v>
      </c>
      <c r="J140" s="24"/>
      <c r="K140" s="24"/>
      <c r="L140" s="26"/>
    </row>
    <row r="141" spans="1:12" x14ac:dyDescent="0.2">
      <c r="A141" s="45"/>
      <c r="B141" s="46"/>
      <c r="C141" s="18">
        <v>140</v>
      </c>
      <c r="D141" s="19">
        <f>IF(I140="ok",D140+F140,D140+E140)</f>
        <v>100</v>
      </c>
      <c r="E141" s="19">
        <f>D141*$K$7</f>
        <v>3</v>
      </c>
      <c r="F141" s="20">
        <v>0</v>
      </c>
      <c r="G141" s="21">
        <f>D141+F141</f>
        <v>100</v>
      </c>
      <c r="H141" s="22">
        <f>(G141/D141)-1</f>
        <v>0</v>
      </c>
      <c r="I141" s="23" t="s">
        <v>21</v>
      </c>
      <c r="J141" s="24"/>
      <c r="K141" s="24"/>
      <c r="L141" s="26"/>
    </row>
    <row r="142" spans="1:12" x14ac:dyDescent="0.2">
      <c r="A142" s="45"/>
      <c r="B142" s="46"/>
      <c r="C142" s="18">
        <v>141</v>
      </c>
      <c r="D142" s="19">
        <f>IF(I141="ok",D141+F141,D141+E141)</f>
        <v>100</v>
      </c>
      <c r="E142" s="19">
        <f>D142*$K$7</f>
        <v>3</v>
      </c>
      <c r="F142" s="20">
        <v>0</v>
      </c>
      <c r="G142" s="21">
        <f>D142+F142</f>
        <v>100</v>
      </c>
      <c r="H142" s="22">
        <f>(G142/D142)-1</f>
        <v>0</v>
      </c>
      <c r="I142" s="23" t="s">
        <v>21</v>
      </c>
      <c r="J142" s="24"/>
      <c r="K142" s="24"/>
      <c r="L142" s="26"/>
    </row>
    <row r="143" spans="1:12" x14ac:dyDescent="0.2">
      <c r="A143" s="45"/>
      <c r="B143" s="46"/>
      <c r="C143" s="18">
        <v>142</v>
      </c>
      <c r="D143" s="19">
        <f>IF(I142="ok",D142+F142,D142+E142)</f>
        <v>100</v>
      </c>
      <c r="E143" s="19">
        <f>D143*$K$7</f>
        <v>3</v>
      </c>
      <c r="F143" s="20">
        <v>0</v>
      </c>
      <c r="G143" s="21">
        <f>D143+F143</f>
        <v>100</v>
      </c>
      <c r="H143" s="22">
        <f>(G143/D143)-1</f>
        <v>0</v>
      </c>
      <c r="I143" s="23" t="s">
        <v>21</v>
      </c>
      <c r="J143" s="24"/>
      <c r="K143" s="24"/>
      <c r="L143" s="26"/>
    </row>
    <row r="144" spans="1:12" x14ac:dyDescent="0.2">
      <c r="A144" s="45"/>
      <c r="B144" s="46"/>
      <c r="C144" s="18">
        <v>143</v>
      </c>
      <c r="D144" s="19">
        <f>IF(I143="ok",D143+F143,D143+E143)</f>
        <v>100</v>
      </c>
      <c r="E144" s="19">
        <f>D144*$K$7</f>
        <v>3</v>
      </c>
      <c r="F144" s="20">
        <v>0</v>
      </c>
      <c r="G144" s="21">
        <f>D144+F144</f>
        <v>100</v>
      </c>
      <c r="H144" s="22">
        <f>(G144/D144)-1</f>
        <v>0</v>
      </c>
      <c r="I144" s="23" t="s">
        <v>21</v>
      </c>
      <c r="J144" s="24"/>
      <c r="K144" s="24"/>
      <c r="L144" s="26"/>
    </row>
    <row r="145" spans="1:12" x14ac:dyDescent="0.2">
      <c r="A145" s="45"/>
      <c r="B145" s="46"/>
      <c r="C145" s="18">
        <v>144</v>
      </c>
      <c r="D145" s="19">
        <f>IF(I144="ok",D144+F144,D144+E144)</f>
        <v>100</v>
      </c>
      <c r="E145" s="19">
        <f>D145*$K$7</f>
        <v>3</v>
      </c>
      <c r="F145" s="20">
        <v>0</v>
      </c>
      <c r="G145" s="21">
        <f>D145+F145</f>
        <v>100</v>
      </c>
      <c r="H145" s="22">
        <f>(G145/D145)-1</f>
        <v>0</v>
      </c>
      <c r="I145" s="23" t="s">
        <v>21</v>
      </c>
      <c r="J145" s="24"/>
      <c r="K145" s="24"/>
      <c r="L145" s="26"/>
    </row>
    <row r="146" spans="1:12" x14ac:dyDescent="0.2">
      <c r="A146" s="45"/>
      <c r="B146" s="46"/>
      <c r="C146" s="18">
        <v>145</v>
      </c>
      <c r="D146" s="19">
        <f>IF(I145="ok",D145+F145,D145+E145)</f>
        <v>100</v>
      </c>
      <c r="E146" s="19">
        <f>D146*$K$7</f>
        <v>3</v>
      </c>
      <c r="F146" s="20">
        <v>0</v>
      </c>
      <c r="G146" s="21">
        <f>D146+F146</f>
        <v>100</v>
      </c>
      <c r="H146" s="22">
        <f>(G146/D146)-1</f>
        <v>0</v>
      </c>
      <c r="I146" s="23" t="s">
        <v>21</v>
      </c>
      <c r="J146" s="24"/>
      <c r="K146" s="24"/>
      <c r="L146" s="26"/>
    </row>
    <row r="147" spans="1:12" x14ac:dyDescent="0.2">
      <c r="A147" s="45"/>
      <c r="B147" s="46"/>
      <c r="C147" s="18">
        <v>146</v>
      </c>
      <c r="D147" s="19">
        <f>IF(I146="ok",D146+F146,D146+E146)</f>
        <v>100</v>
      </c>
      <c r="E147" s="19">
        <f>D147*$K$7</f>
        <v>3</v>
      </c>
      <c r="F147" s="20">
        <v>0</v>
      </c>
      <c r="G147" s="21">
        <f>D147+F147</f>
        <v>100</v>
      </c>
      <c r="H147" s="22">
        <f>(G147/D147)-1</f>
        <v>0</v>
      </c>
      <c r="I147" s="23" t="s">
        <v>21</v>
      </c>
      <c r="J147" s="24"/>
      <c r="K147" s="24"/>
      <c r="L147" s="26"/>
    </row>
    <row r="148" spans="1:12" x14ac:dyDescent="0.2">
      <c r="A148" s="45"/>
      <c r="B148" s="46"/>
      <c r="C148" s="18">
        <v>147</v>
      </c>
      <c r="D148" s="19">
        <f>IF(I147="ok",D147+F147,D147+E147)</f>
        <v>100</v>
      </c>
      <c r="E148" s="19">
        <f>D148*$K$7</f>
        <v>3</v>
      </c>
      <c r="F148" s="20">
        <v>0</v>
      </c>
      <c r="G148" s="21">
        <f>D148+F148</f>
        <v>100</v>
      </c>
      <c r="H148" s="22">
        <f>(G148/D148)-1</f>
        <v>0</v>
      </c>
      <c r="I148" s="23" t="s">
        <v>21</v>
      </c>
      <c r="J148" s="24"/>
      <c r="K148" s="24"/>
      <c r="L148" s="26"/>
    </row>
    <row r="149" spans="1:12" x14ac:dyDescent="0.2">
      <c r="A149" s="45"/>
      <c r="B149" s="46"/>
      <c r="C149" s="18">
        <v>148</v>
      </c>
      <c r="D149" s="19">
        <f>IF(I148="ok",D148+F148,D148+E148)</f>
        <v>100</v>
      </c>
      <c r="E149" s="19">
        <f>D149*$K$7</f>
        <v>3</v>
      </c>
      <c r="F149" s="20">
        <v>0</v>
      </c>
      <c r="G149" s="21">
        <f>D149+F149</f>
        <v>100</v>
      </c>
      <c r="H149" s="22">
        <f>(G149/D149)-1</f>
        <v>0</v>
      </c>
      <c r="I149" s="23" t="s">
        <v>21</v>
      </c>
      <c r="J149" s="24"/>
      <c r="K149" s="24"/>
      <c r="L149" s="26"/>
    </row>
    <row r="150" spans="1:12" x14ac:dyDescent="0.2">
      <c r="A150" s="45"/>
      <c r="B150" s="46"/>
      <c r="C150" s="18">
        <v>149</v>
      </c>
      <c r="D150" s="19">
        <f>IF(I149="ok",D149+F149,D149+E149)</f>
        <v>100</v>
      </c>
      <c r="E150" s="19">
        <f>D150*$K$7</f>
        <v>3</v>
      </c>
      <c r="F150" s="20">
        <v>0</v>
      </c>
      <c r="G150" s="21">
        <f>D150+F150</f>
        <v>100</v>
      </c>
      <c r="H150" s="22">
        <f>(G150/D150)-1</f>
        <v>0</v>
      </c>
      <c r="I150" s="23" t="s">
        <v>21</v>
      </c>
      <c r="J150" s="24"/>
      <c r="K150" s="24"/>
      <c r="L150" s="26"/>
    </row>
    <row r="151" spans="1:12" x14ac:dyDescent="0.2">
      <c r="A151" s="45"/>
      <c r="B151" s="46"/>
      <c r="C151" s="18">
        <v>150</v>
      </c>
      <c r="D151" s="19">
        <f>IF(I150="ok",D150+F150,D150+E150)</f>
        <v>100</v>
      </c>
      <c r="E151" s="19">
        <f>D151*$K$7</f>
        <v>3</v>
      </c>
      <c r="F151" s="20">
        <v>0</v>
      </c>
      <c r="G151" s="21">
        <f>D151+F151</f>
        <v>100</v>
      </c>
      <c r="H151" s="22">
        <f>(G151/D151)-1</f>
        <v>0</v>
      </c>
      <c r="I151" s="23" t="s">
        <v>21</v>
      </c>
      <c r="J151" s="24"/>
      <c r="K151" s="24"/>
      <c r="L151" s="26"/>
    </row>
    <row r="152" spans="1:12" x14ac:dyDescent="0.2">
      <c r="A152" s="45"/>
      <c r="B152" s="46"/>
      <c r="C152" s="18">
        <v>151</v>
      </c>
      <c r="D152" s="19">
        <f>IF(I151="ok",D151+F151,D151+E151)</f>
        <v>100</v>
      </c>
      <c r="E152" s="19">
        <f>D152*$K$7</f>
        <v>3</v>
      </c>
      <c r="F152" s="20">
        <v>0</v>
      </c>
      <c r="G152" s="21">
        <f>D152+F152</f>
        <v>100</v>
      </c>
      <c r="H152" s="22">
        <f>(G152/D152)-1</f>
        <v>0</v>
      </c>
      <c r="I152" s="23" t="s">
        <v>21</v>
      </c>
      <c r="J152" s="24"/>
      <c r="K152" s="24"/>
      <c r="L152" s="26"/>
    </row>
    <row r="153" spans="1:12" x14ac:dyDescent="0.2">
      <c r="A153" s="45"/>
      <c r="B153" s="46"/>
      <c r="C153" s="18">
        <v>152</v>
      </c>
      <c r="D153" s="19">
        <f>IF(I152="ok",D152+F152,D152+E152)</f>
        <v>100</v>
      </c>
      <c r="E153" s="19">
        <f>D153*$K$7</f>
        <v>3</v>
      </c>
      <c r="F153" s="20">
        <v>0</v>
      </c>
      <c r="G153" s="21">
        <f>D153+F153</f>
        <v>100</v>
      </c>
      <c r="H153" s="22">
        <f>(G153/D153)-1</f>
        <v>0</v>
      </c>
      <c r="I153" s="23" t="s">
        <v>21</v>
      </c>
      <c r="J153" s="24"/>
      <c r="K153" s="24"/>
      <c r="L153" s="26"/>
    </row>
    <row r="154" spans="1:12" x14ac:dyDescent="0.2">
      <c r="A154" s="45"/>
      <c r="B154" s="46"/>
      <c r="C154" s="18">
        <v>153</v>
      </c>
      <c r="D154" s="19">
        <f>IF(I153="ok",D153+F153,D153+E153)</f>
        <v>100</v>
      </c>
      <c r="E154" s="19">
        <f>D154*$K$7</f>
        <v>3</v>
      </c>
      <c r="F154" s="20">
        <v>0</v>
      </c>
      <c r="G154" s="21">
        <f>D154+F154</f>
        <v>100</v>
      </c>
      <c r="H154" s="22">
        <f>(G154/D154)-1</f>
        <v>0</v>
      </c>
      <c r="I154" s="23" t="s">
        <v>21</v>
      </c>
      <c r="J154" s="24"/>
      <c r="K154" s="24"/>
      <c r="L154" s="26"/>
    </row>
    <row r="155" spans="1:12" x14ac:dyDescent="0.2">
      <c r="A155" s="45"/>
      <c r="B155" s="46"/>
      <c r="C155" s="18">
        <v>154</v>
      </c>
      <c r="D155" s="19">
        <f>IF(I154="ok",D154+F154,D154+E154)</f>
        <v>100</v>
      </c>
      <c r="E155" s="19">
        <f>D155*$K$7</f>
        <v>3</v>
      </c>
      <c r="F155" s="20">
        <v>0</v>
      </c>
      <c r="G155" s="21">
        <f>D155+F155</f>
        <v>100</v>
      </c>
      <c r="H155" s="22">
        <f>(G155/D155)-1</f>
        <v>0</v>
      </c>
      <c r="I155" s="23" t="s">
        <v>21</v>
      </c>
      <c r="J155" s="24"/>
      <c r="K155" s="24"/>
      <c r="L155" s="26"/>
    </row>
    <row r="156" spans="1:12" x14ac:dyDescent="0.2">
      <c r="A156" s="45"/>
      <c r="B156" s="46"/>
      <c r="C156" s="18">
        <v>155</v>
      </c>
      <c r="D156" s="19">
        <f>IF(I155="ok",D155+F155,D155+E155)</f>
        <v>100</v>
      </c>
      <c r="E156" s="19">
        <f>D156*$K$7</f>
        <v>3</v>
      </c>
      <c r="F156" s="20">
        <v>0</v>
      </c>
      <c r="G156" s="21">
        <f>D156+F156</f>
        <v>100</v>
      </c>
      <c r="H156" s="22">
        <f>(G156/D156)-1</f>
        <v>0</v>
      </c>
      <c r="I156" s="23" t="s">
        <v>21</v>
      </c>
      <c r="J156" s="24"/>
      <c r="K156" s="24"/>
      <c r="L156" s="26"/>
    </row>
    <row r="157" spans="1:12" x14ac:dyDescent="0.2">
      <c r="A157" s="45"/>
      <c r="B157" s="46"/>
      <c r="C157" s="18">
        <v>156</v>
      </c>
      <c r="D157" s="19">
        <f>IF(I156="ok",D156+F156,D156+E156)</f>
        <v>100</v>
      </c>
      <c r="E157" s="19">
        <f>D157*$K$7</f>
        <v>3</v>
      </c>
      <c r="F157" s="20">
        <v>0</v>
      </c>
      <c r="G157" s="21">
        <f>D157+F157</f>
        <v>100</v>
      </c>
      <c r="H157" s="22">
        <f>(G157/D157)-1</f>
        <v>0</v>
      </c>
      <c r="I157" s="23" t="s">
        <v>21</v>
      </c>
      <c r="J157" s="24"/>
      <c r="K157" s="24"/>
      <c r="L157" s="26"/>
    </row>
    <row r="158" spans="1:12" x14ac:dyDescent="0.2">
      <c r="A158" s="45"/>
      <c r="B158" s="46"/>
      <c r="C158" s="18">
        <v>157</v>
      </c>
      <c r="D158" s="19">
        <f>IF(I157="ok",D157+F157,D157+E157)</f>
        <v>100</v>
      </c>
      <c r="E158" s="19">
        <f>D158*$K$7</f>
        <v>3</v>
      </c>
      <c r="F158" s="20">
        <v>0</v>
      </c>
      <c r="G158" s="21">
        <f>D158+F158</f>
        <v>100</v>
      </c>
      <c r="H158" s="22">
        <f>(G158/D158)-1</f>
        <v>0</v>
      </c>
      <c r="I158" s="23" t="s">
        <v>21</v>
      </c>
      <c r="J158" s="24"/>
      <c r="K158" s="24"/>
      <c r="L158" s="26"/>
    </row>
    <row r="159" spans="1:12" x14ac:dyDescent="0.2">
      <c r="A159" s="45"/>
      <c r="B159" s="46"/>
      <c r="C159" s="18">
        <v>158</v>
      </c>
      <c r="D159" s="19">
        <f>IF(I158="ok",D158+F158,D158+E158)</f>
        <v>100</v>
      </c>
      <c r="E159" s="19">
        <f>D159*$K$7</f>
        <v>3</v>
      </c>
      <c r="F159" s="20">
        <v>0</v>
      </c>
      <c r="G159" s="21">
        <f>D159+F159</f>
        <v>100</v>
      </c>
      <c r="H159" s="22">
        <f>(G159/D159)-1</f>
        <v>0</v>
      </c>
      <c r="I159" s="23" t="s">
        <v>21</v>
      </c>
      <c r="J159" s="24"/>
      <c r="K159" s="24"/>
      <c r="L159" s="26"/>
    </row>
    <row r="160" spans="1:12" x14ac:dyDescent="0.2">
      <c r="A160" s="45"/>
      <c r="B160" s="46"/>
      <c r="C160" s="18">
        <v>159</v>
      </c>
      <c r="D160" s="19">
        <f>IF(I159="ok",D159+F159,D159+E159)</f>
        <v>100</v>
      </c>
      <c r="E160" s="19">
        <f>D160*$K$7</f>
        <v>3</v>
      </c>
      <c r="F160" s="20">
        <v>0</v>
      </c>
      <c r="G160" s="21">
        <f>D160+F160</f>
        <v>100</v>
      </c>
      <c r="H160" s="22">
        <f>(G160/D160)-1</f>
        <v>0</v>
      </c>
      <c r="I160" s="23" t="s">
        <v>21</v>
      </c>
      <c r="J160" s="24"/>
      <c r="K160" s="24"/>
      <c r="L160" s="26"/>
    </row>
    <row r="161" spans="1:12" x14ac:dyDescent="0.2">
      <c r="A161" s="45"/>
      <c r="B161" s="46"/>
      <c r="C161" s="18">
        <v>160</v>
      </c>
      <c r="D161" s="19">
        <f>IF(I160="ok",D160+F160,D160+E160)</f>
        <v>100</v>
      </c>
      <c r="E161" s="19">
        <f>D161*$K$7</f>
        <v>3</v>
      </c>
      <c r="F161" s="20">
        <v>0</v>
      </c>
      <c r="G161" s="21">
        <f>D161+F161</f>
        <v>100</v>
      </c>
      <c r="H161" s="22">
        <f>(G161/D161)-1</f>
        <v>0</v>
      </c>
      <c r="I161" s="23" t="s">
        <v>21</v>
      </c>
      <c r="J161" s="24"/>
      <c r="K161" s="24"/>
      <c r="L161" s="26"/>
    </row>
    <row r="162" spans="1:12" x14ac:dyDescent="0.2">
      <c r="A162" s="45"/>
      <c r="B162" s="46"/>
      <c r="C162" s="18">
        <v>161</v>
      </c>
      <c r="D162" s="19">
        <f>IF(I161="ok",D161+F161,D161+E161)</f>
        <v>100</v>
      </c>
      <c r="E162" s="19">
        <f>D162*$K$7</f>
        <v>3</v>
      </c>
      <c r="F162" s="20">
        <v>0</v>
      </c>
      <c r="G162" s="21">
        <f>D162+F162</f>
        <v>100</v>
      </c>
      <c r="H162" s="22">
        <f>(G162/D162)-1</f>
        <v>0</v>
      </c>
      <c r="I162" s="23" t="s">
        <v>21</v>
      </c>
      <c r="J162" s="24"/>
      <c r="K162" s="24"/>
      <c r="L162" s="26"/>
    </row>
    <row r="163" spans="1:12" x14ac:dyDescent="0.2">
      <c r="A163" s="45"/>
      <c r="B163" s="46"/>
      <c r="C163" s="18">
        <v>162</v>
      </c>
      <c r="D163" s="19">
        <f>IF(I162="ok",D162+F162,D162+E162)</f>
        <v>100</v>
      </c>
      <c r="E163" s="19">
        <f>D163*$K$7</f>
        <v>3</v>
      </c>
      <c r="F163" s="20">
        <v>0</v>
      </c>
      <c r="G163" s="21">
        <f>D163+F163</f>
        <v>100</v>
      </c>
      <c r="H163" s="22">
        <f>(G163/D163)-1</f>
        <v>0</v>
      </c>
      <c r="I163" s="23" t="s">
        <v>21</v>
      </c>
      <c r="J163" s="24"/>
      <c r="K163" s="24"/>
      <c r="L163" s="26"/>
    </row>
    <row r="164" spans="1:12" x14ac:dyDescent="0.2">
      <c r="A164" s="45"/>
      <c r="B164" s="46"/>
      <c r="C164" s="18">
        <v>163</v>
      </c>
      <c r="D164" s="19">
        <f>IF(I163="ok",D163+F163,D163+E163)</f>
        <v>100</v>
      </c>
      <c r="E164" s="19">
        <f>D164*$K$7</f>
        <v>3</v>
      </c>
      <c r="F164" s="20">
        <v>0</v>
      </c>
      <c r="G164" s="21">
        <f>D164+F164</f>
        <v>100</v>
      </c>
      <c r="H164" s="22">
        <f>(G164/D164)-1</f>
        <v>0</v>
      </c>
      <c r="I164" s="23" t="s">
        <v>21</v>
      </c>
      <c r="J164" s="24"/>
      <c r="K164" s="24"/>
      <c r="L164" s="26"/>
    </row>
    <row r="165" spans="1:12" x14ac:dyDescent="0.2">
      <c r="A165" s="45"/>
      <c r="B165" s="46"/>
      <c r="C165" s="18">
        <v>164</v>
      </c>
      <c r="D165" s="19">
        <f>IF(I164="ok",D164+F164,D164+E164)</f>
        <v>100</v>
      </c>
      <c r="E165" s="19">
        <f>D165*$K$7</f>
        <v>3</v>
      </c>
      <c r="F165" s="20">
        <v>0</v>
      </c>
      <c r="G165" s="21">
        <f>D165+F165</f>
        <v>100</v>
      </c>
      <c r="H165" s="22">
        <f>(G165/D165)-1</f>
        <v>0</v>
      </c>
      <c r="I165" s="23" t="s">
        <v>21</v>
      </c>
      <c r="J165" s="24"/>
      <c r="K165" s="24"/>
      <c r="L165" s="26"/>
    </row>
    <row r="166" spans="1:12" x14ac:dyDescent="0.2">
      <c r="A166" s="45"/>
      <c r="B166" s="46"/>
      <c r="C166" s="18">
        <v>165</v>
      </c>
      <c r="D166" s="19">
        <f>IF(I165="ok",D165+F165,D165+E165)</f>
        <v>100</v>
      </c>
      <c r="E166" s="19">
        <f>D166*$K$7</f>
        <v>3</v>
      </c>
      <c r="F166" s="20">
        <v>0</v>
      </c>
      <c r="G166" s="21">
        <f>D166+F166</f>
        <v>100</v>
      </c>
      <c r="H166" s="22">
        <f>(G166/D166)-1</f>
        <v>0</v>
      </c>
      <c r="I166" s="23" t="s">
        <v>21</v>
      </c>
      <c r="J166" s="24"/>
      <c r="K166" s="24"/>
      <c r="L166" s="26"/>
    </row>
    <row r="167" spans="1:12" x14ac:dyDescent="0.2">
      <c r="A167" s="45"/>
      <c r="B167" s="46"/>
      <c r="C167" s="18">
        <v>166</v>
      </c>
      <c r="D167" s="19">
        <f>IF(I166="ok",D166+F166,D166+E166)</f>
        <v>100</v>
      </c>
      <c r="E167" s="19">
        <f>D167*$K$7</f>
        <v>3</v>
      </c>
      <c r="F167" s="20">
        <v>0</v>
      </c>
      <c r="G167" s="21">
        <f>D167+F167</f>
        <v>100</v>
      </c>
      <c r="H167" s="22">
        <f>(G167/D167)-1</f>
        <v>0</v>
      </c>
      <c r="I167" s="23" t="s">
        <v>21</v>
      </c>
      <c r="J167" s="24"/>
      <c r="K167" s="24"/>
      <c r="L167" s="26"/>
    </row>
    <row r="168" spans="1:12" x14ac:dyDescent="0.2">
      <c r="A168" s="45"/>
      <c r="B168" s="46"/>
      <c r="C168" s="18">
        <v>167</v>
      </c>
      <c r="D168" s="19">
        <f>IF(I167="ok",D167+F167,D167+E167)</f>
        <v>100</v>
      </c>
      <c r="E168" s="19">
        <f>D168*$K$7</f>
        <v>3</v>
      </c>
      <c r="F168" s="20">
        <v>0</v>
      </c>
      <c r="G168" s="21">
        <f>D168+F168</f>
        <v>100</v>
      </c>
      <c r="H168" s="22">
        <f>(G168/D168)-1</f>
        <v>0</v>
      </c>
      <c r="I168" s="23" t="s">
        <v>21</v>
      </c>
      <c r="J168" s="24"/>
      <c r="K168" s="24"/>
      <c r="L168" s="26"/>
    </row>
    <row r="169" spans="1:12" x14ac:dyDescent="0.2">
      <c r="A169" s="45"/>
      <c r="B169" s="46"/>
      <c r="C169" s="18">
        <v>168</v>
      </c>
      <c r="D169" s="19">
        <f>IF(I168="ok",D168+F168,D168+E168)</f>
        <v>100</v>
      </c>
      <c r="E169" s="19">
        <f>D169*$K$7</f>
        <v>3</v>
      </c>
      <c r="F169" s="20">
        <v>0</v>
      </c>
      <c r="G169" s="21">
        <f>D169+F169</f>
        <v>100</v>
      </c>
      <c r="H169" s="22">
        <f>(G169/D169)-1</f>
        <v>0</v>
      </c>
      <c r="I169" s="23" t="s">
        <v>21</v>
      </c>
      <c r="J169" s="24"/>
      <c r="K169" s="24"/>
      <c r="L169" s="26"/>
    </row>
    <row r="170" spans="1:12" x14ac:dyDescent="0.2">
      <c r="A170" s="45"/>
      <c r="B170" s="46"/>
      <c r="C170" s="18">
        <v>169</v>
      </c>
      <c r="D170" s="19">
        <f>IF(I169="ok",D169+F169,D169+E169)</f>
        <v>100</v>
      </c>
      <c r="E170" s="19">
        <f>D170*$K$7</f>
        <v>3</v>
      </c>
      <c r="F170" s="20">
        <v>0</v>
      </c>
      <c r="G170" s="21">
        <f>D170+F170</f>
        <v>100</v>
      </c>
      <c r="H170" s="22">
        <f>(G170/D170)-1</f>
        <v>0</v>
      </c>
      <c r="I170" s="23" t="s">
        <v>21</v>
      </c>
      <c r="J170" s="24"/>
      <c r="K170" s="24"/>
      <c r="L170" s="26"/>
    </row>
    <row r="171" spans="1:12" x14ac:dyDescent="0.2">
      <c r="A171" s="45"/>
      <c r="B171" s="46"/>
      <c r="C171" s="18">
        <v>170</v>
      </c>
      <c r="D171" s="19">
        <f>IF(I170="ok",D170+F170,D170+E170)</f>
        <v>100</v>
      </c>
      <c r="E171" s="19">
        <f>D171*$K$7</f>
        <v>3</v>
      </c>
      <c r="F171" s="20">
        <v>0</v>
      </c>
      <c r="G171" s="21">
        <f>D171+F171</f>
        <v>100</v>
      </c>
      <c r="H171" s="22">
        <f>(G171/D171)-1</f>
        <v>0</v>
      </c>
      <c r="I171" s="23" t="s">
        <v>21</v>
      </c>
      <c r="J171" s="24"/>
      <c r="K171" s="24"/>
      <c r="L171" s="26"/>
    </row>
    <row r="172" spans="1:12" x14ac:dyDescent="0.2">
      <c r="A172" s="45"/>
      <c r="B172" s="46"/>
      <c r="C172" s="18">
        <v>171</v>
      </c>
      <c r="D172" s="19">
        <f>IF(I171="ok",D171+F171,D171+E171)</f>
        <v>100</v>
      </c>
      <c r="E172" s="19">
        <f>D172*$K$7</f>
        <v>3</v>
      </c>
      <c r="F172" s="20">
        <v>0</v>
      </c>
      <c r="G172" s="21">
        <f>D172+F172</f>
        <v>100</v>
      </c>
      <c r="H172" s="22">
        <f>(G172/D172)-1</f>
        <v>0</v>
      </c>
      <c r="I172" s="23" t="s">
        <v>21</v>
      </c>
      <c r="J172" s="24"/>
      <c r="K172" s="24"/>
      <c r="L172" s="26"/>
    </row>
    <row r="173" spans="1:12" x14ac:dyDescent="0.2">
      <c r="A173" s="45"/>
      <c r="B173" s="46"/>
      <c r="C173" s="18">
        <v>172</v>
      </c>
      <c r="D173" s="19">
        <f>IF(I172="ok",D172+F172,D172+E172)</f>
        <v>100</v>
      </c>
      <c r="E173" s="19">
        <f>D173*$K$7</f>
        <v>3</v>
      </c>
      <c r="F173" s="20">
        <v>0</v>
      </c>
      <c r="G173" s="21">
        <f>D173+F173</f>
        <v>100</v>
      </c>
      <c r="H173" s="22">
        <f>(G173/D173)-1</f>
        <v>0</v>
      </c>
      <c r="I173" s="23" t="s">
        <v>21</v>
      </c>
      <c r="J173" s="24"/>
      <c r="K173" s="24"/>
      <c r="L173" s="26"/>
    </row>
    <row r="174" spans="1:12" x14ac:dyDescent="0.2">
      <c r="A174" s="45"/>
      <c r="B174" s="46"/>
      <c r="C174" s="18">
        <v>173</v>
      </c>
      <c r="D174" s="19">
        <f>IF(I173="ok",D173+F173,D173+E173)</f>
        <v>100</v>
      </c>
      <c r="E174" s="19">
        <f>D174*$K$7</f>
        <v>3</v>
      </c>
      <c r="F174" s="20">
        <v>0</v>
      </c>
      <c r="G174" s="21">
        <f>D174+F174</f>
        <v>100</v>
      </c>
      <c r="H174" s="22">
        <f>(G174/D174)-1</f>
        <v>0</v>
      </c>
      <c r="I174" s="23" t="s">
        <v>21</v>
      </c>
      <c r="J174" s="24"/>
      <c r="K174" s="24"/>
      <c r="L174" s="26"/>
    </row>
    <row r="175" spans="1:12" x14ac:dyDescent="0.2">
      <c r="A175" s="45"/>
      <c r="B175" s="46"/>
      <c r="C175" s="18">
        <v>174</v>
      </c>
      <c r="D175" s="19">
        <f>IF(I174="ok",D174+F174,D174+E174)</f>
        <v>100</v>
      </c>
      <c r="E175" s="19">
        <f>D175*$K$7</f>
        <v>3</v>
      </c>
      <c r="F175" s="20">
        <v>0</v>
      </c>
      <c r="G175" s="21">
        <f>D175+F175</f>
        <v>100</v>
      </c>
      <c r="H175" s="22">
        <f>(G175/D175)-1</f>
        <v>0</v>
      </c>
      <c r="I175" s="23" t="s">
        <v>21</v>
      </c>
      <c r="J175" s="24"/>
      <c r="K175" s="24"/>
      <c r="L175" s="26"/>
    </row>
    <row r="176" spans="1:12" x14ac:dyDescent="0.2">
      <c r="A176" s="45"/>
      <c r="B176" s="46"/>
      <c r="C176" s="18">
        <v>175</v>
      </c>
      <c r="D176" s="19">
        <f>IF(I175="ok",D175+F175,D175+E175)</f>
        <v>100</v>
      </c>
      <c r="E176" s="19">
        <f>D176*$K$7</f>
        <v>3</v>
      </c>
      <c r="F176" s="20">
        <v>0</v>
      </c>
      <c r="G176" s="21">
        <f>D176+F176</f>
        <v>100</v>
      </c>
      <c r="H176" s="22">
        <f>(G176/D176)-1</f>
        <v>0</v>
      </c>
      <c r="I176" s="23" t="s">
        <v>21</v>
      </c>
      <c r="J176" s="24"/>
      <c r="K176" s="24"/>
      <c r="L176" s="26"/>
    </row>
    <row r="177" spans="1:12" x14ac:dyDescent="0.2">
      <c r="A177" s="45"/>
      <c r="B177" s="46"/>
      <c r="C177" s="18">
        <v>176</v>
      </c>
      <c r="D177" s="19">
        <f>IF(I176="ok",D176+F176,D176+E176)</f>
        <v>100</v>
      </c>
      <c r="E177" s="19">
        <f>D177*$K$7</f>
        <v>3</v>
      </c>
      <c r="F177" s="20">
        <v>0</v>
      </c>
      <c r="G177" s="21">
        <f>D177+F177</f>
        <v>100</v>
      </c>
      <c r="H177" s="22">
        <f>(G177/D177)-1</f>
        <v>0</v>
      </c>
      <c r="I177" s="23" t="s">
        <v>21</v>
      </c>
      <c r="J177" s="24"/>
      <c r="K177" s="24"/>
      <c r="L177" s="26"/>
    </row>
    <row r="178" spans="1:12" x14ac:dyDescent="0.2">
      <c r="A178" s="45"/>
      <c r="B178" s="46"/>
      <c r="C178" s="18">
        <v>177</v>
      </c>
      <c r="D178" s="19">
        <f>IF(I177="ok",D177+F177,D177+E177)</f>
        <v>100</v>
      </c>
      <c r="E178" s="19">
        <f>D178*$K$7</f>
        <v>3</v>
      </c>
      <c r="F178" s="20">
        <v>0</v>
      </c>
      <c r="G178" s="21">
        <f>D178+F178</f>
        <v>100</v>
      </c>
      <c r="H178" s="22">
        <f>(G178/D178)-1</f>
        <v>0</v>
      </c>
      <c r="I178" s="23" t="s">
        <v>21</v>
      </c>
      <c r="J178" s="24"/>
      <c r="K178" s="24"/>
      <c r="L178" s="26"/>
    </row>
    <row r="179" spans="1:12" x14ac:dyDescent="0.2">
      <c r="A179" s="45"/>
      <c r="B179" s="46"/>
      <c r="C179" s="18">
        <v>178</v>
      </c>
      <c r="D179" s="19">
        <f>IF(I178="ok",D178+F178,D178+E178)</f>
        <v>100</v>
      </c>
      <c r="E179" s="19">
        <f>D179*$K$7</f>
        <v>3</v>
      </c>
      <c r="F179" s="20">
        <v>0</v>
      </c>
      <c r="G179" s="21">
        <f>D179+F179</f>
        <v>100</v>
      </c>
      <c r="H179" s="22">
        <f>(G179/D179)-1</f>
        <v>0</v>
      </c>
      <c r="I179" s="23" t="s">
        <v>21</v>
      </c>
      <c r="J179" s="24"/>
      <c r="K179" s="24"/>
      <c r="L179" s="26"/>
    </row>
    <row r="180" spans="1:12" x14ac:dyDescent="0.2">
      <c r="A180" s="45"/>
      <c r="B180" s="46"/>
      <c r="C180" s="18">
        <v>179</v>
      </c>
      <c r="D180" s="19">
        <f>IF(I179="ok",D179+F179,D179+E179)</f>
        <v>100</v>
      </c>
      <c r="E180" s="19">
        <f>D180*$K$7</f>
        <v>3</v>
      </c>
      <c r="F180" s="20">
        <v>0</v>
      </c>
      <c r="G180" s="21">
        <f>D180+F180</f>
        <v>100</v>
      </c>
      <c r="H180" s="22">
        <f>(G180/D180)-1</f>
        <v>0</v>
      </c>
      <c r="I180" s="23" t="s">
        <v>21</v>
      </c>
      <c r="J180" s="24"/>
      <c r="K180" s="24"/>
      <c r="L180" s="26"/>
    </row>
    <row r="181" spans="1:12" x14ac:dyDescent="0.2">
      <c r="A181" s="45"/>
      <c r="B181" s="46"/>
      <c r="C181" s="18">
        <v>180</v>
      </c>
      <c r="D181" s="19">
        <f>IF(I180="ok",D180+F180,D180+E180)</f>
        <v>100</v>
      </c>
      <c r="E181" s="19">
        <f>D181*$K$7</f>
        <v>3</v>
      </c>
      <c r="F181" s="20">
        <v>0</v>
      </c>
      <c r="G181" s="21">
        <f>D181+F181</f>
        <v>100</v>
      </c>
      <c r="H181" s="22">
        <f>(G181/D181)-1</f>
        <v>0</v>
      </c>
      <c r="I181" s="23" t="s">
        <v>21</v>
      </c>
      <c r="J181" s="24"/>
      <c r="K181" s="24"/>
      <c r="L181" s="26"/>
    </row>
    <row r="182" spans="1:12" x14ac:dyDescent="0.2">
      <c r="A182" s="45"/>
      <c r="B182" s="46"/>
      <c r="C182" s="18">
        <v>181</v>
      </c>
      <c r="D182" s="19">
        <f>IF(I181="ok",D181+F181,D181+E181)</f>
        <v>100</v>
      </c>
      <c r="E182" s="19">
        <f>D182*$K$7</f>
        <v>3</v>
      </c>
      <c r="F182" s="20">
        <v>0</v>
      </c>
      <c r="G182" s="21">
        <f>D182+F182</f>
        <v>100</v>
      </c>
      <c r="H182" s="22">
        <f>(G182/D182)-1</f>
        <v>0</v>
      </c>
      <c r="I182" s="23" t="s">
        <v>21</v>
      </c>
      <c r="J182" s="24"/>
      <c r="K182" s="24"/>
      <c r="L182" s="26"/>
    </row>
    <row r="183" spans="1:12" x14ac:dyDescent="0.2">
      <c r="A183" s="45"/>
      <c r="B183" s="46"/>
      <c r="C183" s="18">
        <v>182</v>
      </c>
      <c r="D183" s="19">
        <f>IF(I182="ok",D182+F182,D182+E182)</f>
        <v>100</v>
      </c>
      <c r="E183" s="19">
        <f>D183*$K$7</f>
        <v>3</v>
      </c>
      <c r="F183" s="20">
        <v>0</v>
      </c>
      <c r="G183" s="21">
        <f>D183+F183</f>
        <v>100</v>
      </c>
      <c r="H183" s="22">
        <f>(G183/D183)-1</f>
        <v>0</v>
      </c>
      <c r="I183" s="23" t="s">
        <v>21</v>
      </c>
      <c r="J183" s="24"/>
      <c r="K183" s="24"/>
      <c r="L183" s="26"/>
    </row>
    <row r="184" spans="1:12" x14ac:dyDescent="0.2">
      <c r="A184" s="45"/>
      <c r="B184" s="46"/>
      <c r="C184" s="18">
        <v>183</v>
      </c>
      <c r="D184" s="19">
        <f>IF(I183="ok",D183+F183,D183+E183)</f>
        <v>100</v>
      </c>
      <c r="E184" s="19">
        <f>D184*$K$7</f>
        <v>3</v>
      </c>
      <c r="F184" s="20">
        <v>0</v>
      </c>
      <c r="G184" s="21">
        <f>D184+F184</f>
        <v>100</v>
      </c>
      <c r="H184" s="22">
        <f>(G184/D184)-1</f>
        <v>0</v>
      </c>
      <c r="I184" s="23" t="s">
        <v>21</v>
      </c>
      <c r="J184" s="24"/>
      <c r="K184" s="24"/>
      <c r="L184" s="26"/>
    </row>
    <row r="185" spans="1:12" x14ac:dyDescent="0.2">
      <c r="A185" s="45"/>
      <c r="B185" s="46"/>
      <c r="C185" s="18">
        <v>184</v>
      </c>
      <c r="D185" s="19">
        <f>IF(I184="ok",D184+F184,D184+E184)</f>
        <v>100</v>
      </c>
      <c r="E185" s="19">
        <f>D185*$K$7</f>
        <v>3</v>
      </c>
      <c r="F185" s="20">
        <v>0</v>
      </c>
      <c r="G185" s="21">
        <f>D185+F185</f>
        <v>100</v>
      </c>
      <c r="H185" s="22">
        <f>(G185/D185)-1</f>
        <v>0</v>
      </c>
      <c r="I185" s="23" t="s">
        <v>21</v>
      </c>
      <c r="J185" s="24"/>
      <c r="K185" s="24"/>
      <c r="L185" s="26"/>
    </row>
    <row r="186" spans="1:12" x14ac:dyDescent="0.2">
      <c r="A186" s="45"/>
      <c r="B186" s="46"/>
      <c r="C186" s="18">
        <v>185</v>
      </c>
      <c r="D186" s="19">
        <f>IF(I185="ok",D185+F185,D185+E185)</f>
        <v>100</v>
      </c>
      <c r="E186" s="19">
        <f>D186*$K$7</f>
        <v>3</v>
      </c>
      <c r="F186" s="20">
        <v>0</v>
      </c>
      <c r="G186" s="21">
        <f>D186+F186</f>
        <v>100</v>
      </c>
      <c r="H186" s="22">
        <f>(G186/D186)-1</f>
        <v>0</v>
      </c>
      <c r="I186" s="23" t="s">
        <v>21</v>
      </c>
      <c r="J186" s="24"/>
      <c r="K186" s="24"/>
      <c r="L186" s="26"/>
    </row>
    <row r="187" spans="1:12" x14ac:dyDescent="0.2">
      <c r="A187" s="45"/>
      <c r="B187" s="46"/>
      <c r="C187" s="18">
        <v>186</v>
      </c>
      <c r="D187" s="19">
        <f>IF(I186="ok",D186+F186,D186+E186)</f>
        <v>100</v>
      </c>
      <c r="E187" s="19">
        <f>D187*$K$7</f>
        <v>3</v>
      </c>
      <c r="F187" s="20">
        <v>0</v>
      </c>
      <c r="G187" s="21">
        <f>D187+F187</f>
        <v>100</v>
      </c>
      <c r="H187" s="22">
        <f>(G187/D187)-1</f>
        <v>0</v>
      </c>
      <c r="I187" s="23" t="s">
        <v>21</v>
      </c>
      <c r="J187" s="24"/>
      <c r="K187" s="24"/>
      <c r="L187" s="26"/>
    </row>
    <row r="188" spans="1:12" x14ac:dyDescent="0.2">
      <c r="A188" s="45"/>
      <c r="B188" s="46"/>
      <c r="C188" s="18">
        <v>187</v>
      </c>
      <c r="D188" s="19">
        <f>IF(I187="ok",D187+F187,D187+E187)</f>
        <v>100</v>
      </c>
      <c r="E188" s="19">
        <f>D188*$K$7</f>
        <v>3</v>
      </c>
      <c r="F188" s="20">
        <v>0</v>
      </c>
      <c r="G188" s="21">
        <f>D188+F188</f>
        <v>100</v>
      </c>
      <c r="H188" s="22">
        <f>(G188/D188)-1</f>
        <v>0</v>
      </c>
      <c r="I188" s="23" t="s">
        <v>21</v>
      </c>
      <c r="J188" s="24"/>
      <c r="K188" s="24"/>
      <c r="L188" s="26"/>
    </row>
    <row r="189" spans="1:12" x14ac:dyDescent="0.2">
      <c r="A189" s="45"/>
      <c r="B189" s="46"/>
      <c r="C189" s="18">
        <v>188</v>
      </c>
      <c r="D189" s="19">
        <f>IF(I188="ok",D188+F188,D188+E188)</f>
        <v>100</v>
      </c>
      <c r="E189" s="19">
        <f>D189*$K$7</f>
        <v>3</v>
      </c>
      <c r="F189" s="20">
        <v>0</v>
      </c>
      <c r="G189" s="21">
        <f>D189+F189</f>
        <v>100</v>
      </c>
      <c r="H189" s="22">
        <f>(G189/D189)-1</f>
        <v>0</v>
      </c>
      <c r="I189" s="23" t="s">
        <v>21</v>
      </c>
      <c r="J189" s="24"/>
      <c r="K189" s="24"/>
      <c r="L189" s="26"/>
    </row>
    <row r="190" spans="1:12" x14ac:dyDescent="0.2">
      <c r="A190" s="45"/>
      <c r="B190" s="46"/>
      <c r="C190" s="18">
        <v>189</v>
      </c>
      <c r="D190" s="19">
        <f>IF(I189="ok",D189+F189,D189+E189)</f>
        <v>100</v>
      </c>
      <c r="E190" s="19">
        <f>D190*$K$7</f>
        <v>3</v>
      </c>
      <c r="F190" s="20">
        <v>0</v>
      </c>
      <c r="G190" s="21">
        <f>D190+F190</f>
        <v>100</v>
      </c>
      <c r="H190" s="22">
        <f>(G190/D190)-1</f>
        <v>0</v>
      </c>
      <c r="I190" s="23" t="s">
        <v>21</v>
      </c>
      <c r="J190" s="24"/>
      <c r="K190" s="24"/>
      <c r="L190" s="26"/>
    </row>
    <row r="191" spans="1:12" x14ac:dyDescent="0.2">
      <c r="A191" s="45"/>
      <c r="B191" s="46"/>
      <c r="C191" s="18">
        <v>190</v>
      </c>
      <c r="D191" s="19">
        <f>IF(I190="ok",D190+F190,D190+E190)</f>
        <v>100</v>
      </c>
      <c r="E191" s="19">
        <f>D191*$K$7</f>
        <v>3</v>
      </c>
      <c r="F191" s="20">
        <v>0</v>
      </c>
      <c r="G191" s="21">
        <f>D191+F191</f>
        <v>100</v>
      </c>
      <c r="H191" s="22">
        <f>(G191/D191)-1</f>
        <v>0</v>
      </c>
      <c r="I191" s="23" t="s">
        <v>21</v>
      </c>
      <c r="J191" s="24"/>
      <c r="K191" s="24"/>
      <c r="L191" s="26"/>
    </row>
    <row r="192" spans="1:12" x14ac:dyDescent="0.2">
      <c r="A192" s="45"/>
      <c r="B192" s="46"/>
      <c r="C192" s="18">
        <v>191</v>
      </c>
      <c r="D192" s="19">
        <f>IF(I191="ok",D191+F191,D191+E191)</f>
        <v>100</v>
      </c>
      <c r="E192" s="19">
        <f>D192*$K$7</f>
        <v>3</v>
      </c>
      <c r="F192" s="20">
        <v>0</v>
      </c>
      <c r="G192" s="21">
        <f>D192+F192</f>
        <v>100</v>
      </c>
      <c r="H192" s="22">
        <f>(G192/D192)-1</f>
        <v>0</v>
      </c>
      <c r="I192" s="23" t="s">
        <v>21</v>
      </c>
      <c r="J192" s="24"/>
      <c r="K192" s="24"/>
      <c r="L192" s="26"/>
    </row>
    <row r="193" spans="1:12" x14ac:dyDescent="0.2">
      <c r="A193" s="45"/>
      <c r="B193" s="46"/>
      <c r="C193" s="18">
        <v>192</v>
      </c>
      <c r="D193" s="19">
        <f>IF(I192="ok",D192+F192,D192+E192)</f>
        <v>100</v>
      </c>
      <c r="E193" s="19">
        <f>D193*$K$7</f>
        <v>3</v>
      </c>
      <c r="F193" s="20">
        <v>0</v>
      </c>
      <c r="G193" s="21">
        <f>D193+F193</f>
        <v>100</v>
      </c>
      <c r="H193" s="22">
        <f>(G193/D193)-1</f>
        <v>0</v>
      </c>
      <c r="I193" s="23" t="s">
        <v>21</v>
      </c>
      <c r="J193" s="24"/>
      <c r="K193" s="24"/>
      <c r="L193" s="26"/>
    </row>
    <row r="194" spans="1:12" x14ac:dyDescent="0.2">
      <c r="A194" s="45"/>
      <c r="B194" s="46"/>
      <c r="C194" s="18">
        <v>193</v>
      </c>
      <c r="D194" s="19">
        <f>IF(I193="ok",D193+F193,D193+E193)</f>
        <v>100</v>
      </c>
      <c r="E194" s="19">
        <f>D194*$K$7</f>
        <v>3</v>
      </c>
      <c r="F194" s="20">
        <v>0</v>
      </c>
      <c r="G194" s="21">
        <f>D194+F194</f>
        <v>100</v>
      </c>
      <c r="H194" s="22">
        <f>(G194/D194)-1</f>
        <v>0</v>
      </c>
      <c r="I194" s="23" t="s">
        <v>21</v>
      </c>
      <c r="J194" s="24"/>
      <c r="K194" s="24"/>
      <c r="L194" s="26"/>
    </row>
    <row r="195" spans="1:12" x14ac:dyDescent="0.2">
      <c r="A195" s="45"/>
      <c r="B195" s="46"/>
      <c r="C195" s="18">
        <v>194</v>
      </c>
      <c r="D195" s="19">
        <f>IF(I194="ok",D194+F194,D194+E194)</f>
        <v>100</v>
      </c>
      <c r="E195" s="19">
        <f>D195*$K$7</f>
        <v>3</v>
      </c>
      <c r="F195" s="20">
        <v>0</v>
      </c>
      <c r="G195" s="21">
        <f>D195+F195</f>
        <v>100</v>
      </c>
      <c r="H195" s="22">
        <f>(G195/D195)-1</f>
        <v>0</v>
      </c>
      <c r="I195" s="23" t="s">
        <v>21</v>
      </c>
      <c r="J195" s="24"/>
      <c r="K195" s="24"/>
      <c r="L195" s="26"/>
    </row>
    <row r="196" spans="1:12" x14ac:dyDescent="0.2">
      <c r="A196" s="45"/>
      <c r="B196" s="46"/>
      <c r="C196" s="18">
        <v>195</v>
      </c>
      <c r="D196" s="19">
        <f>IF(I195="ok",D195+F195,D195+E195)</f>
        <v>100</v>
      </c>
      <c r="E196" s="19">
        <f>D196*$K$7</f>
        <v>3</v>
      </c>
      <c r="F196" s="20">
        <v>0</v>
      </c>
      <c r="G196" s="21">
        <f>D196+F196</f>
        <v>100</v>
      </c>
      <c r="H196" s="22">
        <f>(G196/D196)-1</f>
        <v>0</v>
      </c>
      <c r="I196" s="23" t="s">
        <v>21</v>
      </c>
      <c r="J196" s="24"/>
      <c r="K196" s="24"/>
      <c r="L196" s="26"/>
    </row>
    <row r="197" spans="1:12" x14ac:dyDescent="0.2">
      <c r="A197" s="45"/>
      <c r="B197" s="46"/>
      <c r="C197" s="18">
        <v>196</v>
      </c>
      <c r="D197" s="19">
        <f>IF(I196="ok",D196+F196,D196+E196)</f>
        <v>100</v>
      </c>
      <c r="E197" s="19">
        <f>D197*$K$7</f>
        <v>3</v>
      </c>
      <c r="F197" s="20">
        <v>0</v>
      </c>
      <c r="G197" s="21">
        <f>D197+F197</f>
        <v>100</v>
      </c>
      <c r="H197" s="22">
        <f>(G197/D197)-1</f>
        <v>0</v>
      </c>
      <c r="I197" s="23" t="s">
        <v>21</v>
      </c>
      <c r="J197" s="24"/>
      <c r="K197" s="24"/>
      <c r="L197" s="26"/>
    </row>
    <row r="198" spans="1:12" x14ac:dyDescent="0.2">
      <c r="A198" s="45"/>
      <c r="B198" s="46"/>
      <c r="C198" s="18">
        <v>197</v>
      </c>
      <c r="D198" s="19">
        <f>IF(I197="ok",D197+F197,D197+E197)</f>
        <v>100</v>
      </c>
      <c r="E198" s="19">
        <f>D198*$K$7</f>
        <v>3</v>
      </c>
      <c r="F198" s="20">
        <v>0</v>
      </c>
      <c r="G198" s="21">
        <f>D198+F198</f>
        <v>100</v>
      </c>
      <c r="H198" s="22">
        <f>(G198/D198)-1</f>
        <v>0</v>
      </c>
      <c r="I198" s="23" t="s">
        <v>21</v>
      </c>
      <c r="J198" s="24"/>
      <c r="K198" s="24"/>
      <c r="L198" s="26"/>
    </row>
    <row r="199" spans="1:12" x14ac:dyDescent="0.2">
      <c r="A199" s="45"/>
      <c r="B199" s="46"/>
      <c r="C199" s="18">
        <v>198</v>
      </c>
      <c r="D199" s="19">
        <f>IF(I198="ok",D198+F198,D198+E198)</f>
        <v>100</v>
      </c>
      <c r="E199" s="19">
        <f>D199*$K$7</f>
        <v>3</v>
      </c>
      <c r="F199" s="20">
        <v>0</v>
      </c>
      <c r="G199" s="21">
        <f>D199+F199</f>
        <v>100</v>
      </c>
      <c r="H199" s="22">
        <f>(G199/D199)-1</f>
        <v>0</v>
      </c>
      <c r="I199" s="23" t="s">
        <v>21</v>
      </c>
      <c r="J199" s="24"/>
      <c r="K199" s="24"/>
      <c r="L199" s="26"/>
    </row>
    <row r="200" spans="1:12" x14ac:dyDescent="0.2">
      <c r="A200" s="45"/>
      <c r="B200" s="46"/>
      <c r="C200" s="18">
        <v>199</v>
      </c>
      <c r="D200" s="19">
        <f>IF(I199="ok",D199+F199,D199+E199)</f>
        <v>100</v>
      </c>
      <c r="E200" s="19">
        <f>D200*$K$7</f>
        <v>3</v>
      </c>
      <c r="F200" s="20">
        <v>0</v>
      </c>
      <c r="G200" s="21">
        <f>D200+F200</f>
        <v>100</v>
      </c>
      <c r="H200" s="22">
        <f>(G200/D200)-1</f>
        <v>0</v>
      </c>
      <c r="I200" s="23" t="s">
        <v>21</v>
      </c>
      <c r="J200" s="24"/>
      <c r="K200" s="24"/>
      <c r="L200" s="26"/>
    </row>
    <row r="201" spans="1:12" x14ac:dyDescent="0.2">
      <c r="A201" s="45"/>
      <c r="B201" s="46"/>
      <c r="C201" s="18">
        <v>200</v>
      </c>
      <c r="D201" s="19">
        <f>IF(I200="ok",D200+F200,D200+E200)</f>
        <v>100</v>
      </c>
      <c r="E201" s="19">
        <f>D201*$K$7</f>
        <v>3</v>
      </c>
      <c r="F201" s="20">
        <v>0</v>
      </c>
      <c r="G201" s="21">
        <f>D201+F201</f>
        <v>100</v>
      </c>
      <c r="H201" s="22">
        <f>(G201/D201)-1</f>
        <v>0</v>
      </c>
      <c r="I201" s="23" t="s">
        <v>21</v>
      </c>
      <c r="J201" s="24"/>
      <c r="K201" s="24"/>
      <c r="L201" s="26"/>
    </row>
    <row r="202" spans="1:12" x14ac:dyDescent="0.2">
      <c r="A202" s="45"/>
      <c r="B202" s="46"/>
      <c r="C202" s="18">
        <v>201</v>
      </c>
      <c r="D202" s="19">
        <f>IF(I201="ok",D201+F201,D201+E201)</f>
        <v>100</v>
      </c>
      <c r="E202" s="19">
        <f>D202*$K$7</f>
        <v>3</v>
      </c>
      <c r="F202" s="20">
        <v>0</v>
      </c>
      <c r="G202" s="21">
        <f>D202+F202</f>
        <v>100</v>
      </c>
      <c r="H202" s="22">
        <f>(G202/D202)-1</f>
        <v>0</v>
      </c>
      <c r="I202" s="23" t="s">
        <v>21</v>
      </c>
      <c r="J202" s="24"/>
      <c r="K202" s="24"/>
      <c r="L202" s="26"/>
    </row>
    <row r="203" spans="1:12" x14ac:dyDescent="0.2">
      <c r="A203" s="45"/>
      <c r="B203" s="46"/>
      <c r="C203" s="18">
        <v>202</v>
      </c>
      <c r="D203" s="19">
        <f>IF(I202="ok",D202+F202,D202+E202)</f>
        <v>100</v>
      </c>
      <c r="E203" s="19">
        <f>D203*$K$7</f>
        <v>3</v>
      </c>
      <c r="F203" s="20">
        <v>0</v>
      </c>
      <c r="G203" s="21">
        <f>D203+F203</f>
        <v>100</v>
      </c>
      <c r="H203" s="22">
        <f>(G203/D203)-1</f>
        <v>0</v>
      </c>
      <c r="I203" s="23" t="s">
        <v>21</v>
      </c>
      <c r="J203" s="24"/>
      <c r="K203" s="24"/>
      <c r="L203" s="26"/>
    </row>
    <row r="204" spans="1:12" x14ac:dyDescent="0.2">
      <c r="A204" s="45"/>
      <c r="B204" s="46"/>
      <c r="C204" s="18">
        <v>203</v>
      </c>
      <c r="D204" s="19">
        <f>IF(I203="ok",D203+F203,D203+E203)</f>
        <v>100</v>
      </c>
      <c r="E204" s="19">
        <f>D204*$K$7</f>
        <v>3</v>
      </c>
      <c r="F204" s="20">
        <v>0</v>
      </c>
      <c r="G204" s="21">
        <f>D204+F204</f>
        <v>100</v>
      </c>
      <c r="H204" s="22">
        <f>(G204/D204)-1</f>
        <v>0</v>
      </c>
      <c r="I204" s="23" t="s">
        <v>21</v>
      </c>
      <c r="J204" s="24"/>
      <c r="K204" s="24"/>
      <c r="L204" s="26"/>
    </row>
    <row r="205" spans="1:12" x14ac:dyDescent="0.2">
      <c r="A205" s="45"/>
      <c r="B205" s="46"/>
      <c r="C205" s="18">
        <v>204</v>
      </c>
      <c r="D205" s="19">
        <f>IF(I204="ok",D204+F204,D204+E204)</f>
        <v>100</v>
      </c>
      <c r="E205" s="19">
        <f>D205*$K$7</f>
        <v>3</v>
      </c>
      <c r="F205" s="20">
        <v>0</v>
      </c>
      <c r="G205" s="21">
        <f>D205+F205</f>
        <v>100</v>
      </c>
      <c r="H205" s="22">
        <f>(G205/D205)-1</f>
        <v>0</v>
      </c>
      <c r="I205" s="23" t="s">
        <v>21</v>
      </c>
      <c r="J205" s="24"/>
      <c r="K205" s="24"/>
      <c r="L205" s="26"/>
    </row>
    <row r="206" spans="1:12" x14ac:dyDescent="0.2">
      <c r="A206" s="45"/>
      <c r="B206" s="46"/>
      <c r="C206" s="18">
        <v>205</v>
      </c>
      <c r="D206" s="19">
        <f>IF(I205="ok",D205+F205,D205+E205)</f>
        <v>100</v>
      </c>
      <c r="E206" s="19">
        <f>D206*$K$7</f>
        <v>3</v>
      </c>
      <c r="F206" s="20">
        <v>0</v>
      </c>
      <c r="G206" s="21">
        <f>D206+F206</f>
        <v>100</v>
      </c>
      <c r="H206" s="22">
        <f>(G206/D206)-1</f>
        <v>0</v>
      </c>
      <c r="I206" s="23" t="s">
        <v>21</v>
      </c>
      <c r="J206" s="24"/>
      <c r="K206" s="24"/>
      <c r="L206" s="26"/>
    </row>
    <row r="207" spans="1:12" x14ac:dyDescent="0.2">
      <c r="A207" s="45"/>
      <c r="B207" s="46"/>
      <c r="C207" s="18">
        <v>206</v>
      </c>
      <c r="D207" s="19">
        <f>IF(I206="ok",D206+F206,D206+E206)</f>
        <v>100</v>
      </c>
      <c r="E207" s="19">
        <f>D207*$K$7</f>
        <v>3</v>
      </c>
      <c r="F207" s="20">
        <v>0</v>
      </c>
      <c r="G207" s="21">
        <f>D207+F207</f>
        <v>100</v>
      </c>
      <c r="H207" s="22">
        <f>(G207/D207)-1</f>
        <v>0</v>
      </c>
      <c r="I207" s="23" t="s">
        <v>21</v>
      </c>
      <c r="J207" s="24"/>
      <c r="K207" s="24"/>
      <c r="L207" s="26"/>
    </row>
    <row r="208" spans="1:12" x14ac:dyDescent="0.2">
      <c r="A208" s="45"/>
      <c r="B208" s="46"/>
      <c r="C208" s="18">
        <v>207</v>
      </c>
      <c r="D208" s="19">
        <f>IF(I207="ok",D207+F207,D207+E207)</f>
        <v>100</v>
      </c>
      <c r="E208" s="19">
        <f>D208*$K$7</f>
        <v>3</v>
      </c>
      <c r="F208" s="20">
        <v>0</v>
      </c>
      <c r="G208" s="21">
        <f>D208+F208</f>
        <v>100</v>
      </c>
      <c r="H208" s="22">
        <f>(G208/D208)-1</f>
        <v>0</v>
      </c>
      <c r="I208" s="23" t="s">
        <v>21</v>
      </c>
      <c r="J208" s="24"/>
      <c r="K208" s="24"/>
      <c r="L208" s="26"/>
    </row>
    <row r="209" spans="1:12" x14ac:dyDescent="0.2">
      <c r="A209" s="45"/>
      <c r="B209" s="46"/>
      <c r="C209" s="18">
        <v>208</v>
      </c>
      <c r="D209" s="19">
        <f>IF(I208="ok",D208+F208,D208+E208)</f>
        <v>100</v>
      </c>
      <c r="E209" s="19">
        <f>D209*$K$7</f>
        <v>3</v>
      </c>
      <c r="F209" s="20">
        <v>0</v>
      </c>
      <c r="G209" s="21">
        <f>D209+F209</f>
        <v>100</v>
      </c>
      <c r="H209" s="22">
        <f>(G209/D209)-1</f>
        <v>0</v>
      </c>
      <c r="I209" s="23" t="s">
        <v>21</v>
      </c>
      <c r="J209" s="24"/>
      <c r="K209" s="24"/>
      <c r="L209" s="26"/>
    </row>
    <row r="210" spans="1:12" x14ac:dyDescent="0.2">
      <c r="A210" s="45"/>
      <c r="B210" s="46"/>
      <c r="C210" s="18">
        <v>209</v>
      </c>
      <c r="D210" s="19">
        <f>IF(I209="ok",D209+F209,D209+E209)</f>
        <v>100</v>
      </c>
      <c r="E210" s="19">
        <f>D210*$K$7</f>
        <v>3</v>
      </c>
      <c r="F210" s="20">
        <v>0</v>
      </c>
      <c r="G210" s="21">
        <f>D210+F210</f>
        <v>100</v>
      </c>
      <c r="H210" s="22">
        <f>(G210/D210)-1</f>
        <v>0</v>
      </c>
      <c r="I210" s="23" t="s">
        <v>21</v>
      </c>
      <c r="J210" s="24"/>
      <c r="K210" s="24"/>
      <c r="L210" s="26"/>
    </row>
    <row r="211" spans="1:12" x14ac:dyDescent="0.2">
      <c r="A211" s="45"/>
      <c r="B211" s="46"/>
      <c r="C211" s="18">
        <v>210</v>
      </c>
      <c r="D211" s="19">
        <f>IF(I210="ok",D210+F210,D210+E210)</f>
        <v>100</v>
      </c>
      <c r="E211" s="19">
        <f>D211*$K$7</f>
        <v>3</v>
      </c>
      <c r="F211" s="20">
        <v>0</v>
      </c>
      <c r="G211" s="21">
        <f>D211+F211</f>
        <v>100</v>
      </c>
      <c r="H211" s="22">
        <f>(G211/D211)-1</f>
        <v>0</v>
      </c>
      <c r="I211" s="23" t="s">
        <v>21</v>
      </c>
      <c r="J211" s="24"/>
      <c r="K211" s="24"/>
      <c r="L211" s="26"/>
    </row>
    <row r="212" spans="1:12" x14ac:dyDescent="0.2">
      <c r="A212" s="45"/>
      <c r="B212" s="46"/>
      <c r="C212" s="18">
        <v>211</v>
      </c>
      <c r="D212" s="19">
        <f>IF(I211="ok",D211+F211,D211+E211)</f>
        <v>100</v>
      </c>
      <c r="E212" s="19">
        <f>D212*$K$7</f>
        <v>3</v>
      </c>
      <c r="F212" s="20">
        <v>0</v>
      </c>
      <c r="G212" s="21">
        <f>D212+F212</f>
        <v>100</v>
      </c>
      <c r="H212" s="22">
        <f>(G212/D212)-1</f>
        <v>0</v>
      </c>
      <c r="I212" s="23" t="s">
        <v>21</v>
      </c>
      <c r="J212" s="24"/>
      <c r="K212" s="24"/>
      <c r="L212" s="26"/>
    </row>
    <row r="213" spans="1:12" x14ac:dyDescent="0.2">
      <c r="A213" s="45"/>
      <c r="B213" s="46"/>
      <c r="C213" s="18">
        <v>212</v>
      </c>
      <c r="D213" s="19">
        <f>IF(I212="ok",D212+F212,D212+E212)</f>
        <v>100</v>
      </c>
      <c r="E213" s="19">
        <f>D213*$K$7</f>
        <v>3</v>
      </c>
      <c r="F213" s="20">
        <v>0</v>
      </c>
      <c r="G213" s="21">
        <f>D213+F213</f>
        <v>100</v>
      </c>
      <c r="H213" s="22">
        <f>(G213/D213)-1</f>
        <v>0</v>
      </c>
      <c r="I213" s="23" t="s">
        <v>21</v>
      </c>
      <c r="J213" s="24"/>
      <c r="K213" s="24"/>
      <c r="L213" s="26"/>
    </row>
  </sheetData>
  <mergeCells count="3">
    <mergeCell ref="K1:L1"/>
    <mergeCell ref="L11:L18"/>
    <mergeCell ref="K14:K15"/>
  </mergeCells>
  <conditionalFormatting sqref="K18">
    <cfRule type="containsText" dxfId="11" priority="6" operator="containsText" text="Ciclo OK">
      <formula>NOT(ISERROR(SEARCH("Ciclo OK",K18)))</formula>
    </cfRule>
    <cfRule type="containsText" dxfId="10" priority="7" operator="containsText" text="Ciclo OK">
      <formula>NOT(ISERROR(SEARCH("Ciclo OK",K18)))</formula>
    </cfRule>
  </conditionalFormatting>
  <conditionalFormatting sqref="F2:F5">
    <cfRule type="cellIs" dxfId="9" priority="5" operator="lessThan">
      <formula>0%</formula>
    </cfRule>
  </conditionalFormatting>
  <conditionalFormatting sqref="F2:F5">
    <cfRule type="cellIs" dxfId="8" priority="4" operator="greaterThan">
      <formula>0</formula>
    </cfRule>
  </conditionalFormatting>
  <conditionalFormatting sqref="F2:F3">
    <cfRule type="cellIs" dxfId="7" priority="3" operator="lessThan">
      <formula>0.01%</formula>
    </cfRule>
  </conditionalFormatting>
  <conditionalFormatting sqref="L3">
    <cfRule type="cellIs" dxfId="6" priority="1" operator="greaterThan">
      <formula>$K$3</formula>
    </cfRule>
    <cfRule type="cellIs" dxfId="5" priority="2" operator="lessThan">
      <formula>$K$3</formula>
    </cfRule>
  </conditionalFormatting>
  <conditionalFormatting sqref="F2:F213">
    <cfRule type="cellIs" dxfId="4" priority="8" operator="greaterThan">
      <formula>$M$2</formula>
    </cfRule>
    <cfRule type="cellIs" dxfId="3" priority="9" operator="lessThan">
      <formula>$M$2</formula>
    </cfRule>
    <cfRule type="cellIs" dxfId="2" priority="10" operator="greaterThan">
      <formula>0</formula>
    </cfRule>
  </conditionalFormatting>
  <conditionalFormatting sqref="H2:H213">
    <cfRule type="cellIs" dxfId="1" priority="11" operator="greaterThanOrEqual">
      <formula>$N$2</formula>
    </cfRule>
    <cfRule type="cellIs" dxfId="0" priority="12" operator="lessThan">
      <formula>$M$2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Bet365</vt:lpstr>
      <vt:lpstr>Betfair</vt:lpstr>
      <vt:lpstr>Gestão - Sem Juros Compostos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RICARDO</cp:lastModifiedBy>
  <dcterms:created xsi:type="dcterms:W3CDTF">2015-08-09T00:11:03Z</dcterms:created>
  <dcterms:modified xsi:type="dcterms:W3CDTF">2017-01-31T13:49:37Z</dcterms:modified>
</cp:coreProperties>
</file>