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f957ca8c63036d/Bureau/"/>
    </mc:Choice>
  </mc:AlternateContent>
  <xr:revisionPtr revIDLastSave="4" documentId="8_{B199E653-F2EA-4974-9E17-F3CEE16C2C01}" xr6:coauthVersionLast="47" xr6:coauthVersionMax="47" xr10:uidLastSave="{DF99B2FA-17B6-4F1C-9A43-7EBEC5443AE7}"/>
  <bookViews>
    <workbookView xWindow="-120" yWindow="-120" windowWidth="29040" windowHeight="15720" activeTab="5" xr2:uid="{768FEAF2-6EED-4F0F-B6E0-FB3DCF6A85A8}"/>
  </bookViews>
  <sheets>
    <sheet name="carbone" sheetId="1" r:id="rId1"/>
    <sheet name="impact carbone" sheetId="2" r:id="rId2"/>
    <sheet name="impact financier" sheetId="3" r:id="rId3"/>
    <sheet name="années" sheetId="4" r:id="rId4"/>
    <sheet name="Target carbone" sheetId="5" r:id="rId5"/>
    <sheet name="Target fin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E7" i="3"/>
  <c r="D7" i="3"/>
  <c r="C7" i="3"/>
  <c r="E6" i="3"/>
  <c r="D6" i="3"/>
  <c r="C6" i="3"/>
  <c r="E5" i="3"/>
  <c r="D5" i="3"/>
  <c r="C5" i="3"/>
  <c r="D4" i="3"/>
  <c r="E4" i="3" s="1"/>
  <c r="C4" i="3"/>
  <c r="D3" i="3"/>
  <c r="E3" i="3" s="1"/>
  <c r="C3" i="3"/>
  <c r="B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C8" i="3" l="1"/>
  <c r="E8" i="3"/>
  <c r="E8" i="2"/>
  <c r="C8" i="2"/>
  <c r="D8" i="2"/>
  <c r="D8" i="3"/>
</calcChain>
</file>

<file path=xl/sharedStrings.xml><?xml version="1.0" encoding="utf-8"?>
<sst xmlns="http://schemas.openxmlformats.org/spreadsheetml/2006/main" count="39" uniqueCount="13">
  <si>
    <t>Energy</t>
  </si>
  <si>
    <t>Goods</t>
  </si>
  <si>
    <t>Services</t>
  </si>
  <si>
    <t>Financial support</t>
  </si>
  <si>
    <t>Travels</t>
  </si>
  <si>
    <t xml:space="preserve">Solutions </t>
  </si>
  <si>
    <t>Changement banque</t>
  </si>
  <si>
    <t>Changement bureau</t>
  </si>
  <si>
    <t>Travel</t>
  </si>
  <si>
    <t>Aide vélo</t>
  </si>
  <si>
    <t>Impact carbone solution</t>
  </si>
  <si>
    <t>Impact financier solution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</si>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</sst>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Empreinte</a:t>
            </a:r>
            <a:r>
              <a:rPr lang="fr-FR" baseline="0"/>
              <a:t> CAA 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3-4F61-9D25-0754310BC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83-4F61-9D25-0754310BC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83-4F61-9D25-0754310BC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83-4F61-9D25-0754310BC0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83-4F61-9D25-0754310BC040}"/>
              </c:ext>
            </c:extLst>
          </c:dPt>
          <c:cat>
            <c:strRef>
              <c:f>carbone!$A$3:$A$7</c:f>
              <c:strCache>
                <c:ptCount val="5"/>
                <c:pt idx="0">
                  <c:v>Energy</c:v>
                </c:pt>
                <c:pt idx="1">
                  <c:v>Goods</c:v>
                </c:pt>
                <c:pt idx="2">
                  <c:v>Financial support</c:v>
                </c:pt>
                <c:pt idx="3">
                  <c:v>Services</c:v>
                </c:pt>
                <c:pt idx="4">
                  <c:v>Travels</c:v>
                </c:pt>
              </c:strCache>
            </c:strRef>
          </c:cat>
          <c:val>
            <c:numRef>
              <c:f>carbone!$B$3:$B$7</c:f>
              <c:numCache>
                <c:formatCode>General</c:formatCode>
                <c:ptCount val="5"/>
                <c:pt idx="0">
                  <c:v>3</c:v>
                </c:pt>
                <c:pt idx="1">
                  <c:v>1.4</c:v>
                </c:pt>
                <c:pt idx="2">
                  <c:v>6.5</c:v>
                </c:pt>
                <c:pt idx="3">
                  <c:v>37</c:v>
                </c:pt>
                <c:pt idx="4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0-4431-B336-671C4F25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3</xdr:row>
      <xdr:rowOff>42862</xdr:rowOff>
    </xdr:from>
    <xdr:to>
      <xdr:col>11</xdr:col>
      <xdr:colOff>590550</xdr:colOff>
      <xdr:row>17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E0FFDD-91B8-C0AA-CB61-F786B9F62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35C6-B844-4C33-A666-B407FBE25BED}">
  <dimension ref="A3:B7"/>
  <sheetViews>
    <sheetView workbookViewId="0">
      <selection activeCell="B3" sqref="B3"/>
    </sheetView>
  </sheetViews>
  <sheetFormatPr baseColWidth="10" defaultRowHeight="15" x14ac:dyDescent="0.25"/>
  <cols>
    <col min="2" max="2" width="31.5703125" bestFit="1" customWidth="1"/>
    <col min="9" max="9" width="23.42578125" bestFit="1" customWidth="1"/>
    <col min="12" max="12" width="16.7109375" bestFit="1" customWidth="1"/>
    <col min="14" max="14" width="19.28515625" bestFit="1" customWidth="1"/>
  </cols>
  <sheetData>
    <row r="3" spans="1:2" x14ac:dyDescent="0.25">
      <c r="A3" t="s">
        <v>0</v>
      </c>
      <c r="B3">
        <v>3</v>
      </c>
    </row>
    <row r="4" spans="1:2" x14ac:dyDescent="0.25">
      <c r="A4" t="s">
        <v>1</v>
      </c>
      <c r="B4">
        <v>1.4</v>
      </c>
    </row>
    <row r="5" spans="1:2" x14ac:dyDescent="0.25">
      <c r="A5" t="s">
        <v>3</v>
      </c>
      <c r="B5">
        <v>6.5</v>
      </c>
    </row>
    <row r="6" spans="1:2" x14ac:dyDescent="0.25">
      <c r="A6" t="s">
        <v>2</v>
      </c>
      <c r="B6">
        <v>37</v>
      </c>
    </row>
    <row r="7" spans="1:2" x14ac:dyDescent="0.25">
      <c r="A7" t="s">
        <v>4</v>
      </c>
      <c r="B7">
        <v>33.4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2AC0-1039-4196-99FB-DEA290F0F2D4}">
  <dimension ref="A2:E8"/>
  <sheetViews>
    <sheetView workbookViewId="0">
      <selection sqref="A1:C1"/>
    </sheetView>
  </sheetViews>
  <sheetFormatPr baseColWidth="10" defaultRowHeight="15" x14ac:dyDescent="0.25"/>
  <sheetData>
    <row r="2" spans="1:5" x14ac:dyDescent="0.25">
      <c r="B2">
        <v>2023</v>
      </c>
      <c r="C2">
        <v>2027</v>
      </c>
      <c r="D2">
        <v>2030</v>
      </c>
      <c r="E2">
        <v>2035</v>
      </c>
    </row>
    <row r="3" spans="1:5" x14ac:dyDescent="0.25">
      <c r="A3" t="s">
        <v>0</v>
      </c>
      <c r="B3">
        <v>3</v>
      </c>
      <c r="C3">
        <f>B3*(1+('Target carbone'!B2*années!B2+'Target carbone'!B3*années!B3+'Target carbone'!B4*années!B4))</f>
        <v>3</v>
      </c>
      <c r="D3">
        <f>B3*(1+('Target carbone'!B2*années!C2+'Target carbone'!B3*années!C3+'Target carbone'!B4*années!C4))</f>
        <v>3</v>
      </c>
      <c r="E3">
        <f>B3*(1+('Target carbone'!B2*années!D2+'Target carbone'!B3*années!D3+'Target carbone'!B4*années!D4))</f>
        <v>1.7999999999999998</v>
      </c>
    </row>
    <row r="4" spans="1:5" x14ac:dyDescent="0.25">
      <c r="A4" t="s">
        <v>1</v>
      </c>
      <c r="B4">
        <v>1.4</v>
      </c>
      <c r="C4">
        <f>B4*(1+('Target carbone'!C2*années!B2+'Target carbone'!C3*années!B3+'Target carbone'!C4*années!B4))</f>
        <v>1.4</v>
      </c>
      <c r="D4">
        <f>B4*(1+('Target carbone'!C2*années!C2+'Target carbone'!C3*années!C3+'Target carbone'!C4*années!C4))</f>
        <v>1.4</v>
      </c>
      <c r="E4">
        <f>B4*(1+('Target carbone'!C2*années!D2+'Target carbone'!C3*années!D3+'Target carbone'!C4*années!D4))</f>
        <v>1.4</v>
      </c>
    </row>
    <row r="5" spans="1:5" x14ac:dyDescent="0.25">
      <c r="A5" t="s">
        <v>3</v>
      </c>
      <c r="B5">
        <v>6.5</v>
      </c>
      <c r="C5">
        <f>B5*(1+('Target carbone'!D2*années!B2+'Target carbone'!D3*années!B3+'Target carbone'!D4*années!B4))</f>
        <v>6.5</v>
      </c>
      <c r="D5">
        <f>B5*(1+('Target carbone'!D2*années!C2+'Target carbone'!D3*années!C3+'Target carbone'!D4*années!C4))</f>
        <v>3.25</v>
      </c>
      <c r="E5">
        <f>B5*(1+('Target carbone'!D2*années!D2+'Target carbone'!D3*années!D3+'Target carbone'!D4*années!D4))</f>
        <v>3.25</v>
      </c>
    </row>
    <row r="6" spans="1:5" x14ac:dyDescent="0.25">
      <c r="A6" t="s">
        <v>2</v>
      </c>
      <c r="B6">
        <v>37</v>
      </c>
      <c r="C6">
        <f>B6*(1+('Target carbone'!E2*années!B2+'Target carbone'!E3*années!B3+'Target carbone'!E4*années!B4))</f>
        <v>37</v>
      </c>
      <c r="D6">
        <f>B6*(1+('Target carbone'!E2*années!C2+'Target carbone'!E3*années!C3+'Target carbone'!E4*années!C4))</f>
        <v>37</v>
      </c>
      <c r="E6">
        <f>B6*(1+('Target carbone'!E2*années!D2+'Target carbone'!E3*années!D3+'Target carbone'!E4*années!D4))</f>
        <v>37</v>
      </c>
    </row>
    <row r="7" spans="1:5" x14ac:dyDescent="0.25">
      <c r="A7" t="s">
        <v>4</v>
      </c>
      <c r="B7">
        <v>33.4</v>
      </c>
      <c r="C7">
        <f>B7*(1+('Target carbone'!F2*années!B2+'Target carbone'!F3*années!B3+'Target carbone'!F4*années!B4))</f>
        <v>23.38</v>
      </c>
      <c r="D7">
        <f>B7*(1+('Target carbone'!F2*années!C2+'Target carbone'!F3*années!C3+'Target carbone'!F4*années!C4))</f>
        <v>23.38</v>
      </c>
      <c r="E7">
        <f>B7*(1+('Target carbone'!F2*années!D2+'Target carbone'!F3*années!D3+'Target carbone'!F4*années!D4))</f>
        <v>23.38</v>
      </c>
    </row>
    <row r="8" spans="1:5" x14ac:dyDescent="0.25">
      <c r="A8" t="s">
        <v>12</v>
      </c>
      <c r="B8">
        <f>SUM(B3:B7)</f>
        <v>81.3</v>
      </c>
      <c r="C8">
        <f>SUM(C3:C7)</f>
        <v>71.28</v>
      </c>
      <c r="D8">
        <f>SUM(D3:D7)</f>
        <v>68.03</v>
      </c>
      <c r="E8">
        <f>SUM(E3:E7)</f>
        <v>66.83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6128-B48E-4751-9CFB-88681AA577C4}">
  <dimension ref="A2:E8"/>
  <sheetViews>
    <sheetView workbookViewId="0">
      <selection activeCell="A9" sqref="A9:C9"/>
    </sheetView>
  </sheetViews>
  <sheetFormatPr baseColWidth="10" defaultRowHeight="15" x14ac:dyDescent="0.25"/>
  <sheetData>
    <row r="2" spans="1:5" x14ac:dyDescent="0.25">
      <c r="B2">
        <v>2023</v>
      </c>
      <c r="C2">
        <v>2027</v>
      </c>
      <c r="D2">
        <v>2030</v>
      </c>
      <c r="E2">
        <v>2035</v>
      </c>
    </row>
    <row r="3" spans="1:5" x14ac:dyDescent="0.25">
      <c r="A3" t="s">
        <v>0</v>
      </c>
      <c r="B3">
        <v>8</v>
      </c>
      <c r="C3">
        <f>B3*(1+années!B2*'Target finance'!B2+années!B3*'Target finance'!B3+années!B4*'Target finance'!B4)</f>
        <v>8</v>
      </c>
      <c r="D3">
        <f>B3*(1+années!C2*'Target finance'!B2+années!C3*'Target finance'!B3+années!C4*'Target finance'!B4)</f>
        <v>8</v>
      </c>
      <c r="E3">
        <f>D3*(1+années!D2*'Target finance'!B2+années!D3*'Target finance'!B3+années!D4*'Target finance'!B4)</f>
        <v>12</v>
      </c>
    </row>
    <row r="4" spans="1:5" x14ac:dyDescent="0.25">
      <c r="A4" t="s">
        <v>1</v>
      </c>
      <c r="B4">
        <v>2</v>
      </c>
      <c r="C4">
        <f>B4*(1+années!B2*'Target finance'!C2+années!B3*'Target finance'!C3+années!B4*'Target finance'!C4)</f>
        <v>2</v>
      </c>
      <c r="D4">
        <f>B4*(1+années!C2*'Target finance'!C2+années!C3*'Target finance'!C3+années!C4*'Target finance'!C4)</f>
        <v>2</v>
      </c>
      <c r="E4">
        <f>D4*(1+années!D2*'Target finance'!C2+années!D3*'Target finance'!C3+années!D4*'Target finance'!C4)</f>
        <v>2</v>
      </c>
    </row>
    <row r="5" spans="1:5" x14ac:dyDescent="0.25">
      <c r="A5" t="s">
        <v>3</v>
      </c>
      <c r="B5">
        <v>10</v>
      </c>
      <c r="C5">
        <f>B5*(1+années!B2*'Target finance'!D2+années!B3*'Target finance'!D3+années!B4*'Target finance'!D4)</f>
        <v>10</v>
      </c>
      <c r="D5">
        <f>B5*(1+années!C2*'Target finance'!D2+années!C3*'Target finance'!D3+années!C4*'Target finance'!D4)</f>
        <v>18</v>
      </c>
      <c r="E5">
        <f>B5*(1+années!D2*'Target finance'!D2+années!D3*'Target finance'!D3+années!D4*'Target finance'!D4)</f>
        <v>18</v>
      </c>
    </row>
    <row r="6" spans="1:5" x14ac:dyDescent="0.25">
      <c r="A6" t="s">
        <v>2</v>
      </c>
      <c r="B6">
        <v>40</v>
      </c>
      <c r="C6">
        <f>B6*(1+années!B2*'Target finance'!E2+années!B3*'Target finance'!E3+années!B4*'Target finance'!E4)</f>
        <v>40</v>
      </c>
      <c r="D6">
        <f>B6*(1+années!C2*'Target finance'!E2+années!C3*'Target finance'!E3+années!C4*'Target finance'!E4)</f>
        <v>40</v>
      </c>
      <c r="E6">
        <f>B6*(1+années!D2*'Target finance'!E2+années!D3*'Target finance'!E3+années!D4*'Target finance'!E4)</f>
        <v>40</v>
      </c>
    </row>
    <row r="7" spans="1:5" x14ac:dyDescent="0.25">
      <c r="A7" t="s">
        <v>4</v>
      </c>
      <c r="B7">
        <v>40</v>
      </c>
      <c r="C7">
        <f>B7*(1+années!B2*'Target finance'!F2+années!B3*'Target finance'!F3+années!B4*'Target finance'!F4)</f>
        <v>64</v>
      </c>
      <c r="D7">
        <f>B7*(1+années!C2*'Target finance'!F2+années!C3*'Target finance'!F3+années!C4*'Target finance'!F4)</f>
        <v>64</v>
      </c>
      <c r="E7">
        <f>B7*(1+années!D2*'Target finance'!F2+années!D3*'Target finance'!F3+années!D4*'Target finance'!F4)</f>
        <v>64</v>
      </c>
    </row>
    <row r="8" spans="1:5" x14ac:dyDescent="0.25">
      <c r="A8" t="s">
        <v>12</v>
      </c>
      <c r="B8">
        <f>SUM(B3:B7)</f>
        <v>100</v>
      </c>
      <c r="C8">
        <f>SUM(C3:C7)</f>
        <v>124</v>
      </c>
      <c r="D8">
        <f>SUM(D3:D7)</f>
        <v>132</v>
      </c>
      <c r="E8">
        <f>SUM(E3:E7)</f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E834-32BC-4D0A-AA8F-3E377F9BCB90}">
  <dimension ref="A1:D4"/>
  <sheetViews>
    <sheetView workbookViewId="0">
      <selection activeCell="E19" sqref="E19:F19"/>
    </sheetView>
  </sheetViews>
  <sheetFormatPr baseColWidth="10" defaultRowHeight="15" x14ac:dyDescent="0.25"/>
  <sheetData>
    <row r="1" spans="1:4" x14ac:dyDescent="0.25">
      <c r="A1" t="s">
        <v>5</v>
      </c>
      <c r="B1">
        <v>2027</v>
      </c>
      <c r="C1">
        <v>2030</v>
      </c>
      <c r="D1">
        <v>2035</v>
      </c>
    </row>
    <row r="2" spans="1:4" x14ac:dyDescent="0.25">
      <c r="A2" t="s">
        <v>9</v>
      </c>
      <c r="B2">
        <v>1</v>
      </c>
      <c r="C2">
        <v>1</v>
      </c>
      <c r="D2">
        <v>1</v>
      </c>
    </row>
    <row r="3" spans="1:4" x14ac:dyDescent="0.25">
      <c r="A3" t="s">
        <v>6</v>
      </c>
      <c r="B3">
        <v>0</v>
      </c>
      <c r="C3">
        <v>1</v>
      </c>
      <c r="D3">
        <v>1</v>
      </c>
    </row>
    <row r="4" spans="1:4" x14ac:dyDescent="0.25">
      <c r="A4" t="s">
        <v>7</v>
      </c>
      <c r="B4">
        <v>0</v>
      </c>
      <c r="C4">
        <v>0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8AC6-96F5-4815-B198-4CFF5F1E157A}">
  <dimension ref="A1:F4"/>
  <sheetViews>
    <sheetView workbookViewId="0">
      <selection activeCell="I28" sqref="I28"/>
    </sheetView>
  </sheetViews>
  <sheetFormatPr baseColWidth="10"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3</v>
      </c>
      <c r="E1" t="s">
        <v>2</v>
      </c>
      <c r="F1" t="s">
        <v>8</v>
      </c>
    </row>
    <row r="2" spans="1:6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-0.3</v>
      </c>
    </row>
    <row r="3" spans="1:6" x14ac:dyDescent="0.25">
      <c r="A3" t="s">
        <v>6</v>
      </c>
      <c r="B3">
        <v>0</v>
      </c>
      <c r="C3">
        <v>0</v>
      </c>
      <c r="D3">
        <v>-0.5</v>
      </c>
      <c r="E3">
        <v>0</v>
      </c>
      <c r="F3">
        <v>0</v>
      </c>
    </row>
    <row r="4" spans="1:6" x14ac:dyDescent="0.25">
      <c r="A4" t="s">
        <v>7</v>
      </c>
      <c r="B4">
        <v>-0.4</v>
      </c>
      <c r="C4">
        <v>0</v>
      </c>
      <c r="D4">
        <v>0</v>
      </c>
      <c r="E4">
        <v>0</v>
      </c>
      <c r="F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72FB-C076-44D4-A207-60FFB319FF3E}">
  <dimension ref="A1:F4"/>
  <sheetViews>
    <sheetView tabSelected="1" workbookViewId="0">
      <selection activeCell="E12" sqref="E12"/>
    </sheetView>
  </sheetViews>
  <sheetFormatPr baseColWidth="10" defaultRowHeight="15" x14ac:dyDescent="0.25"/>
  <sheetData>
    <row r="1" spans="1:6" x14ac:dyDescent="0.25">
      <c r="A1" t="s">
        <v>11</v>
      </c>
      <c r="B1" t="s">
        <v>0</v>
      </c>
      <c r="C1" t="s">
        <v>1</v>
      </c>
      <c r="D1" t="s">
        <v>3</v>
      </c>
      <c r="E1" t="s">
        <v>2</v>
      </c>
      <c r="F1" t="s">
        <v>8</v>
      </c>
    </row>
    <row r="2" spans="1:6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0.6</v>
      </c>
    </row>
    <row r="3" spans="1:6" x14ac:dyDescent="0.25">
      <c r="A3" t="s">
        <v>6</v>
      </c>
      <c r="B3">
        <v>0</v>
      </c>
      <c r="C3">
        <v>0</v>
      </c>
      <c r="D3">
        <v>0.8</v>
      </c>
      <c r="E3">
        <v>0</v>
      </c>
      <c r="F3">
        <v>0</v>
      </c>
    </row>
    <row r="4" spans="1:6" x14ac:dyDescent="0.25">
      <c r="A4" t="s">
        <v>7</v>
      </c>
      <c r="B4">
        <v>0.5</v>
      </c>
      <c r="C4">
        <v>0</v>
      </c>
      <c r="D4">
        <v>0</v>
      </c>
      <c r="E4">
        <v>0</v>
      </c>
      <c r="F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carbone</vt:lpstr>
      <vt:lpstr>impact carbone</vt:lpstr>
      <vt:lpstr>impact financier</vt:lpstr>
      <vt:lpstr>années</vt:lpstr>
      <vt:lpstr>Target carbone</vt:lpstr>
      <vt:lpstr>Target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Roques</dc:creator>
  <cp:lastModifiedBy>Quentin Roques</cp:lastModifiedBy>
  <dcterms:created xsi:type="dcterms:W3CDTF">2025-01-20T14:52:48Z</dcterms:created>
  <dcterms:modified xsi:type="dcterms:W3CDTF">2025-01-20T16:20:54Z</dcterms:modified>
</cp:coreProperties>
</file>