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quentin\info\SE-git\SE\02 - Cycle de vie des processus. Ordonnanceur\TP\src\"/>
    </mc:Choice>
  </mc:AlternateContent>
  <xr:revisionPtr revIDLastSave="0" documentId="13_ncr:1_{1EE36A06-612E-471D-A8DF-A0B728EF2614}" xr6:coauthVersionLast="47" xr6:coauthVersionMax="47" xr10:uidLastSave="{00000000-0000-0000-0000-000000000000}"/>
  <bookViews>
    <workbookView xWindow="22932" yWindow="-108" windowWidth="23256" windowHeight="12456" tabRatio="500" xr2:uid="{00000000-000D-0000-FFFF-FFFF00000000}"/>
  </bookViews>
  <sheets>
    <sheet name="ALGO" sheetId="1" r:id="rId1"/>
    <sheet name="ORDO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I46" i="2" l="1"/>
  <c r="AJ46" i="2" s="1"/>
  <c r="AI45" i="2"/>
  <c r="AJ45" i="2" s="1"/>
  <c r="AI44" i="2"/>
  <c r="AJ44" i="2" s="1"/>
  <c r="AI43" i="2"/>
  <c r="AJ43" i="2" s="1"/>
  <c r="AI42" i="2"/>
  <c r="AJ42" i="2" s="1"/>
  <c r="AJ47" i="2" s="1"/>
  <c r="X36" i="2"/>
  <c r="Y36" i="2" s="1"/>
  <c r="X35" i="2"/>
  <c r="Y35" i="2" s="1"/>
  <c r="X30" i="2"/>
  <c r="Y30" i="2" s="1"/>
  <c r="X29" i="2"/>
  <c r="Y29" i="2" s="1"/>
  <c r="X25" i="2"/>
  <c r="Y25" i="2" s="1"/>
  <c r="X24" i="2"/>
  <c r="Y24" i="2" s="1"/>
  <c r="U19" i="2"/>
  <c r="V19" i="2" s="1"/>
  <c r="U18" i="2"/>
  <c r="V18" i="2" s="1"/>
  <c r="U17" i="2"/>
  <c r="V17" i="2" s="1"/>
  <c r="U16" i="2"/>
  <c r="V16" i="2" s="1"/>
  <c r="U15" i="2"/>
  <c r="V15" i="2" s="1"/>
  <c r="V20" i="2" s="1"/>
  <c r="U8" i="2"/>
  <c r="V8" i="2" s="1"/>
  <c r="U7" i="2"/>
  <c r="V7" i="2" s="1"/>
  <c r="U6" i="2"/>
  <c r="V6" i="2" s="1"/>
  <c r="V5" i="2"/>
  <c r="U5" i="2"/>
  <c r="U4" i="2"/>
  <c r="V4" i="2" s="1"/>
  <c r="V9" i="2" s="1"/>
  <c r="B80" i="1"/>
  <c r="C78" i="1"/>
  <c r="I76" i="1"/>
  <c r="H76" i="1"/>
  <c r="I75" i="1"/>
  <c r="H75" i="1"/>
  <c r="I74" i="1"/>
  <c r="I78" i="1" s="1"/>
  <c r="H74" i="1"/>
  <c r="I73" i="1"/>
  <c r="H73" i="1"/>
  <c r="H72" i="1"/>
  <c r="H78" i="1" s="1"/>
  <c r="H63" i="1"/>
  <c r="C63" i="1"/>
  <c r="B65" i="1" s="1"/>
  <c r="I61" i="1"/>
  <c r="I63" i="1" s="1"/>
  <c r="H61" i="1"/>
  <c r="H60" i="1"/>
  <c r="C53" i="1"/>
  <c r="B55" i="1" s="1"/>
  <c r="I49" i="1"/>
  <c r="I53" i="1" s="1"/>
  <c r="H49" i="1"/>
  <c r="H53" i="1" s="1"/>
  <c r="H48" i="1"/>
  <c r="C40" i="1"/>
  <c r="B42" i="1" s="1"/>
  <c r="I36" i="1"/>
  <c r="I40" i="1" s="1"/>
  <c r="H36" i="1"/>
  <c r="H35" i="1"/>
  <c r="H40" i="1" s="1"/>
  <c r="C28" i="1"/>
  <c r="B30" i="1" s="1"/>
  <c r="I26" i="1"/>
  <c r="H26" i="1"/>
  <c r="I25" i="1"/>
  <c r="H25" i="1"/>
  <c r="I24" i="1"/>
  <c r="H24" i="1"/>
  <c r="I23" i="1"/>
  <c r="I28" i="1" s="1"/>
  <c r="H23" i="1"/>
  <c r="H22" i="1"/>
  <c r="H28" i="1" s="1"/>
  <c r="K19" i="1"/>
  <c r="B13" i="1"/>
  <c r="C11" i="1"/>
  <c r="I9" i="1"/>
  <c r="H9" i="1"/>
  <c r="I8" i="1"/>
  <c r="H8" i="1"/>
  <c r="I7" i="1"/>
  <c r="I11" i="1" s="1"/>
  <c r="H7" i="1"/>
  <c r="I6" i="1"/>
  <c r="H6" i="1"/>
  <c r="H5" i="1"/>
  <c r="H11" i="1" s="1"/>
  <c r="K2" i="1"/>
  <c r="U9" i="2" l="1"/>
  <c r="U20" i="2"/>
  <c r="AI47" i="2"/>
</calcChain>
</file>

<file path=xl/sharedStrings.xml><?xml version="1.0" encoding="utf-8"?>
<sst xmlns="http://schemas.openxmlformats.org/spreadsheetml/2006/main" count="361" uniqueCount="29">
  <si>
    <t xml:space="preserve">Processus </t>
  </si>
  <si>
    <t xml:space="preserve">Exécution </t>
  </si>
  <si>
    <t>Arrivée</t>
  </si>
  <si>
    <t>Fin</t>
  </si>
  <si>
    <t>Séjour</t>
  </si>
  <si>
    <t>Attente</t>
  </si>
  <si>
    <t xml:space="preserve">A </t>
  </si>
  <si>
    <t>A</t>
  </si>
  <si>
    <t>B</t>
  </si>
  <si>
    <t>C</t>
  </si>
  <si>
    <t>D</t>
  </si>
  <si>
    <t>E</t>
  </si>
  <si>
    <t xml:space="preserve">B </t>
  </si>
  <si>
    <t xml:space="preserve">C </t>
  </si>
  <si>
    <t xml:space="preserve">D </t>
  </si>
  <si>
    <t>n</t>
  </si>
  <si>
    <t xml:space="preserve">E </t>
  </si>
  <si>
    <t>Moyenne</t>
  </si>
  <si>
    <t>EXO 3</t>
  </si>
  <si>
    <t>FIFO</t>
  </si>
  <si>
    <t>Tfin</t>
  </si>
  <si>
    <t>Tpret</t>
  </si>
  <si>
    <t>Trep</t>
  </si>
  <si>
    <t>Efficacité = Durée/Trep</t>
  </si>
  <si>
    <t>*</t>
  </si>
  <si>
    <t>SJF</t>
  </si>
  <si>
    <t>SRT</t>
  </si>
  <si>
    <t>Round robin (10)</t>
  </si>
  <si>
    <t>C'est faux je crois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</si>
</sst>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charset val="1"/>
    </font>
    <font>
      <b/>
      <sz val="11"/>
      <color rgb="FF000000"/>
      <name val="Utopia-Bold"/>
      <charset val="1"/>
    </font>
    <font>
      <sz val="11"/>
      <color rgb="FF000000"/>
      <name val="Utopia-Regular"/>
      <charset val="1"/>
    </font>
    <font>
      <b/>
      <sz val="11"/>
      <color rgb="FF000000"/>
      <name val="Utopia-Regular"/>
      <charset val="1"/>
    </font>
    <font>
      <b/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AECF00"/>
        <bgColor rgb="FFFFCC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10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O80"/>
  <sheetViews>
    <sheetView tabSelected="1" topLeftCell="A58" zoomScale="120" zoomScaleNormal="120" workbookViewId="0">
      <selection activeCell="H68" sqref="H68"/>
    </sheetView>
  </sheetViews>
  <sheetFormatPr baseColWidth="10" defaultColWidth="11.42578125" defaultRowHeight="15"/>
  <cols>
    <col min="1" max="1" width="5.7109375" customWidth="1"/>
    <col min="2" max="4" width="12.7109375" customWidth="1"/>
    <col min="5" max="5" width="5.7109375" customWidth="1"/>
    <col min="6" max="6" width="12.7109375" customWidth="1"/>
    <col min="7" max="7" width="5.7109375" customWidth="1"/>
    <col min="8" max="9" width="12.7109375" customWidth="1"/>
    <col min="10" max="10" width="5.7109375" customWidth="1"/>
    <col min="11" max="27" width="4.7109375" customWidth="1"/>
    <col min="28" max="28" width="4.5703125" customWidth="1"/>
    <col min="29" max="29" width="4.7109375" customWidth="1"/>
    <col min="30" max="30" width="5" customWidth="1"/>
    <col min="31" max="31" width="4.85546875" customWidth="1"/>
    <col min="32" max="32" width="4.7109375" customWidth="1"/>
    <col min="33" max="33" width="5" customWidth="1"/>
    <col min="34" max="34" width="4.5703125" customWidth="1"/>
    <col min="35" max="35" width="4.85546875" customWidth="1"/>
    <col min="36" max="36" width="4.42578125" customWidth="1"/>
    <col min="37" max="39" width="4.5703125" customWidth="1"/>
    <col min="40" max="40" width="5" customWidth="1"/>
    <col min="41" max="41" width="4.85546875" customWidth="1"/>
  </cols>
  <sheetData>
    <row r="2" spans="1:26">
      <c r="K2" s="3" t="str">
        <f>CONCATENATE("Il y a ",$A$9," tâches exéduté dans ",SUM($C$5:$C$9)," unités de temps")</f>
        <v>Il y a n tâches exéduté dans 16 unités de temps</v>
      </c>
    </row>
    <row r="4" spans="1:26">
      <c r="B4" s="4" t="s">
        <v>0</v>
      </c>
      <c r="C4" s="4" t="s">
        <v>1</v>
      </c>
      <c r="D4" s="4" t="s">
        <v>2</v>
      </c>
      <c r="E4" s="5"/>
      <c r="F4" s="4" t="s">
        <v>3</v>
      </c>
      <c r="G4" s="5"/>
      <c r="H4" s="4" t="s">
        <v>4</v>
      </c>
      <c r="I4" s="4" t="s">
        <v>5</v>
      </c>
      <c r="K4" s="6">
        <v>1</v>
      </c>
      <c r="L4" s="6">
        <v>2</v>
      </c>
      <c r="M4" s="6">
        <v>3</v>
      </c>
      <c r="N4" s="6">
        <v>4</v>
      </c>
      <c r="O4" s="6">
        <v>5</v>
      </c>
      <c r="P4" s="6">
        <v>6</v>
      </c>
      <c r="Q4" s="6">
        <v>7</v>
      </c>
      <c r="R4" s="6">
        <v>8</v>
      </c>
      <c r="S4" s="6">
        <v>9</v>
      </c>
      <c r="T4" s="6">
        <v>10</v>
      </c>
      <c r="U4" s="6">
        <v>11</v>
      </c>
      <c r="V4" s="6">
        <v>12</v>
      </c>
      <c r="W4" s="6">
        <v>13</v>
      </c>
      <c r="X4" s="6">
        <v>14</v>
      </c>
      <c r="Y4" s="6">
        <v>15</v>
      </c>
      <c r="Z4" s="6">
        <v>16</v>
      </c>
    </row>
    <row r="5" spans="1:26">
      <c r="B5" s="7" t="s">
        <v>6</v>
      </c>
      <c r="C5" s="7">
        <v>3</v>
      </c>
      <c r="D5" s="7">
        <v>0</v>
      </c>
      <c r="E5" s="8"/>
      <c r="F5" s="7">
        <v>3</v>
      </c>
      <c r="H5" s="9">
        <f>F5-D5</f>
        <v>3</v>
      </c>
      <c r="I5" s="9">
        <v>0</v>
      </c>
      <c r="K5" s="6" t="s">
        <v>7</v>
      </c>
      <c r="L5" s="6" t="s">
        <v>7</v>
      </c>
      <c r="M5" s="6" t="s">
        <v>7</v>
      </c>
      <c r="N5" s="6" t="s">
        <v>8</v>
      </c>
      <c r="O5" s="6" t="s">
        <v>8</v>
      </c>
      <c r="P5" s="6" t="s">
        <v>8</v>
      </c>
      <c r="Q5" s="6" t="s">
        <v>8</v>
      </c>
      <c r="R5" s="6" t="s">
        <v>8</v>
      </c>
      <c r="S5" s="6" t="s">
        <v>8</v>
      </c>
      <c r="T5" s="6" t="s">
        <v>9</v>
      </c>
      <c r="U5" s="6" t="s">
        <v>9</v>
      </c>
      <c r="V5" s="6" t="s">
        <v>9</v>
      </c>
      <c r="W5" s="6" t="s">
        <v>9</v>
      </c>
      <c r="X5" s="6" t="s">
        <v>10</v>
      </c>
      <c r="Y5" s="6" t="s">
        <v>10</v>
      </c>
      <c r="Z5" s="6" t="s">
        <v>11</v>
      </c>
    </row>
    <row r="6" spans="1:26">
      <c r="B6" s="7" t="s">
        <v>12</v>
      </c>
      <c r="C6" s="7">
        <v>6</v>
      </c>
      <c r="D6" s="7">
        <v>1</v>
      </c>
      <c r="E6" s="8"/>
      <c r="F6" s="7">
        <v>9</v>
      </c>
      <c r="H6" s="9">
        <f>F6-D6</f>
        <v>8</v>
      </c>
      <c r="I6" s="9">
        <f>F5-D6</f>
        <v>2</v>
      </c>
    </row>
    <row r="7" spans="1:26">
      <c r="B7" s="7" t="s">
        <v>13</v>
      </c>
      <c r="C7" s="7">
        <v>4</v>
      </c>
      <c r="D7" s="7">
        <v>4</v>
      </c>
      <c r="E7" s="8"/>
      <c r="F7" s="7">
        <v>13</v>
      </c>
      <c r="H7" s="9">
        <f>F7-D7</f>
        <v>9</v>
      </c>
      <c r="I7" s="9">
        <f>F6-D7</f>
        <v>5</v>
      </c>
    </row>
    <row r="8" spans="1:26">
      <c r="B8" s="7" t="s">
        <v>14</v>
      </c>
      <c r="C8" s="7">
        <v>2</v>
      </c>
      <c r="D8" s="7">
        <v>6</v>
      </c>
      <c r="E8" s="8"/>
      <c r="F8" s="7">
        <v>15</v>
      </c>
      <c r="H8" s="9">
        <f>F8-D8</f>
        <v>9</v>
      </c>
      <c r="I8" s="9">
        <f>F7-D8</f>
        <v>7</v>
      </c>
    </row>
    <row r="9" spans="1:26">
      <c r="A9" s="10" t="s">
        <v>15</v>
      </c>
      <c r="B9" s="7" t="s">
        <v>16</v>
      </c>
      <c r="C9" s="7">
        <v>1</v>
      </c>
      <c r="D9" s="7">
        <v>7</v>
      </c>
      <c r="E9" s="8"/>
      <c r="F9" s="7">
        <v>16</v>
      </c>
      <c r="H9" s="9">
        <f>F9-D9</f>
        <v>9</v>
      </c>
      <c r="I9" s="9">
        <f>F8-D9</f>
        <v>8</v>
      </c>
    </row>
    <row r="11" spans="1:26" ht="14.85" customHeight="1">
      <c r="B11" s="11" t="s">
        <v>17</v>
      </c>
      <c r="C11" s="12">
        <f>AVERAGE(C5:C9)</f>
        <v>3.2</v>
      </c>
      <c r="F11" s="2" t="s">
        <v>17</v>
      </c>
      <c r="G11" s="2"/>
      <c r="H11" s="12">
        <f>SUM(H5:H9)/5</f>
        <v>7.6</v>
      </c>
      <c r="I11" s="12">
        <f>SUM(I5:I9)/5</f>
        <v>4.4000000000000004</v>
      </c>
    </row>
    <row r="13" spans="1:26">
      <c r="B13" s="3" t="str">
        <f>CONCATENATE("Il y a ",C11," unités de temps par processus en moyenne")</f>
        <v>Il y a 3,2 unités de temps par processus en moyenne</v>
      </c>
    </row>
    <row r="19" spans="2:26">
      <c r="K19" s="3" t="str">
        <f>CONCATENATE("Il y a ",$A$9," tâches exéduté dans ",SUM($C$5:$C$9)," unités de temps")</f>
        <v>Il y a n tâches exéduté dans 16 unités de temps</v>
      </c>
    </row>
    <row r="21" spans="2:26">
      <c r="B21" s="4" t="s">
        <v>0</v>
      </c>
      <c r="C21" s="4" t="s">
        <v>1</v>
      </c>
      <c r="D21" s="4" t="s">
        <v>2</v>
      </c>
      <c r="E21" s="5"/>
      <c r="F21" s="4" t="s">
        <v>3</v>
      </c>
      <c r="G21" s="5"/>
      <c r="H21" s="4" t="s">
        <v>4</v>
      </c>
      <c r="I21" s="4" t="s">
        <v>5</v>
      </c>
      <c r="K21" s="6">
        <v>1</v>
      </c>
      <c r="L21" s="6">
        <v>2</v>
      </c>
      <c r="M21" s="6">
        <v>3</v>
      </c>
      <c r="N21" s="6">
        <v>4</v>
      </c>
      <c r="O21" s="6">
        <v>5</v>
      </c>
      <c r="P21" s="6">
        <v>6</v>
      </c>
      <c r="Q21" s="6">
        <v>7</v>
      </c>
      <c r="R21" s="6">
        <v>8</v>
      </c>
      <c r="S21" s="6">
        <v>9</v>
      </c>
      <c r="T21" s="6">
        <v>10</v>
      </c>
      <c r="U21" s="6">
        <v>11</v>
      </c>
      <c r="V21" s="6">
        <v>12</v>
      </c>
      <c r="W21" s="6">
        <v>13</v>
      </c>
      <c r="X21" s="6">
        <v>14</v>
      </c>
      <c r="Y21" s="6">
        <v>15</v>
      </c>
      <c r="Z21" s="6">
        <v>16</v>
      </c>
    </row>
    <row r="22" spans="2:26">
      <c r="B22" s="7" t="s">
        <v>6</v>
      </c>
      <c r="C22" s="7">
        <v>3</v>
      </c>
      <c r="D22" s="7">
        <v>0</v>
      </c>
      <c r="E22" s="8"/>
      <c r="F22" s="7">
        <v>3</v>
      </c>
      <c r="H22" s="9">
        <f>F22-D22</f>
        <v>3</v>
      </c>
      <c r="I22" s="9">
        <v>0</v>
      </c>
      <c r="K22" s="6" t="s">
        <v>7</v>
      </c>
      <c r="L22" s="6" t="s">
        <v>7</v>
      </c>
      <c r="M22" s="6" t="s">
        <v>7</v>
      </c>
      <c r="N22" s="6" t="s">
        <v>8</v>
      </c>
      <c r="O22" s="6" t="s">
        <v>8</v>
      </c>
      <c r="P22" s="6" t="s">
        <v>8</v>
      </c>
      <c r="Q22" s="6" t="s">
        <v>8</v>
      </c>
      <c r="R22" s="6" t="s">
        <v>8</v>
      </c>
      <c r="S22" s="6" t="s">
        <v>8</v>
      </c>
      <c r="T22" s="6" t="s">
        <v>11</v>
      </c>
      <c r="U22" s="6" t="s">
        <v>10</v>
      </c>
      <c r="V22" s="6" t="s">
        <v>10</v>
      </c>
      <c r="W22" s="6" t="s">
        <v>9</v>
      </c>
      <c r="X22" s="6" t="s">
        <v>9</v>
      </c>
      <c r="Y22" s="6" t="s">
        <v>9</v>
      </c>
      <c r="Z22" s="6" t="s">
        <v>9</v>
      </c>
    </row>
    <row r="23" spans="2:26">
      <c r="B23" s="7" t="s">
        <v>12</v>
      </c>
      <c r="C23" s="7">
        <v>6</v>
      </c>
      <c r="D23" s="7">
        <v>1</v>
      </c>
      <c r="E23" s="8"/>
      <c r="F23" s="7">
        <v>9</v>
      </c>
      <c r="H23" s="9">
        <f>F23-D23</f>
        <v>8</v>
      </c>
      <c r="I23" s="9">
        <f>F22-D23</f>
        <v>2</v>
      </c>
    </row>
    <row r="24" spans="2:26">
      <c r="B24" s="7" t="s">
        <v>13</v>
      </c>
      <c r="C24" s="7">
        <v>4</v>
      </c>
      <c r="D24" s="7">
        <v>4</v>
      </c>
      <c r="E24" s="8"/>
      <c r="F24" s="7">
        <v>16</v>
      </c>
      <c r="H24" s="9">
        <f>F24-D24</f>
        <v>12</v>
      </c>
      <c r="I24" s="9">
        <f>F23-D24</f>
        <v>5</v>
      </c>
    </row>
    <row r="25" spans="2:26">
      <c r="B25" s="7" t="s">
        <v>14</v>
      </c>
      <c r="C25" s="7">
        <v>2</v>
      </c>
      <c r="D25" s="7">
        <v>6</v>
      </c>
      <c r="E25" s="8"/>
      <c r="F25" s="7">
        <v>12</v>
      </c>
      <c r="H25" s="9">
        <f>F25-D25</f>
        <v>6</v>
      </c>
      <c r="I25" s="9">
        <f>F24-D25</f>
        <v>10</v>
      </c>
    </row>
    <row r="26" spans="2:26">
      <c r="B26" s="7" t="s">
        <v>16</v>
      </c>
      <c r="C26" s="7">
        <v>1</v>
      </c>
      <c r="D26" s="7">
        <v>7</v>
      </c>
      <c r="E26" s="8"/>
      <c r="F26" s="7">
        <v>10</v>
      </c>
      <c r="H26" s="9">
        <f>F26-D26</f>
        <v>3</v>
      </c>
      <c r="I26" s="9">
        <f>F25-D26</f>
        <v>5</v>
      </c>
    </row>
    <row r="28" spans="2:26" ht="14.85" customHeight="1">
      <c r="B28" s="11" t="s">
        <v>17</v>
      </c>
      <c r="C28" s="12">
        <f>AVERAGE(C22:C26)</f>
        <v>3.2</v>
      </c>
      <c r="F28" s="2" t="s">
        <v>17</v>
      </c>
      <c r="G28" s="2"/>
      <c r="H28" s="12">
        <f>SUM(H22:H26)/5</f>
        <v>6.4</v>
      </c>
      <c r="I28" s="12">
        <f>SUM(I22:I26)/5</f>
        <v>4.4000000000000004</v>
      </c>
    </row>
    <row r="30" spans="2:26">
      <c r="B30" s="3" t="str">
        <f>CONCATENATE("Il y a ",C28," unités de temps par processus en moyenne")</f>
        <v>Il y a 3,2 unités de temps par processus en moyenne</v>
      </c>
    </row>
    <row r="34" spans="2:29">
      <c r="B34" s="4" t="s">
        <v>0</v>
      </c>
      <c r="C34" s="4" t="s">
        <v>1</v>
      </c>
      <c r="D34" s="4" t="s">
        <v>2</v>
      </c>
      <c r="E34" s="5"/>
      <c r="F34" s="4" t="s">
        <v>3</v>
      </c>
      <c r="G34" s="5"/>
      <c r="H34" s="4" t="s">
        <v>4</v>
      </c>
      <c r="I34" s="4" t="s">
        <v>5</v>
      </c>
      <c r="K34" s="6">
        <v>1</v>
      </c>
      <c r="L34" s="6">
        <v>2</v>
      </c>
      <c r="M34" s="6">
        <v>3</v>
      </c>
      <c r="N34" s="6">
        <v>4</v>
      </c>
      <c r="O34" s="6">
        <v>5</v>
      </c>
      <c r="P34" s="6">
        <v>6</v>
      </c>
      <c r="Q34" s="6">
        <v>7</v>
      </c>
      <c r="R34" s="6">
        <v>8</v>
      </c>
      <c r="S34" s="6">
        <v>9</v>
      </c>
      <c r="T34" s="6">
        <v>10</v>
      </c>
      <c r="U34" s="6">
        <v>11</v>
      </c>
      <c r="V34" s="6">
        <v>12</v>
      </c>
      <c r="W34" s="6">
        <v>13</v>
      </c>
      <c r="X34" s="6">
        <v>14</v>
      </c>
      <c r="Y34" s="6">
        <v>15</v>
      </c>
      <c r="Z34" s="6">
        <v>16</v>
      </c>
      <c r="AA34" s="6">
        <v>17</v>
      </c>
      <c r="AB34" s="6">
        <v>18</v>
      </c>
      <c r="AC34" s="6">
        <v>19</v>
      </c>
    </row>
    <row r="35" spans="2:29">
      <c r="B35" s="7" t="s">
        <v>6</v>
      </c>
      <c r="C35" s="7">
        <v>15</v>
      </c>
      <c r="D35" s="7">
        <v>0</v>
      </c>
      <c r="E35" s="8"/>
      <c r="F35" s="7">
        <v>19</v>
      </c>
      <c r="H35" s="9">
        <f>F35-D35</f>
        <v>19</v>
      </c>
      <c r="I35" s="9">
        <v>0</v>
      </c>
      <c r="K35" s="6" t="s">
        <v>7</v>
      </c>
      <c r="L35" s="6" t="s">
        <v>7</v>
      </c>
      <c r="M35" s="6" t="s">
        <v>8</v>
      </c>
      <c r="N35" s="6" t="s">
        <v>8</v>
      </c>
      <c r="O35" s="6" t="s">
        <v>8</v>
      </c>
      <c r="P35" s="6" t="s">
        <v>8</v>
      </c>
      <c r="Q35" s="6" t="s">
        <v>7</v>
      </c>
      <c r="R35" s="6" t="s">
        <v>7</v>
      </c>
      <c r="S35" s="6" t="s">
        <v>7</v>
      </c>
      <c r="T35" s="6" t="s">
        <v>7</v>
      </c>
      <c r="U35" s="6" t="s">
        <v>7</v>
      </c>
      <c r="V35" s="6" t="s">
        <v>7</v>
      </c>
      <c r="W35" s="6" t="s">
        <v>7</v>
      </c>
      <c r="X35" s="6" t="s">
        <v>7</v>
      </c>
      <c r="Y35" s="6" t="s">
        <v>7</v>
      </c>
      <c r="Z35" s="6" t="s">
        <v>7</v>
      </c>
      <c r="AA35" s="6" t="s">
        <v>7</v>
      </c>
      <c r="AB35" s="6" t="s">
        <v>7</v>
      </c>
      <c r="AC35" s="6" t="s">
        <v>7</v>
      </c>
    </row>
    <row r="36" spans="2:29">
      <c r="B36" s="7" t="s">
        <v>12</v>
      </c>
      <c r="C36" s="7">
        <v>4</v>
      </c>
      <c r="D36" s="7">
        <v>2</v>
      </c>
      <c r="E36" s="8"/>
      <c r="F36" s="7">
        <v>6</v>
      </c>
      <c r="H36" s="9">
        <f>F36-D36</f>
        <v>4</v>
      </c>
      <c r="I36" s="9">
        <f>F35-D36</f>
        <v>17</v>
      </c>
    </row>
    <row r="40" spans="2:29" ht="14.85" customHeight="1">
      <c r="B40" s="11" t="s">
        <v>17</v>
      </c>
      <c r="C40" s="12">
        <f>AVERAGE(C35:C36)</f>
        <v>9.5</v>
      </c>
      <c r="F40" s="2" t="s">
        <v>17</v>
      </c>
      <c r="G40" s="2"/>
      <c r="H40" s="12">
        <f>SUM(H35:H39)/2</f>
        <v>11.5</v>
      </c>
      <c r="I40" s="12">
        <f>SUM(I35:I39)/2</f>
        <v>8.5</v>
      </c>
    </row>
    <row r="41" spans="2:29" ht="14.85" customHeight="1"/>
    <row r="42" spans="2:29">
      <c r="B42" s="3" t="str">
        <f>CONCATENATE("Il y a ",C40," unités de temps par processus en moyenne")</f>
        <v>Il y a 9,5 unités de temps par processus en moyenne</v>
      </c>
    </row>
    <row r="43" spans="2:29" ht="12.75" customHeight="1"/>
    <row r="47" spans="2:29">
      <c r="B47" s="4" t="s">
        <v>0</v>
      </c>
      <c r="C47" s="4" t="s">
        <v>1</v>
      </c>
      <c r="D47" s="4" t="s">
        <v>2</v>
      </c>
      <c r="E47" s="5"/>
      <c r="F47" s="4" t="s">
        <v>3</v>
      </c>
      <c r="G47" s="5"/>
      <c r="H47" s="4" t="s">
        <v>4</v>
      </c>
      <c r="I47" s="4" t="s">
        <v>5</v>
      </c>
      <c r="K47" s="6">
        <v>1</v>
      </c>
      <c r="L47" s="6">
        <v>2</v>
      </c>
      <c r="M47" s="6">
        <v>3</v>
      </c>
      <c r="N47" s="6">
        <v>4</v>
      </c>
      <c r="O47" s="6">
        <v>5</v>
      </c>
      <c r="P47" s="6">
        <v>6</v>
      </c>
      <c r="Q47" s="6">
        <v>7</v>
      </c>
      <c r="R47" s="6">
        <v>8</v>
      </c>
      <c r="S47" s="6">
        <v>9</v>
      </c>
      <c r="T47" s="6">
        <v>10</v>
      </c>
      <c r="U47" s="6">
        <v>11</v>
      </c>
      <c r="V47" s="6">
        <v>12</v>
      </c>
      <c r="W47" s="6">
        <v>13</v>
      </c>
      <c r="X47" s="6">
        <v>14</v>
      </c>
      <c r="Y47" s="6">
        <v>15</v>
      </c>
      <c r="Z47" s="6">
        <v>16</v>
      </c>
      <c r="AA47" s="6">
        <v>17</v>
      </c>
      <c r="AB47" s="6">
        <v>18</v>
      </c>
      <c r="AC47" s="6">
        <v>19</v>
      </c>
    </row>
    <row r="48" spans="2:29">
      <c r="B48" s="7" t="s">
        <v>6</v>
      </c>
      <c r="C48" s="7">
        <v>15</v>
      </c>
      <c r="D48" s="7">
        <v>0</v>
      </c>
      <c r="E48" s="8"/>
      <c r="F48" s="7">
        <v>19</v>
      </c>
      <c r="H48" s="9">
        <f>F48-D48</f>
        <v>19</v>
      </c>
      <c r="I48" s="9">
        <v>0</v>
      </c>
      <c r="K48" s="6" t="s">
        <v>7</v>
      </c>
      <c r="L48" s="6" t="s">
        <v>7</v>
      </c>
      <c r="M48" s="6" t="s">
        <v>7</v>
      </c>
      <c r="N48" s="6" t="s">
        <v>7</v>
      </c>
      <c r="O48" s="6" t="s">
        <v>7</v>
      </c>
      <c r="P48" s="6" t="s">
        <v>7</v>
      </c>
      <c r="Q48" s="6" t="s">
        <v>7</v>
      </c>
      <c r="R48" s="6" t="s">
        <v>7</v>
      </c>
      <c r="S48" s="6" t="s">
        <v>7</v>
      </c>
      <c r="T48" s="6" t="s">
        <v>7</v>
      </c>
      <c r="U48" s="6" t="s">
        <v>8</v>
      </c>
      <c r="V48" s="6" t="s">
        <v>8</v>
      </c>
      <c r="W48" s="6" t="s">
        <v>8</v>
      </c>
      <c r="X48" s="6" t="s">
        <v>8</v>
      </c>
      <c r="Y48" s="6" t="s">
        <v>7</v>
      </c>
      <c r="Z48" s="6" t="s">
        <v>7</v>
      </c>
      <c r="AA48" s="6" t="s">
        <v>7</v>
      </c>
      <c r="AB48" s="6" t="s">
        <v>7</v>
      </c>
      <c r="AC48" s="6" t="s">
        <v>7</v>
      </c>
    </row>
    <row r="49" spans="2:29">
      <c r="B49" s="7" t="s">
        <v>12</v>
      </c>
      <c r="C49" s="7">
        <v>4</v>
      </c>
      <c r="D49" s="7">
        <v>2</v>
      </c>
      <c r="E49" s="8"/>
      <c r="F49" s="7">
        <v>6</v>
      </c>
      <c r="H49" s="9">
        <f>F49-D49</f>
        <v>4</v>
      </c>
      <c r="I49" s="9">
        <f>F48-D49</f>
        <v>17</v>
      </c>
    </row>
    <row r="50" spans="2:29">
      <c r="B50" s="8"/>
      <c r="C50" s="8"/>
      <c r="D50" s="8"/>
      <c r="E50" s="8"/>
      <c r="F50" s="8"/>
      <c r="H50" s="13"/>
      <c r="I50" s="13"/>
    </row>
    <row r="53" spans="2:29" ht="14.85" customHeight="1">
      <c r="B53" s="11" t="s">
        <v>17</v>
      </c>
      <c r="C53" s="12">
        <f>AVERAGE(C48:C49)</f>
        <v>9.5</v>
      </c>
      <c r="F53" s="2" t="s">
        <v>17</v>
      </c>
      <c r="G53" s="2"/>
      <c r="H53" s="12">
        <f>SUM(H48:H52)/2</f>
        <v>11.5</v>
      </c>
      <c r="I53" s="12">
        <f>SUM(I48:I52)/2</f>
        <v>8.5</v>
      </c>
    </row>
    <row r="54" spans="2:29" ht="14.85" customHeight="1"/>
    <row r="55" spans="2:29">
      <c r="B55" s="3" t="str">
        <f>CONCATENATE("Il y a ",C53," unités de temps par processus en moyenne")</f>
        <v>Il y a 9,5 unités de temps par processus en moyenne</v>
      </c>
    </row>
    <row r="59" spans="2:29">
      <c r="B59" s="4" t="s">
        <v>0</v>
      </c>
      <c r="C59" s="4" t="s">
        <v>1</v>
      </c>
      <c r="D59" s="4" t="s">
        <v>2</v>
      </c>
      <c r="E59" s="5"/>
      <c r="F59" s="4" t="s">
        <v>3</v>
      </c>
      <c r="G59" s="5"/>
      <c r="H59" s="4" t="s">
        <v>4</v>
      </c>
      <c r="I59" s="4" t="s">
        <v>5</v>
      </c>
      <c r="K59" s="6">
        <v>1</v>
      </c>
      <c r="L59" s="6">
        <v>2</v>
      </c>
      <c r="M59" s="6">
        <v>3</v>
      </c>
      <c r="N59" s="6">
        <v>4</v>
      </c>
      <c r="O59" s="6">
        <v>5</v>
      </c>
      <c r="P59" s="6">
        <v>6</v>
      </c>
      <c r="Q59" s="6">
        <v>7</v>
      </c>
      <c r="R59" s="6">
        <v>8</v>
      </c>
      <c r="S59" s="6">
        <v>9</v>
      </c>
      <c r="T59" s="6">
        <v>10</v>
      </c>
      <c r="U59" s="6">
        <v>11</v>
      </c>
      <c r="V59" s="6">
        <v>12</v>
      </c>
      <c r="W59" s="6">
        <v>13</v>
      </c>
      <c r="X59" s="6">
        <v>14</v>
      </c>
      <c r="Y59" s="6">
        <v>15</v>
      </c>
      <c r="Z59" s="6">
        <v>16</v>
      </c>
      <c r="AA59" s="6">
        <v>17</v>
      </c>
      <c r="AB59" s="6">
        <v>18</v>
      </c>
      <c r="AC59" s="6">
        <v>19</v>
      </c>
    </row>
    <row r="60" spans="2:29">
      <c r="B60" s="7" t="s">
        <v>6</v>
      </c>
      <c r="C60" s="7">
        <v>15</v>
      </c>
      <c r="D60" s="7">
        <v>0</v>
      </c>
      <c r="E60" s="8"/>
      <c r="F60" s="7">
        <v>19</v>
      </c>
      <c r="H60" s="9">
        <f>F60-D60</f>
        <v>19</v>
      </c>
      <c r="I60" s="9">
        <v>0</v>
      </c>
      <c r="K60" s="6" t="s">
        <v>7</v>
      </c>
      <c r="L60" s="6" t="s">
        <v>7</v>
      </c>
      <c r="M60" s="6" t="s">
        <v>7</v>
      </c>
      <c r="N60" s="6" t="s">
        <v>8</v>
      </c>
      <c r="O60" s="6" t="s">
        <v>8</v>
      </c>
      <c r="P60" s="6" t="s">
        <v>8</v>
      </c>
      <c r="Q60" s="6" t="s">
        <v>7</v>
      </c>
      <c r="R60" s="6" t="s">
        <v>7</v>
      </c>
      <c r="S60" s="6" t="s">
        <v>7</v>
      </c>
      <c r="T60" s="6" t="s">
        <v>8</v>
      </c>
      <c r="U60" s="6" t="s">
        <v>7</v>
      </c>
      <c r="V60" s="6" t="s">
        <v>7</v>
      </c>
      <c r="W60" s="6" t="s">
        <v>7</v>
      </c>
      <c r="X60" s="6" t="s">
        <v>7</v>
      </c>
      <c r="Y60" s="6" t="s">
        <v>7</v>
      </c>
      <c r="Z60" s="6" t="s">
        <v>7</v>
      </c>
      <c r="AA60" s="6" t="s">
        <v>7</v>
      </c>
      <c r="AB60" s="6" t="s">
        <v>7</v>
      </c>
      <c r="AC60" s="6" t="s">
        <v>7</v>
      </c>
    </row>
    <row r="61" spans="2:29">
      <c r="B61" s="7" t="s">
        <v>12</v>
      </c>
      <c r="C61" s="7">
        <v>4</v>
      </c>
      <c r="D61" s="7">
        <v>2</v>
      </c>
      <c r="E61" s="8"/>
      <c r="F61" s="7">
        <v>10</v>
      </c>
      <c r="H61" s="9">
        <f>F61-D61</f>
        <v>8</v>
      </c>
      <c r="I61" s="9">
        <f>F60-D61</f>
        <v>17</v>
      </c>
    </row>
    <row r="62" spans="2:29">
      <c r="B62" s="8"/>
      <c r="C62" s="8"/>
      <c r="D62" s="8"/>
      <c r="E62" s="8"/>
      <c r="F62" s="8"/>
      <c r="H62" s="13"/>
      <c r="I62" s="13"/>
    </row>
    <row r="63" spans="2:29" ht="14.85" customHeight="1">
      <c r="B63" s="11" t="s">
        <v>17</v>
      </c>
      <c r="C63" s="12">
        <f>AVERAGE(C60:C61)</f>
        <v>9.5</v>
      </c>
      <c r="F63" s="2" t="s">
        <v>17</v>
      </c>
      <c r="G63" s="2"/>
      <c r="H63" s="12">
        <f>SUM(H60:H61)/2</f>
        <v>13.5</v>
      </c>
      <c r="I63" s="12">
        <f>SUM(I60:I61)/2</f>
        <v>8.5</v>
      </c>
    </row>
    <row r="65" spans="2:41">
      <c r="B65" s="3" t="str">
        <f>CONCATENATE("Il y a ",C63," unités de temps par processus en moyenne")</f>
        <v>Il y a 9,5 unités de temps par processus en moyenne</v>
      </c>
    </row>
    <row r="66" spans="2:41" ht="14.85" customHeight="1"/>
    <row r="68" spans="2:41" ht="26.25">
      <c r="B68" s="14" t="s">
        <v>18</v>
      </c>
      <c r="C68" t="s">
        <v>28</v>
      </c>
    </row>
    <row r="71" spans="2:41">
      <c r="B71" s="4" t="s">
        <v>0</v>
      </c>
      <c r="C71" s="4" t="s">
        <v>1</v>
      </c>
      <c r="D71" s="4" t="s">
        <v>2</v>
      </c>
      <c r="E71" s="5"/>
      <c r="F71" s="4" t="s">
        <v>3</v>
      </c>
      <c r="G71" s="5"/>
      <c r="H71" s="4" t="s">
        <v>4</v>
      </c>
      <c r="I71" s="4" t="s">
        <v>5</v>
      </c>
      <c r="K71" s="6">
        <v>1</v>
      </c>
      <c r="L71" s="6">
        <v>2</v>
      </c>
      <c r="M71" s="6">
        <v>3</v>
      </c>
      <c r="N71" s="6">
        <v>4</v>
      </c>
      <c r="O71" s="6">
        <v>5</v>
      </c>
      <c r="P71" s="6">
        <v>6</v>
      </c>
      <c r="Q71" s="6">
        <v>7</v>
      </c>
      <c r="R71" s="6">
        <v>8</v>
      </c>
      <c r="S71" s="6">
        <v>9</v>
      </c>
      <c r="T71" s="6">
        <v>10</v>
      </c>
      <c r="U71" s="6">
        <v>11</v>
      </c>
      <c r="V71" s="6">
        <v>12</v>
      </c>
      <c r="W71" s="6">
        <v>13</v>
      </c>
      <c r="X71" s="6">
        <v>14</v>
      </c>
      <c r="Y71" s="6">
        <v>15</v>
      </c>
      <c r="Z71" s="6">
        <v>16</v>
      </c>
      <c r="AA71" s="6">
        <v>17</v>
      </c>
      <c r="AB71" s="6">
        <v>18</v>
      </c>
      <c r="AC71" s="6">
        <v>19</v>
      </c>
      <c r="AD71" s="6">
        <v>20</v>
      </c>
      <c r="AE71" s="6">
        <v>21</v>
      </c>
      <c r="AF71" s="6">
        <v>22</v>
      </c>
      <c r="AG71" s="6">
        <v>23</v>
      </c>
      <c r="AH71" s="6">
        <v>24</v>
      </c>
      <c r="AI71" s="6">
        <v>25</v>
      </c>
      <c r="AJ71" s="6">
        <v>26</v>
      </c>
      <c r="AK71" s="6">
        <v>27</v>
      </c>
      <c r="AL71" s="6">
        <v>28</v>
      </c>
      <c r="AM71" s="6">
        <v>29</v>
      </c>
      <c r="AN71" s="6">
        <v>30</v>
      </c>
      <c r="AO71" s="15"/>
    </row>
    <row r="72" spans="2:41">
      <c r="B72" s="7" t="s">
        <v>6</v>
      </c>
      <c r="C72" s="7">
        <v>10</v>
      </c>
      <c r="D72" s="7">
        <v>2</v>
      </c>
      <c r="E72" s="8"/>
      <c r="F72" s="7">
        <v>16</v>
      </c>
      <c r="H72" s="9">
        <f>F72-D72</f>
        <v>14</v>
      </c>
      <c r="I72" s="9">
        <v>0</v>
      </c>
      <c r="K72" s="6" t="s">
        <v>10</v>
      </c>
      <c r="L72" s="6" t="s">
        <v>10</v>
      </c>
      <c r="M72" s="6" t="s">
        <v>10</v>
      </c>
      <c r="N72" s="6" t="s">
        <v>10</v>
      </c>
      <c r="O72" s="6" t="s">
        <v>9</v>
      </c>
      <c r="P72" s="6" t="s">
        <v>9</v>
      </c>
      <c r="Q72" s="6" t="s">
        <v>7</v>
      </c>
      <c r="R72" s="6" t="s">
        <v>7</v>
      </c>
      <c r="S72" s="6" t="s">
        <v>7</v>
      </c>
      <c r="T72" s="6" t="s">
        <v>7</v>
      </c>
      <c r="U72" s="6" t="s">
        <v>7</v>
      </c>
      <c r="V72" s="6" t="s">
        <v>7</v>
      </c>
      <c r="W72" s="6" t="s">
        <v>7</v>
      </c>
      <c r="X72" s="6" t="s">
        <v>7</v>
      </c>
      <c r="Y72" s="6" t="s">
        <v>7</v>
      </c>
      <c r="Z72" s="6" t="s">
        <v>7</v>
      </c>
      <c r="AA72" s="6" t="s">
        <v>11</v>
      </c>
      <c r="AB72" s="6" t="s">
        <v>11</v>
      </c>
      <c r="AC72" s="6" t="s">
        <v>11</v>
      </c>
      <c r="AD72" s="6" t="s">
        <v>11</v>
      </c>
      <c r="AE72" s="6" t="s">
        <v>11</v>
      </c>
      <c r="AF72" s="6" t="s">
        <v>11</v>
      </c>
      <c r="AG72" s="6" t="s">
        <v>11</v>
      </c>
      <c r="AH72" s="6" t="s">
        <v>11</v>
      </c>
      <c r="AI72" s="6" t="s">
        <v>8</v>
      </c>
      <c r="AJ72" s="6" t="s">
        <v>8</v>
      </c>
      <c r="AK72" s="6" t="s">
        <v>8</v>
      </c>
      <c r="AL72" s="6" t="s">
        <v>8</v>
      </c>
      <c r="AM72" s="6" t="s">
        <v>8</v>
      </c>
      <c r="AN72" s="6" t="s">
        <v>8</v>
      </c>
      <c r="AO72" s="15"/>
    </row>
    <row r="73" spans="2:41">
      <c r="B73" s="7" t="s">
        <v>12</v>
      </c>
      <c r="C73" s="7">
        <v>6</v>
      </c>
      <c r="D73" s="7">
        <v>0</v>
      </c>
      <c r="E73" s="8"/>
      <c r="F73" s="7">
        <v>30</v>
      </c>
      <c r="H73" s="9">
        <f>F73-D73</f>
        <v>30</v>
      </c>
      <c r="I73" s="9">
        <f>F72-D73</f>
        <v>16</v>
      </c>
    </row>
    <row r="74" spans="2:41">
      <c r="B74" s="7" t="s">
        <v>13</v>
      </c>
      <c r="C74" s="7">
        <v>2</v>
      </c>
      <c r="D74" s="7">
        <v>5</v>
      </c>
      <c r="E74" s="8"/>
      <c r="F74" s="7">
        <v>6</v>
      </c>
      <c r="H74" s="9">
        <f>F74-D74</f>
        <v>1</v>
      </c>
      <c r="I74" s="9">
        <f>F73-D74</f>
        <v>25</v>
      </c>
    </row>
    <row r="75" spans="2:41">
      <c r="B75" s="7" t="s">
        <v>14</v>
      </c>
      <c r="C75" s="7">
        <v>4</v>
      </c>
      <c r="D75" s="7">
        <v>5</v>
      </c>
      <c r="E75" s="8"/>
      <c r="F75" s="7">
        <v>4</v>
      </c>
      <c r="H75" s="9">
        <f>F75-D75</f>
        <v>-1</v>
      </c>
      <c r="I75" s="9">
        <f>F74-D75</f>
        <v>1</v>
      </c>
    </row>
    <row r="76" spans="2:41">
      <c r="B76" s="7" t="s">
        <v>16</v>
      </c>
      <c r="C76" s="7">
        <v>8</v>
      </c>
      <c r="D76" s="7">
        <v>3</v>
      </c>
      <c r="E76" s="8"/>
      <c r="F76" s="7">
        <v>24</v>
      </c>
      <c r="H76" s="9">
        <f>F76-D76</f>
        <v>21</v>
      </c>
      <c r="I76" s="9">
        <f>F75-D76</f>
        <v>1</v>
      </c>
    </row>
    <row r="78" spans="2:41" ht="14.25" customHeight="1">
      <c r="B78" s="11" t="s">
        <v>17</v>
      </c>
      <c r="C78" s="12">
        <f>AVERAGE(C72:C76)</f>
        <v>6</v>
      </c>
      <c r="F78" s="2" t="s">
        <v>17</v>
      </c>
      <c r="G78" s="2"/>
      <c r="H78" s="12">
        <f>SUM(H72:H76)/5</f>
        <v>13</v>
      </c>
      <c r="I78" s="12">
        <f>SUM(I72:I76)/5</f>
        <v>8.6</v>
      </c>
    </row>
    <row r="80" spans="2:41">
      <c r="B80" s="3" t="str">
        <f>CONCATENATE("Il y a ",C78," unités de temps par processus en moyenne")</f>
        <v>Il y a 6 unités de temps par processus en moyenne</v>
      </c>
    </row>
  </sheetData>
  <mergeCells count="6">
    <mergeCell ref="F78:G78"/>
    <mergeCell ref="F11:G11"/>
    <mergeCell ref="F28:G28"/>
    <mergeCell ref="F40:G40"/>
    <mergeCell ref="F53:G53"/>
    <mergeCell ref="F63:G6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J47"/>
  <sheetViews>
    <sheetView zoomScale="120" zoomScaleNormal="120" workbookViewId="0">
      <selection activeCell="AD50" sqref="AD50"/>
    </sheetView>
  </sheetViews>
  <sheetFormatPr baseColWidth="10" defaultColWidth="11.42578125" defaultRowHeight="15"/>
  <cols>
    <col min="1" max="1" width="5.7109375" customWidth="1"/>
    <col min="2" max="2" width="17.7109375" customWidth="1"/>
    <col min="3" max="21" width="5.7109375" customWidth="1"/>
    <col min="22" max="22" width="11.28515625" customWidth="1"/>
  </cols>
  <sheetData>
    <row r="2" spans="2:22">
      <c r="B2" s="1" t="s">
        <v>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30">
      <c r="B3" s="16"/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17">
        <v>12</v>
      </c>
      <c r="O3" s="17">
        <v>13</v>
      </c>
      <c r="P3" s="6">
        <v>14</v>
      </c>
      <c r="Q3" s="6">
        <v>15</v>
      </c>
      <c r="R3" s="6">
        <v>16</v>
      </c>
      <c r="S3" s="18" t="s">
        <v>20</v>
      </c>
      <c r="T3" s="18" t="s">
        <v>21</v>
      </c>
      <c r="U3" s="18" t="s">
        <v>22</v>
      </c>
      <c r="V3" s="19" t="s">
        <v>23</v>
      </c>
    </row>
    <row r="4" spans="2:22">
      <c r="B4" s="20" t="s">
        <v>7</v>
      </c>
      <c r="C4" s="21" t="s">
        <v>24</v>
      </c>
      <c r="D4" s="21" t="s">
        <v>24</v>
      </c>
      <c r="E4" s="21" t="s">
        <v>24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0">
        <v>3</v>
      </c>
      <c r="T4" s="20">
        <v>0</v>
      </c>
      <c r="U4" s="20">
        <f>S4-T4</f>
        <v>3</v>
      </c>
      <c r="V4" s="22">
        <f>COUNTA(C4:R4)/(U4)</f>
        <v>1</v>
      </c>
    </row>
    <row r="5" spans="2:22">
      <c r="B5" s="20" t="s">
        <v>8</v>
      </c>
      <c r="C5" s="21"/>
      <c r="D5" s="21"/>
      <c r="E5" s="21"/>
      <c r="F5" s="21" t="s">
        <v>24</v>
      </c>
      <c r="G5" s="21" t="s">
        <v>24</v>
      </c>
      <c r="H5" s="21" t="s">
        <v>24</v>
      </c>
      <c r="I5" s="21" t="s">
        <v>24</v>
      </c>
      <c r="J5" s="21" t="s">
        <v>24</v>
      </c>
      <c r="K5" s="21" t="s">
        <v>24</v>
      </c>
      <c r="L5" s="16"/>
      <c r="M5" s="21"/>
      <c r="N5" s="21"/>
      <c r="O5" s="21"/>
      <c r="P5" s="21"/>
      <c r="Q5" s="21"/>
      <c r="R5" s="21"/>
      <c r="S5" s="20">
        <v>9</v>
      </c>
      <c r="T5" s="20">
        <v>0</v>
      </c>
      <c r="U5" s="20">
        <f>S5-T5</f>
        <v>9</v>
      </c>
      <c r="V5" s="22">
        <f>COUNTA(C5:R5)/(U5)</f>
        <v>0.66666666666666663</v>
      </c>
    </row>
    <row r="6" spans="2:22">
      <c r="B6" s="20" t="s">
        <v>9</v>
      </c>
      <c r="C6" s="21"/>
      <c r="D6" s="21"/>
      <c r="E6" s="21"/>
      <c r="F6" s="21"/>
      <c r="G6" s="21"/>
      <c r="H6" s="21"/>
      <c r="I6" s="21"/>
      <c r="J6" s="21"/>
      <c r="K6" s="21"/>
      <c r="L6" s="21" t="s">
        <v>24</v>
      </c>
      <c r="M6" s="21" t="s">
        <v>24</v>
      </c>
      <c r="N6" s="21" t="s">
        <v>24</v>
      </c>
      <c r="O6" s="21" t="s">
        <v>24</v>
      </c>
      <c r="P6" s="21"/>
      <c r="Q6" s="21"/>
      <c r="R6" s="21"/>
      <c r="S6" s="20">
        <v>13</v>
      </c>
      <c r="T6" s="20">
        <v>0</v>
      </c>
      <c r="U6" s="20">
        <f>S6-T6</f>
        <v>13</v>
      </c>
      <c r="V6" s="22">
        <f>COUNTA(C6:R6)/(U6)</f>
        <v>0.30769230769230771</v>
      </c>
    </row>
    <row r="7" spans="2:22"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 t="s">
        <v>24</v>
      </c>
      <c r="Q7" s="21" t="s">
        <v>24</v>
      </c>
      <c r="R7" s="21"/>
      <c r="S7" s="20">
        <v>15</v>
      </c>
      <c r="T7" s="20">
        <v>0</v>
      </c>
      <c r="U7" s="20">
        <f>S7-T7</f>
        <v>15</v>
      </c>
      <c r="V7" s="22">
        <f>COUNTA(C7:R7)/(U7)</f>
        <v>0.13333333333333333</v>
      </c>
    </row>
    <row r="8" spans="2:22">
      <c r="B8" s="20" t="s">
        <v>11</v>
      </c>
      <c r="C8" s="21"/>
      <c r="D8" s="21"/>
      <c r="E8" s="21"/>
      <c r="F8" s="16"/>
      <c r="G8" s="16"/>
      <c r="H8" s="21"/>
      <c r="I8" s="21"/>
      <c r="J8" s="21"/>
      <c r="K8" s="21"/>
      <c r="L8" s="21"/>
      <c r="M8" s="21"/>
      <c r="N8" s="21"/>
      <c r="O8" s="21"/>
      <c r="P8" s="21"/>
      <c r="Q8" s="21"/>
      <c r="R8" s="21" t="s">
        <v>24</v>
      </c>
      <c r="S8" s="20">
        <v>16</v>
      </c>
      <c r="T8" s="20">
        <v>0</v>
      </c>
      <c r="U8" s="20">
        <f>S8-T8</f>
        <v>16</v>
      </c>
      <c r="V8" s="22">
        <f>COUNTA(C8:R8)/(U8)</f>
        <v>6.25E-2</v>
      </c>
    </row>
    <row r="9" spans="2:22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0">
        <f>AVERAGE(U4:U8)</f>
        <v>11.2</v>
      </c>
      <c r="V9" s="22">
        <f>AVERAGE(V4:V8)</f>
        <v>0.43403846153846154</v>
      </c>
    </row>
    <row r="13" spans="2:22">
      <c r="B13" s="1" t="s">
        <v>25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2:22" ht="30">
      <c r="B14" s="16"/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17">
        <v>12</v>
      </c>
      <c r="O14" s="17">
        <v>13</v>
      </c>
      <c r="P14" s="6">
        <v>14</v>
      </c>
      <c r="Q14" s="6">
        <v>15</v>
      </c>
      <c r="R14" s="6">
        <v>16</v>
      </c>
      <c r="S14" s="18" t="s">
        <v>20</v>
      </c>
      <c r="T14" s="18" t="s">
        <v>21</v>
      </c>
      <c r="U14" s="18" t="s">
        <v>22</v>
      </c>
      <c r="V14" s="19" t="s">
        <v>23</v>
      </c>
    </row>
    <row r="15" spans="2:22">
      <c r="B15" s="20" t="s">
        <v>7</v>
      </c>
      <c r="C15" s="21" t="s">
        <v>24</v>
      </c>
      <c r="D15" s="21" t="s">
        <v>24</v>
      </c>
      <c r="E15" s="21" t="s">
        <v>24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7">
        <v>3</v>
      </c>
      <c r="T15" s="20">
        <v>0</v>
      </c>
      <c r="U15" s="20">
        <f>S15-T15</f>
        <v>3</v>
      </c>
      <c r="V15" s="22">
        <f>COUNTA(C15:R15)/(U15)</f>
        <v>1</v>
      </c>
    </row>
    <row r="16" spans="2:22">
      <c r="B16" s="20" t="s">
        <v>8</v>
      </c>
      <c r="C16" s="21"/>
      <c r="D16" s="21"/>
      <c r="E16" s="21"/>
      <c r="F16" s="21" t="s">
        <v>24</v>
      </c>
      <c r="G16" s="21" t="s">
        <v>24</v>
      </c>
      <c r="H16" s="21" t="s">
        <v>24</v>
      </c>
      <c r="I16" s="21" t="s">
        <v>24</v>
      </c>
      <c r="J16" s="21" t="s">
        <v>24</v>
      </c>
      <c r="K16" s="21" t="s">
        <v>24</v>
      </c>
      <c r="L16" s="16"/>
      <c r="M16" s="21"/>
      <c r="N16" s="21"/>
      <c r="O16" s="21"/>
      <c r="P16" s="21"/>
      <c r="Q16" s="21"/>
      <c r="R16" s="21"/>
      <c r="S16" s="7">
        <v>9</v>
      </c>
      <c r="T16" s="20">
        <v>0</v>
      </c>
      <c r="U16" s="20">
        <f>S16-T16</f>
        <v>9</v>
      </c>
      <c r="V16" s="22">
        <f>COUNTA(C16:R16)/(U16)</f>
        <v>0.66666666666666663</v>
      </c>
    </row>
    <row r="17" spans="2:25">
      <c r="B17" s="20" t="s">
        <v>9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 t="s">
        <v>24</v>
      </c>
      <c r="P17" s="21" t="s">
        <v>24</v>
      </c>
      <c r="Q17" s="21" t="s">
        <v>24</v>
      </c>
      <c r="R17" s="21" t="s">
        <v>24</v>
      </c>
      <c r="S17" s="7">
        <v>16</v>
      </c>
      <c r="T17" s="20">
        <v>0</v>
      </c>
      <c r="U17" s="20">
        <f>S17-T17</f>
        <v>16</v>
      </c>
      <c r="V17" s="22">
        <f>COUNTA(C17:R17)/(U17)</f>
        <v>0.25</v>
      </c>
    </row>
    <row r="18" spans="2:25">
      <c r="B18" s="20" t="s">
        <v>10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 t="s">
        <v>24</v>
      </c>
      <c r="N18" s="21" t="s">
        <v>24</v>
      </c>
      <c r="O18" s="21"/>
      <c r="P18" s="21"/>
      <c r="Q18" s="21"/>
      <c r="R18" s="21"/>
      <c r="S18" s="7">
        <v>12</v>
      </c>
      <c r="T18" s="20">
        <v>0</v>
      </c>
      <c r="U18" s="20">
        <f>S18-T18</f>
        <v>12</v>
      </c>
      <c r="V18" s="22">
        <f>COUNTA(C18:R18)/(U18)</f>
        <v>0.16666666666666666</v>
      </c>
    </row>
    <row r="19" spans="2:25">
      <c r="B19" s="20" t="s">
        <v>11</v>
      </c>
      <c r="C19" s="21"/>
      <c r="D19" s="21"/>
      <c r="E19" s="21"/>
      <c r="F19" s="16"/>
      <c r="G19" s="16"/>
      <c r="H19" s="21"/>
      <c r="I19" s="21"/>
      <c r="J19" s="21"/>
      <c r="K19" s="21"/>
      <c r="L19" s="21" t="s">
        <v>24</v>
      </c>
      <c r="M19" s="21"/>
      <c r="N19" s="21"/>
      <c r="O19" s="21"/>
      <c r="P19" s="21"/>
      <c r="Q19" s="21"/>
      <c r="R19" s="21"/>
      <c r="S19" s="7">
        <v>10</v>
      </c>
      <c r="T19" s="20">
        <v>0</v>
      </c>
      <c r="U19" s="20">
        <f>S19-T19</f>
        <v>10</v>
      </c>
      <c r="V19" s="22">
        <f>COUNTA(C19:R19)/(U19)</f>
        <v>0.1</v>
      </c>
    </row>
    <row r="20" spans="2: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0">
        <f>AVERAGE(U15:U19)</f>
        <v>10</v>
      </c>
      <c r="V20" s="22">
        <f>AVERAGE(V15:V19)</f>
        <v>0.43666666666666665</v>
      </c>
    </row>
    <row r="22" spans="2:25">
      <c r="B22" s="1" t="s">
        <v>26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5" ht="30">
      <c r="B23" s="16"/>
      <c r="C23" s="6">
        <v>1</v>
      </c>
      <c r="D23" s="6">
        <v>2</v>
      </c>
      <c r="E23" s="6">
        <v>3</v>
      </c>
      <c r="F23" s="6">
        <v>4</v>
      </c>
      <c r="G23" s="6">
        <v>5</v>
      </c>
      <c r="H23" s="6">
        <v>6</v>
      </c>
      <c r="I23" s="6">
        <v>7</v>
      </c>
      <c r="J23" s="6">
        <v>8</v>
      </c>
      <c r="K23" s="6">
        <v>9</v>
      </c>
      <c r="L23" s="6">
        <v>10</v>
      </c>
      <c r="M23" s="6">
        <v>11</v>
      </c>
      <c r="N23" s="17">
        <v>12</v>
      </c>
      <c r="O23" s="17">
        <v>13</v>
      </c>
      <c r="P23" s="6">
        <v>14</v>
      </c>
      <c r="Q23" s="6">
        <v>15</v>
      </c>
      <c r="R23" s="6">
        <v>16</v>
      </c>
      <c r="S23" s="6">
        <v>17</v>
      </c>
      <c r="T23" s="6">
        <v>18</v>
      </c>
      <c r="U23" s="6">
        <v>19</v>
      </c>
      <c r="V23" s="18" t="s">
        <v>20</v>
      </c>
      <c r="W23" s="18" t="s">
        <v>21</v>
      </c>
      <c r="X23" s="18" t="s">
        <v>22</v>
      </c>
      <c r="Y23" s="19" t="s">
        <v>23</v>
      </c>
    </row>
    <row r="24" spans="2:25">
      <c r="B24" s="20" t="s">
        <v>7</v>
      </c>
      <c r="C24" s="21" t="s">
        <v>24</v>
      </c>
      <c r="D24" s="21" t="s">
        <v>24</v>
      </c>
      <c r="E24" s="21"/>
      <c r="F24" s="21"/>
      <c r="G24" s="21"/>
      <c r="H24" s="21"/>
      <c r="I24" s="21" t="s">
        <v>24</v>
      </c>
      <c r="J24" s="21" t="s">
        <v>24</v>
      </c>
      <c r="K24" s="21" t="s">
        <v>24</v>
      </c>
      <c r="L24" s="21" t="s">
        <v>24</v>
      </c>
      <c r="M24" s="21" t="s">
        <v>24</v>
      </c>
      <c r="N24" s="21" t="s">
        <v>24</v>
      </c>
      <c r="O24" s="21" t="s">
        <v>24</v>
      </c>
      <c r="P24" s="21" t="s">
        <v>24</v>
      </c>
      <c r="Q24" s="21" t="s">
        <v>24</v>
      </c>
      <c r="R24" s="21" t="s">
        <v>24</v>
      </c>
      <c r="S24" s="21" t="s">
        <v>24</v>
      </c>
      <c r="T24" s="21" t="s">
        <v>24</v>
      </c>
      <c r="U24" s="21" t="s">
        <v>24</v>
      </c>
      <c r="V24" s="7">
        <v>19</v>
      </c>
      <c r="W24" s="20">
        <v>0</v>
      </c>
      <c r="X24" s="20">
        <f>V24-W24</f>
        <v>19</v>
      </c>
      <c r="Y24" s="22">
        <f>COUNTA(C24:R24)/(X24)</f>
        <v>0.63157894736842102</v>
      </c>
    </row>
    <row r="25" spans="2:25">
      <c r="B25" s="20" t="s">
        <v>8</v>
      </c>
      <c r="C25" s="21"/>
      <c r="D25" s="21"/>
      <c r="E25" s="21" t="s">
        <v>24</v>
      </c>
      <c r="F25" s="21" t="s">
        <v>24</v>
      </c>
      <c r="G25" s="21" t="s">
        <v>24</v>
      </c>
      <c r="H25" s="21" t="s">
        <v>24</v>
      </c>
      <c r="I25" s="21"/>
      <c r="J25" s="21"/>
      <c r="K25" s="21"/>
      <c r="L25" s="16"/>
      <c r="M25" s="21"/>
      <c r="N25" s="21"/>
      <c r="O25" s="21"/>
      <c r="P25" s="21"/>
      <c r="Q25" s="21"/>
      <c r="R25" s="21"/>
      <c r="S25" s="21"/>
      <c r="T25" s="21"/>
      <c r="U25" s="21"/>
      <c r="V25" s="7">
        <v>6</v>
      </c>
      <c r="W25" s="20">
        <v>0</v>
      </c>
      <c r="X25" s="20">
        <f>V25-W25</f>
        <v>6</v>
      </c>
      <c r="Y25" s="22">
        <f>COUNTA(C25:R25)/(X25)</f>
        <v>0.66666666666666663</v>
      </c>
    </row>
    <row r="26" spans="2:25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8"/>
      <c r="W26" s="25"/>
      <c r="X26" s="25"/>
      <c r="Y26" s="27"/>
    </row>
    <row r="27" spans="2:25">
      <c r="B27" s="1" t="s">
        <v>27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5" ht="30">
      <c r="B28" s="16"/>
      <c r="C28" s="6">
        <v>1</v>
      </c>
      <c r="D28" s="6">
        <v>2</v>
      </c>
      <c r="E28" s="6">
        <v>3</v>
      </c>
      <c r="F28" s="6">
        <v>4</v>
      </c>
      <c r="G28" s="6">
        <v>5</v>
      </c>
      <c r="H28" s="6">
        <v>6</v>
      </c>
      <c r="I28" s="6">
        <v>7</v>
      </c>
      <c r="J28" s="6">
        <v>8</v>
      </c>
      <c r="K28" s="6">
        <v>9</v>
      </c>
      <c r="L28" s="6">
        <v>10</v>
      </c>
      <c r="M28" s="6">
        <v>11</v>
      </c>
      <c r="N28" s="17">
        <v>12</v>
      </c>
      <c r="O28" s="17">
        <v>13</v>
      </c>
      <c r="P28" s="6">
        <v>14</v>
      </c>
      <c r="Q28" s="6">
        <v>15</v>
      </c>
      <c r="R28" s="6">
        <v>16</v>
      </c>
      <c r="S28" s="6">
        <v>17</v>
      </c>
      <c r="T28" s="6">
        <v>18</v>
      </c>
      <c r="U28" s="6">
        <v>19</v>
      </c>
      <c r="V28" s="18" t="s">
        <v>20</v>
      </c>
      <c r="W28" s="18" t="s">
        <v>21</v>
      </c>
      <c r="X28" s="18" t="s">
        <v>22</v>
      </c>
      <c r="Y28" s="19" t="s">
        <v>23</v>
      </c>
    </row>
    <row r="29" spans="2:25">
      <c r="B29" s="20" t="s">
        <v>7</v>
      </c>
      <c r="C29" s="21" t="s">
        <v>24</v>
      </c>
      <c r="D29" s="21" t="s">
        <v>24</v>
      </c>
      <c r="E29" s="21" t="s">
        <v>24</v>
      </c>
      <c r="F29" s="21" t="s">
        <v>24</v>
      </c>
      <c r="G29" s="21" t="s">
        <v>24</v>
      </c>
      <c r="H29" s="21" t="s">
        <v>24</v>
      </c>
      <c r="I29" s="21" t="s">
        <v>24</v>
      </c>
      <c r="J29" s="21" t="s">
        <v>24</v>
      </c>
      <c r="K29" s="21" t="s">
        <v>24</v>
      </c>
      <c r="L29" s="21" t="s">
        <v>24</v>
      </c>
      <c r="M29" s="21"/>
      <c r="N29" s="21"/>
      <c r="O29" s="21"/>
      <c r="P29" s="21"/>
      <c r="Q29" s="21" t="s">
        <v>24</v>
      </c>
      <c r="R29" s="21" t="s">
        <v>24</v>
      </c>
      <c r="S29" s="21" t="s">
        <v>24</v>
      </c>
      <c r="T29" s="21" t="s">
        <v>24</v>
      </c>
      <c r="U29" s="21" t="s">
        <v>24</v>
      </c>
      <c r="V29" s="7">
        <v>19</v>
      </c>
      <c r="W29" s="20">
        <v>0</v>
      </c>
      <c r="X29" s="20">
        <f>V29-W29</f>
        <v>19</v>
      </c>
      <c r="Y29" s="22">
        <f>COUNTA(C29:R29)/(X29)</f>
        <v>0.63157894736842102</v>
      </c>
    </row>
    <row r="30" spans="2:25">
      <c r="B30" s="20" t="s">
        <v>8</v>
      </c>
      <c r="C30" s="21"/>
      <c r="D30" s="21"/>
      <c r="E30" s="21"/>
      <c r="F30" s="21"/>
      <c r="G30" s="21"/>
      <c r="H30" s="21"/>
      <c r="I30" s="21"/>
      <c r="J30" s="21"/>
      <c r="K30" s="21"/>
      <c r="L30" s="16"/>
      <c r="M30" s="21" t="s">
        <v>24</v>
      </c>
      <c r="N30" s="21" t="s">
        <v>24</v>
      </c>
      <c r="O30" s="21" t="s">
        <v>24</v>
      </c>
      <c r="P30" s="21" t="s">
        <v>24</v>
      </c>
      <c r="Q30" s="21"/>
      <c r="R30" s="21"/>
      <c r="S30" s="21"/>
      <c r="T30" s="21"/>
      <c r="U30" s="21"/>
      <c r="V30" s="7">
        <v>14</v>
      </c>
      <c r="W30" s="20">
        <v>0</v>
      </c>
      <c r="X30" s="20">
        <f>V30-W30</f>
        <v>14</v>
      </c>
      <c r="Y30" s="22">
        <f>COUNTA(C30:R30)/(X30)</f>
        <v>0.2857142857142857</v>
      </c>
    </row>
    <row r="33" spans="2:36">
      <c r="B33" s="1" t="s">
        <v>27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36" ht="30">
      <c r="B34" s="16"/>
      <c r="C34" s="6">
        <v>1</v>
      </c>
      <c r="D34" s="6">
        <v>2</v>
      </c>
      <c r="E34" s="6">
        <v>3</v>
      </c>
      <c r="F34" s="6">
        <v>4</v>
      </c>
      <c r="G34" s="6">
        <v>5</v>
      </c>
      <c r="H34" s="6">
        <v>6</v>
      </c>
      <c r="I34" s="6">
        <v>7</v>
      </c>
      <c r="J34" s="6">
        <v>8</v>
      </c>
      <c r="K34" s="6">
        <v>9</v>
      </c>
      <c r="L34" s="6">
        <v>10</v>
      </c>
      <c r="M34" s="6">
        <v>11</v>
      </c>
      <c r="N34" s="17">
        <v>12</v>
      </c>
      <c r="O34" s="17">
        <v>13</v>
      </c>
      <c r="P34" s="6">
        <v>14</v>
      </c>
      <c r="Q34" s="6">
        <v>15</v>
      </c>
      <c r="R34" s="6">
        <v>16</v>
      </c>
      <c r="S34" s="6">
        <v>17</v>
      </c>
      <c r="T34" s="6">
        <v>18</v>
      </c>
      <c r="U34" s="6">
        <v>19</v>
      </c>
      <c r="V34" s="18" t="s">
        <v>20</v>
      </c>
      <c r="W34" s="18" t="s">
        <v>21</v>
      </c>
      <c r="X34" s="18" t="s">
        <v>22</v>
      </c>
      <c r="Y34" s="19" t="s">
        <v>23</v>
      </c>
    </row>
    <row r="35" spans="2:36">
      <c r="B35" s="20" t="s">
        <v>7</v>
      </c>
      <c r="C35" s="21" t="s">
        <v>24</v>
      </c>
      <c r="D35" s="21" t="s">
        <v>24</v>
      </c>
      <c r="E35" s="21" t="s">
        <v>24</v>
      </c>
      <c r="F35" s="21"/>
      <c r="G35" s="21"/>
      <c r="H35" s="21"/>
      <c r="I35" s="21" t="s">
        <v>24</v>
      </c>
      <c r="J35" s="21" t="s">
        <v>24</v>
      </c>
      <c r="K35" s="21" t="s">
        <v>24</v>
      </c>
      <c r="L35" s="21"/>
      <c r="M35" s="21" t="s">
        <v>24</v>
      </c>
      <c r="N35" s="21" t="s">
        <v>24</v>
      </c>
      <c r="O35" s="21" t="s">
        <v>24</v>
      </c>
      <c r="P35" s="21" t="s">
        <v>24</v>
      </c>
      <c r="Q35" s="21" t="s">
        <v>24</v>
      </c>
      <c r="R35" s="21" t="s">
        <v>24</v>
      </c>
      <c r="S35" s="21" t="s">
        <v>24</v>
      </c>
      <c r="T35" s="21" t="s">
        <v>24</v>
      </c>
      <c r="U35" s="21" t="s">
        <v>24</v>
      </c>
      <c r="V35" s="7">
        <v>19</v>
      </c>
      <c r="W35" s="20">
        <v>0</v>
      </c>
      <c r="X35" s="20">
        <f>V35-W35</f>
        <v>19</v>
      </c>
      <c r="Y35" s="22">
        <f>COUNTA(C35:R35)/(X35)</f>
        <v>0.63157894736842102</v>
      </c>
    </row>
    <row r="36" spans="2:36">
      <c r="B36" s="20" t="s">
        <v>8</v>
      </c>
      <c r="C36" s="21"/>
      <c r="D36" s="21"/>
      <c r="E36" s="21"/>
      <c r="F36" s="21" t="s">
        <v>24</v>
      </c>
      <c r="G36" s="21" t="s">
        <v>24</v>
      </c>
      <c r="H36" s="21" t="s">
        <v>24</v>
      </c>
      <c r="I36" s="21"/>
      <c r="J36" s="21"/>
      <c r="K36" s="21"/>
      <c r="L36" s="16" t="s">
        <v>24</v>
      </c>
      <c r="M36" s="21"/>
      <c r="N36" s="21"/>
      <c r="O36" s="21"/>
      <c r="P36" s="21"/>
      <c r="Q36" s="21"/>
      <c r="R36" s="21"/>
      <c r="S36" s="21"/>
      <c r="T36" s="21"/>
      <c r="U36" s="21"/>
      <c r="V36" s="7">
        <v>10</v>
      </c>
      <c r="W36" s="20">
        <v>0</v>
      </c>
      <c r="X36" s="20">
        <f>V36-W36</f>
        <v>10</v>
      </c>
      <c r="Y36" s="22">
        <f>COUNTA(C36:R36)/(X36)</f>
        <v>0.4</v>
      </c>
    </row>
    <row r="40" spans="2:36">
      <c r="B40" s="1" t="s">
        <v>25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2:36" ht="30">
      <c r="B41" s="16"/>
      <c r="C41" s="6">
        <v>1</v>
      </c>
      <c r="D41" s="6">
        <v>2</v>
      </c>
      <c r="E41" s="6">
        <v>3</v>
      </c>
      <c r="F41" s="6">
        <v>4</v>
      </c>
      <c r="G41" s="6">
        <v>5</v>
      </c>
      <c r="H41" s="6">
        <v>6</v>
      </c>
      <c r="I41" s="6">
        <v>7</v>
      </c>
      <c r="J41" s="6">
        <v>8</v>
      </c>
      <c r="K41" s="6">
        <v>9</v>
      </c>
      <c r="L41" s="6">
        <v>10</v>
      </c>
      <c r="M41" s="6">
        <v>11</v>
      </c>
      <c r="N41" s="17">
        <v>12</v>
      </c>
      <c r="O41" s="17">
        <v>13</v>
      </c>
      <c r="P41" s="6">
        <v>14</v>
      </c>
      <c r="Q41" s="6">
        <v>15</v>
      </c>
      <c r="R41" s="6">
        <v>16</v>
      </c>
      <c r="S41" s="6">
        <v>17</v>
      </c>
      <c r="T41" s="6">
        <v>18</v>
      </c>
      <c r="U41" s="6">
        <v>19</v>
      </c>
      <c r="V41" s="17">
        <v>20</v>
      </c>
      <c r="W41" s="17">
        <v>21</v>
      </c>
      <c r="X41" s="6">
        <v>22</v>
      </c>
      <c r="Y41" s="6">
        <v>23</v>
      </c>
      <c r="Z41" s="6">
        <v>24</v>
      </c>
      <c r="AA41" s="6">
        <v>25</v>
      </c>
      <c r="AB41" s="17">
        <v>26</v>
      </c>
      <c r="AC41" s="17">
        <v>27</v>
      </c>
      <c r="AD41" s="6">
        <v>28</v>
      </c>
      <c r="AE41" s="6">
        <v>29</v>
      </c>
      <c r="AF41" s="6">
        <v>30</v>
      </c>
      <c r="AG41" s="18" t="s">
        <v>20</v>
      </c>
      <c r="AH41" s="18" t="s">
        <v>21</v>
      </c>
      <c r="AI41" s="18" t="s">
        <v>22</v>
      </c>
      <c r="AJ41" s="19" t="s">
        <v>23</v>
      </c>
    </row>
    <row r="42" spans="2:36">
      <c r="B42" s="20" t="s">
        <v>7</v>
      </c>
      <c r="C42" s="21" t="s">
        <v>24</v>
      </c>
      <c r="D42" s="21" t="s">
        <v>24</v>
      </c>
      <c r="E42" s="21" t="s">
        <v>24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7">
        <v>3</v>
      </c>
      <c r="AH42" s="20">
        <v>0</v>
      </c>
      <c r="AI42" s="20">
        <f>AG42-AH42</f>
        <v>3</v>
      </c>
      <c r="AJ42" s="22">
        <f>COUNTA(C42:R42)/(AI42)</f>
        <v>1</v>
      </c>
    </row>
    <row r="43" spans="2:36">
      <c r="B43" s="20" t="s">
        <v>8</v>
      </c>
      <c r="C43" s="21"/>
      <c r="D43" s="21"/>
      <c r="E43" s="21"/>
      <c r="F43" s="21" t="s">
        <v>24</v>
      </c>
      <c r="G43" s="21" t="s">
        <v>24</v>
      </c>
      <c r="H43" s="21" t="s">
        <v>24</v>
      </c>
      <c r="I43" s="21" t="s">
        <v>24</v>
      </c>
      <c r="J43" s="21" t="s">
        <v>24</v>
      </c>
      <c r="K43" s="21" t="s">
        <v>24</v>
      </c>
      <c r="L43" s="16"/>
      <c r="M43" s="21"/>
      <c r="N43" s="21"/>
      <c r="O43" s="21"/>
      <c r="P43" s="21"/>
      <c r="Q43" s="21"/>
      <c r="R43" s="21"/>
      <c r="S43" s="21" t="s">
        <v>24</v>
      </c>
      <c r="T43" s="16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7">
        <v>9</v>
      </c>
      <c r="AH43" s="20">
        <v>0</v>
      </c>
      <c r="AI43" s="20">
        <f>AG43-AH43</f>
        <v>9</v>
      </c>
      <c r="AJ43" s="22">
        <f>COUNTA(C43:R43)/(AI43)</f>
        <v>0.66666666666666663</v>
      </c>
    </row>
    <row r="44" spans="2:36">
      <c r="B44" s="20" t="s">
        <v>9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 t="s">
        <v>24</v>
      </c>
      <c r="P44" s="21" t="s">
        <v>24</v>
      </c>
      <c r="Q44" s="21" t="s">
        <v>24</v>
      </c>
      <c r="R44" s="21" t="s">
        <v>24</v>
      </c>
      <c r="S44" s="21"/>
      <c r="T44" s="21"/>
      <c r="U44" s="21"/>
      <c r="V44" s="21"/>
      <c r="W44" s="21" t="s">
        <v>24</v>
      </c>
      <c r="X44" s="21" t="s">
        <v>24</v>
      </c>
      <c r="Y44" s="21" t="s">
        <v>24</v>
      </c>
      <c r="Z44" s="21" t="s">
        <v>24</v>
      </c>
      <c r="AA44" s="21"/>
      <c r="AB44" s="21"/>
      <c r="AC44" s="21" t="s">
        <v>24</v>
      </c>
      <c r="AD44" s="21" t="s">
        <v>24</v>
      </c>
      <c r="AE44" s="21" t="s">
        <v>24</v>
      </c>
      <c r="AF44" s="21" t="s">
        <v>24</v>
      </c>
      <c r="AG44" s="7">
        <v>16</v>
      </c>
      <c r="AH44" s="20">
        <v>0</v>
      </c>
      <c r="AI44" s="20">
        <f>AG44-AH44</f>
        <v>16</v>
      </c>
      <c r="AJ44" s="22">
        <f>COUNTA(C44:R44)/(AI44)</f>
        <v>0.25</v>
      </c>
    </row>
    <row r="45" spans="2:36">
      <c r="B45" s="20" t="s">
        <v>10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 t="s">
        <v>24</v>
      </c>
      <c r="N45" s="21" t="s">
        <v>24</v>
      </c>
      <c r="O45" s="21"/>
      <c r="P45" s="21"/>
      <c r="Q45" s="21"/>
      <c r="R45" s="21"/>
      <c r="S45" s="21"/>
      <c r="T45" s="21"/>
      <c r="U45" s="21" t="s">
        <v>24</v>
      </c>
      <c r="V45" s="21" t="s">
        <v>24</v>
      </c>
      <c r="W45" s="21"/>
      <c r="X45" s="21"/>
      <c r="Y45" s="21"/>
      <c r="Z45" s="21"/>
      <c r="AA45" s="21" t="s">
        <v>24</v>
      </c>
      <c r="AB45" s="21" t="s">
        <v>24</v>
      </c>
      <c r="AC45" s="21"/>
      <c r="AD45" s="21"/>
      <c r="AE45" s="21"/>
      <c r="AF45" s="21"/>
      <c r="AG45" s="7">
        <v>12</v>
      </c>
      <c r="AH45" s="20">
        <v>0</v>
      </c>
      <c r="AI45" s="20">
        <f>AG45-AH45</f>
        <v>12</v>
      </c>
      <c r="AJ45" s="22">
        <f>COUNTA(C45:R45)/(AI45)</f>
        <v>0.16666666666666666</v>
      </c>
    </row>
    <row r="46" spans="2:36">
      <c r="B46" s="20" t="s">
        <v>11</v>
      </c>
      <c r="C46" s="21"/>
      <c r="D46" s="21"/>
      <c r="E46" s="21"/>
      <c r="F46" s="16"/>
      <c r="G46" s="16"/>
      <c r="H46" s="21"/>
      <c r="I46" s="21"/>
      <c r="J46" s="21"/>
      <c r="K46" s="21"/>
      <c r="L46" s="21" t="s">
        <v>24</v>
      </c>
      <c r="M46" s="21"/>
      <c r="N46" s="21"/>
      <c r="O46" s="21"/>
      <c r="P46" s="21"/>
      <c r="Q46" s="21"/>
      <c r="R46" s="21"/>
      <c r="S46" s="21"/>
      <c r="T46" s="21" t="s">
        <v>24</v>
      </c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7">
        <v>10</v>
      </c>
      <c r="AH46" s="20">
        <v>0</v>
      </c>
      <c r="AI46" s="20">
        <f>AG46-AH46</f>
        <v>10</v>
      </c>
      <c r="AJ46" s="22">
        <f>COUNTA(C46:R46)/(AI46)</f>
        <v>0.1</v>
      </c>
    </row>
    <row r="47" spans="2:36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0">
        <f>AVERAGE(AI42:AI46)</f>
        <v>10</v>
      </c>
      <c r="AJ47" s="22">
        <f>AVERAGE(AJ42:AJ46)</f>
        <v>0.43666666666666665</v>
      </c>
    </row>
  </sheetData>
  <mergeCells count="6">
    <mergeCell ref="B40:V40"/>
    <mergeCell ref="B2:V2"/>
    <mergeCell ref="B13:V13"/>
    <mergeCell ref="B22:V22"/>
    <mergeCell ref="B27:V27"/>
    <mergeCell ref="B33:V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ALGO</vt:lpstr>
      <vt:lpstr>ORDO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Alain BERTAILS</dc:creator>
  <dc:description/>
  <cp:lastModifiedBy>Quentin Ducoulombier</cp:lastModifiedBy>
  <cp:revision>7</cp:revision>
  <dcterms:created xsi:type="dcterms:W3CDTF">2022-09-27T02:07:07Z</dcterms:created>
  <dcterms:modified xsi:type="dcterms:W3CDTF">2022-12-28T00:21:32Z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0x0101005BF02F57076B7B4C96865D9E3FD0C04E</vt:lpwstr>
  </property>
</Properties>
</file>