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rd\Documents\GitHub\thema-2.1-i\Leertaken\BSS2\TWY\Verslag\"/>
    </mc:Choice>
  </mc:AlternateContent>
  <bookViews>
    <workbookView xWindow="0" yWindow="0" windowWidth="28800" windowHeight="124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G15" i="1"/>
  <c r="I4" i="1" l="1"/>
  <c r="I5" i="1"/>
  <c r="I6" i="1"/>
  <c r="I7" i="1"/>
  <c r="I8" i="1"/>
  <c r="I9" i="1"/>
  <c r="I10" i="1"/>
  <c r="I11" i="1"/>
  <c r="I12" i="1"/>
  <c r="I13" i="1"/>
  <c r="I3" i="1"/>
  <c r="G4" i="1"/>
  <c r="G5" i="1"/>
  <c r="G6" i="1"/>
  <c r="G7" i="1"/>
  <c r="G8" i="1"/>
  <c r="G9" i="1"/>
  <c r="G11" i="1"/>
  <c r="G12" i="1"/>
  <c r="G13" i="1"/>
  <c r="H4" i="1"/>
  <c r="H5" i="1"/>
  <c r="H6" i="1"/>
  <c r="H7" i="1"/>
  <c r="F7" i="1" s="1"/>
  <c r="H8" i="1"/>
  <c r="H9" i="1"/>
  <c r="H10" i="1"/>
  <c r="H11" i="1"/>
  <c r="F11" i="1" s="1"/>
  <c r="H12" i="1"/>
  <c r="H13" i="1"/>
  <c r="H3" i="1"/>
  <c r="F3" i="1" s="1"/>
  <c r="J7" i="1" l="1"/>
  <c r="K7" i="1" s="1"/>
  <c r="F6" i="1"/>
  <c r="J10" i="1"/>
  <c r="J6" i="1"/>
  <c r="K6" i="1" s="1"/>
  <c r="J12" i="1"/>
  <c r="K12" i="1" s="1"/>
  <c r="J8" i="1"/>
  <c r="K8" i="1" s="1"/>
  <c r="J4" i="1"/>
  <c r="K4" i="1" s="1"/>
  <c r="F13" i="1"/>
  <c r="F9" i="1"/>
  <c r="F5" i="1"/>
  <c r="J13" i="1"/>
  <c r="K13" i="1" s="1"/>
  <c r="J9" i="1"/>
  <c r="K9" i="1" s="1"/>
  <c r="J5" i="1"/>
  <c r="K5" i="1" s="1"/>
  <c r="J11" i="1"/>
  <c r="K11" i="1" s="1"/>
  <c r="F10" i="1"/>
  <c r="F12" i="1"/>
  <c r="F8" i="1"/>
  <c r="F4" i="1"/>
  <c r="J3" i="1"/>
  <c r="G3" i="1"/>
  <c r="K3" i="1" l="1"/>
  <c r="G10" i="1"/>
  <c r="K10" i="1" s="1"/>
</calcChain>
</file>

<file path=xl/sharedStrings.xml><?xml version="1.0" encoding="utf-8"?>
<sst xmlns="http://schemas.openxmlformats.org/spreadsheetml/2006/main" count="17" uniqueCount="17">
  <si>
    <t>Database</t>
  </si>
  <si>
    <t>Applicatie</t>
  </si>
  <si>
    <t>Stand generator (in clusters)</t>
  </si>
  <si>
    <t>Runtime generator (in sec.)</t>
  </si>
  <si>
    <t>Runtime applicatie (in sec.)</t>
  </si>
  <si>
    <t>Verwachte berichten per seconde</t>
  </si>
  <si>
    <t>Verwachte ingevoerde records</t>
  </si>
  <si>
    <t>Aantal ingevoerde records</t>
  </si>
  <si>
    <t>Verwerkte records per seconde</t>
  </si>
  <si>
    <t>Verwerkte berichten per seconde</t>
  </si>
  <si>
    <t>Verlies generator =&gt; applicatie</t>
  </si>
  <si>
    <t>Verlies applicatie =&gt; database</t>
  </si>
  <si>
    <t>Totaal verwerkte berichten</t>
  </si>
  <si>
    <t>Verlies (per sec.)</t>
  </si>
  <si>
    <t>Data (gem. van 6 runs)</t>
  </si>
  <si>
    <t>Gemmidelde verwerkte berichten per sec.</t>
  </si>
  <si>
    <t>Gemiddelde verwerkte records per sec.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</si>
</sst>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0" xfId="0" applyFont="1" applyBorder="1"/>
    <xf numFmtId="0" fontId="2" fillId="2" borderId="1" xfId="0" applyFont="1" applyFill="1" applyBorder="1"/>
    <xf numFmtId="0" fontId="2" fillId="2" borderId="0" xfId="0" applyFont="1" applyFill="1"/>
    <xf numFmtId="0" fontId="2" fillId="2" borderId="2" xfId="0" applyFont="1" applyFill="1" applyBorder="1"/>
    <xf numFmtId="0" fontId="2" fillId="0" borderId="0" xfId="0" applyFont="1" applyFill="1"/>
    <xf numFmtId="0" fontId="2" fillId="0" borderId="1" xfId="0" applyFont="1" applyFill="1" applyBorder="1"/>
    <xf numFmtId="0" fontId="2" fillId="0" borderId="2" xfId="0" applyFont="1" applyFill="1" applyBorder="1"/>
    <xf numFmtId="0" fontId="2" fillId="2" borderId="0" xfId="0" applyFont="1" applyFill="1" applyBorder="1"/>
    <xf numFmtId="0" fontId="2" fillId="0" borderId="0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4" fillId="0" borderId="0" xfId="0" applyFont="1" applyBorder="1"/>
    <xf numFmtId="0" fontId="4" fillId="0" borderId="2" xfId="0" applyFont="1" applyBorder="1"/>
    <xf numFmtId="0" fontId="4" fillId="0" borderId="0" xfId="0" applyFont="1"/>
    <xf numFmtId="0" fontId="1" fillId="3" borderId="1" xfId="0" applyFont="1" applyFill="1" applyBorder="1"/>
    <xf numFmtId="0" fontId="1" fillId="3" borderId="0" xfId="0" applyFont="1" applyFill="1" applyBorder="1"/>
    <xf numFmtId="0" fontId="1" fillId="3" borderId="2" xfId="0" applyFont="1" applyFill="1" applyBorder="1"/>
    <xf numFmtId="0" fontId="1" fillId="4" borderId="1" xfId="0" applyFont="1" applyFill="1" applyBorder="1"/>
    <xf numFmtId="0" fontId="1" fillId="4" borderId="0" xfId="0" applyFont="1" applyFill="1"/>
    <xf numFmtId="0" fontId="1" fillId="4" borderId="0" xfId="0" applyFont="1" applyFill="1" applyBorder="1"/>
    <xf numFmtId="0" fontId="1" fillId="4" borderId="2" xfId="0" applyFont="1" applyFill="1" applyBorder="1"/>
    <xf numFmtId="0" fontId="5" fillId="0" borderId="0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4" xfId="0" applyFont="1" applyFill="1" applyBorder="1"/>
    <xf numFmtId="0" fontId="2" fillId="0" borderId="5" xfId="0" applyFont="1" applyBorder="1"/>
    <xf numFmtId="0" fontId="2" fillId="0" borderId="3" xfId="0" applyFont="1" applyFill="1" applyBorder="1"/>
    <xf numFmtId="0" fontId="2" fillId="0" borderId="5" xfId="0" applyFont="1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Verwachte resultaat ten overstaande van het werkelijke resultaaat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2"/>
          <c:order val="1"/>
          <c:tx>
            <c:strRef>
              <c:f>Blad1!$E$2</c:f>
              <c:strCache>
                <c:ptCount val="1"/>
                <c:pt idx="0">
                  <c:v>Aantal ingevoerde records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Blad1!$A$3:$A$13</c15:sqref>
                  </c15:fullRef>
                </c:ext>
              </c:extLst>
              <c:f>(Blad1!$A$3,Blad1!$A$5,Blad1!$A$7,Blad1!$A$9,Blad1!$A$11:$A$13)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Blad1!$E$3:$E$13</c15:sqref>
                  </c15:fullRef>
                </c:ext>
              </c:extLst>
              <c:f>(Blad1!$E$3,Blad1!$E$5,Blad1!$E$7,Blad1!$E$9,Blad1!$E$11:$E$13)</c:f>
              <c:numCache>
                <c:formatCode>General</c:formatCode>
                <c:ptCount val="7"/>
                <c:pt idx="0">
                  <c:v>600</c:v>
                </c:pt>
                <c:pt idx="1">
                  <c:v>6000</c:v>
                </c:pt>
                <c:pt idx="2">
                  <c:v>12000</c:v>
                </c:pt>
                <c:pt idx="3">
                  <c:v>16000</c:v>
                </c:pt>
                <c:pt idx="4">
                  <c:v>30000</c:v>
                </c:pt>
                <c:pt idx="5">
                  <c:v>60000</c:v>
                </c:pt>
                <c:pt idx="6">
                  <c:v>120000</c:v>
                </c:pt>
              </c:numCache>
            </c:numRef>
          </c:val>
        </c:ser>
        <c:ser>
          <c:idx val="1"/>
          <c:order val="2"/>
          <c:tx>
            <c:strRef>
              <c:f>Blad1!$D$2</c:f>
              <c:strCache>
                <c:ptCount val="1"/>
                <c:pt idx="0">
                  <c:v>Totaal verwerkte berichten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Blad1!$A$3:$A$13</c15:sqref>
                  </c15:fullRef>
                </c:ext>
              </c:extLst>
              <c:f>(Blad1!$A$3,Blad1!$A$5,Blad1!$A$7,Blad1!$A$9,Blad1!$A$11:$A$13)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Blad1!$D$3:$D$13</c15:sqref>
                  </c15:fullRef>
                </c:ext>
              </c:extLst>
              <c:f>(Blad1!$D$3,Blad1!$D$5,Blad1!$D$7,Blad1!$D$9,Blad1!$D$11:$D$13)</c:f>
              <c:numCache>
                <c:formatCode>General</c:formatCode>
                <c:ptCount val="7"/>
                <c:pt idx="0">
                  <c:v>600</c:v>
                </c:pt>
                <c:pt idx="1">
                  <c:v>6000</c:v>
                </c:pt>
                <c:pt idx="2">
                  <c:v>12000</c:v>
                </c:pt>
                <c:pt idx="3">
                  <c:v>16000</c:v>
                </c:pt>
                <c:pt idx="4">
                  <c:v>30000</c:v>
                </c:pt>
                <c:pt idx="5">
                  <c:v>60000</c:v>
                </c:pt>
                <c:pt idx="6">
                  <c:v>120000</c:v>
                </c:pt>
              </c:numCache>
            </c:numRef>
          </c:val>
        </c:ser>
        <c:ser>
          <c:idx val="3"/>
          <c:order val="3"/>
          <c:tx>
            <c:strRef>
              <c:f>Blad1!$F$2</c:f>
              <c:strCache>
                <c:ptCount val="1"/>
                <c:pt idx="0">
                  <c:v>Verwachte ingevoerde records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Blad1!$A$3:$A$13</c15:sqref>
                  </c15:fullRef>
                </c:ext>
              </c:extLst>
              <c:f>(Blad1!$A$3,Blad1!$A$5,Blad1!$A$7,Blad1!$A$9,Blad1!$A$11:$A$13)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Blad1!$F$3:$F$13</c15:sqref>
                  </c15:fullRef>
                </c:ext>
              </c:extLst>
              <c:f>(Blad1!$F$3,Blad1!$F$5,Blad1!$F$7,Blad1!$F$9,Blad1!$F$11:$F$13)</c:f>
              <c:numCache>
                <c:formatCode>General</c:formatCode>
                <c:ptCount val="7"/>
                <c:pt idx="0">
                  <c:v>600</c:v>
                </c:pt>
                <c:pt idx="1">
                  <c:v>6000</c:v>
                </c:pt>
                <c:pt idx="2">
                  <c:v>12000</c:v>
                </c:pt>
                <c:pt idx="3">
                  <c:v>18000</c:v>
                </c:pt>
                <c:pt idx="4">
                  <c:v>60000</c:v>
                </c:pt>
                <c:pt idx="5">
                  <c:v>120000</c:v>
                </c:pt>
                <c:pt idx="6">
                  <c:v>240000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26553784"/>
        <c:axId val="126554568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Blad1!$A$2</c15:sqref>
                        </c15:formulaRef>
                      </c:ext>
                    </c:extLst>
                    <c:strCache>
                      <c:ptCount val="1"/>
                      <c:pt idx="0">
                        <c:v>Stand generator (in clusters)</c:v>
                      </c:pt>
                    </c:strCache>
                  </c:strRef>
                </c:tx>
                <c:spPr>
                  <a:gradFill>
                    <a:gsLst>
                      <a:gs pos="100000">
                        <a:schemeClr val="accent1"/>
                      </a:gs>
                      <a:gs pos="0">
                        <a:schemeClr val="accent1">
                          <a:lumMod val="75000"/>
                        </a:schemeClr>
                      </a:gs>
                    </a:gsLst>
                    <a:lin ang="0" scaled="1"/>
                  </a:gradFill>
                  <a:ln>
                    <a:noFill/>
                  </a:ln>
                  <a:effectLst>
                    <a:innerShdw dist="12700" dir="16200000">
                      <a:schemeClr val="lt1">
                        <a:alpha val="75000"/>
                      </a:schemeClr>
                    </a:innerShdw>
                  </a:effectLst>
                </c:spPr>
                <c:cat>
                  <c:numRef>
                    <c:extLst>
                      <c:ext uri="{02D57815-91ED-43cb-92C2-25804820EDAC}">
                        <c15:fullRef>
                          <c15:sqref>Blad1!$A$3:$A$13</c15:sqref>
                        </c15:fullRef>
                        <c15:formulaRef>
                          <c15:sqref>(Blad1!$A$3,Blad1!$A$5,Blad1!$A$7,Blad1!$A$9,Blad1!$A$11:$A$13)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Blad1!$A$3:$A$13</c15:sqref>
                        </c15:fullRef>
                        <c15:formulaRef>
                          <c15:sqref>(Blad1!$A$3,Blad1!$A$5,Blad1!$A$7,Blad1!$A$9,Blad1!$A$11:$A$13)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400</c:v>
                      </c:pt>
                    </c:numCache>
                  </c:numRef>
                </c:val>
              </c15:ser>
            </c15:filteredAreaSeries>
          </c:ext>
        </c:extLst>
      </c:areaChart>
      <c:catAx>
        <c:axId val="12655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6554568"/>
        <c:crosses val="autoZero"/>
        <c:auto val="1"/>
        <c:lblAlgn val="ctr"/>
        <c:lblOffset val="100"/>
        <c:noMultiLvlLbl val="0"/>
      </c:catAx>
      <c:valAx>
        <c:axId val="1265545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6553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Optimale</a:t>
            </a:r>
            <a:r>
              <a:rPr lang="en-US" baseline="0"/>
              <a:t> throughput ten overstaande van de werkelijke throughput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Blad1!$G$2</c:f>
              <c:strCache>
                <c:ptCount val="1"/>
                <c:pt idx="0">
                  <c:v>Verwerkte records per seconde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Blad1!$A$2:$A$13</c15:sqref>
                  </c15:fullRef>
                </c:ext>
              </c:extLst>
              <c:f>Blad1!$A$7:$A$13</c:f>
              <c:strCache>
                <c:ptCount val="7"/>
                <c:pt idx="0">
                  <c:v>20</c:v>
                </c:pt>
                <c:pt idx="1">
                  <c:v>20</c:v>
                </c:pt>
                <c:pt idx="2">
                  <c:v>30</c:v>
                </c:pt>
                <c:pt idx="3">
                  <c:v>30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Blad1!$G$3:$G$13</c15:sqref>
                  </c15:fullRef>
                </c:ext>
              </c:extLst>
              <c:f>Blad1!$G$8:$G$13</c:f>
              <c:numCache>
                <c:formatCode>General</c:formatCode>
                <c:ptCount val="6"/>
                <c:pt idx="0">
                  <c:v>200</c:v>
                </c:pt>
                <c:pt idx="1">
                  <c:v>266.66666666666669</c:v>
                </c:pt>
                <c:pt idx="2">
                  <c:v>233.33333333333334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val>
        </c:ser>
        <c:ser>
          <c:idx val="2"/>
          <c:order val="1"/>
          <c:tx>
            <c:strRef>
              <c:f>Blad1!$I$2</c:f>
              <c:strCache>
                <c:ptCount val="1"/>
                <c:pt idx="0">
                  <c:v>Verwerkte berichten per seconde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Blad1!$A$2:$A$13</c15:sqref>
                  </c15:fullRef>
                </c:ext>
              </c:extLst>
              <c:f>Blad1!$A$7:$A$13</c:f>
              <c:strCache>
                <c:ptCount val="7"/>
                <c:pt idx="0">
                  <c:v>20</c:v>
                </c:pt>
                <c:pt idx="1">
                  <c:v>20</c:v>
                </c:pt>
                <c:pt idx="2">
                  <c:v>30</c:v>
                </c:pt>
                <c:pt idx="3">
                  <c:v>30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Blad1!$I$3:$I$13</c15:sqref>
                  </c15:fullRef>
                </c:ext>
              </c:extLst>
              <c:f>Blad1!$I$8:$I$13</c:f>
              <c:numCache>
                <c:formatCode>General</c:formatCode>
                <c:ptCount val="6"/>
                <c:pt idx="0">
                  <c:v>200</c:v>
                </c:pt>
                <c:pt idx="1">
                  <c:v>266.66666666666669</c:v>
                </c:pt>
                <c:pt idx="2">
                  <c:v>233.33333333333334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val>
        </c:ser>
        <c:ser>
          <c:idx val="1"/>
          <c:order val="2"/>
          <c:tx>
            <c:strRef>
              <c:f>Blad1!$H$2</c:f>
              <c:strCache>
                <c:ptCount val="1"/>
                <c:pt idx="0">
                  <c:v>Verwachte berichten per seconde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Blad1!$A$2:$A$13</c15:sqref>
                  </c15:fullRef>
                </c:ext>
              </c:extLst>
              <c:f>Blad1!$A$7:$A$13</c:f>
              <c:strCache>
                <c:ptCount val="7"/>
                <c:pt idx="0">
                  <c:v>20</c:v>
                </c:pt>
                <c:pt idx="1">
                  <c:v>20</c:v>
                </c:pt>
                <c:pt idx="2">
                  <c:v>30</c:v>
                </c:pt>
                <c:pt idx="3">
                  <c:v>30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Blad1!$H$3:$H$13</c15:sqref>
                  </c15:fullRef>
                </c:ext>
              </c:extLst>
              <c:f>Blad1!$H$8:$H$13</c:f>
              <c:numCache>
                <c:formatCode>General</c:formatCode>
                <c:ptCount val="6"/>
                <c:pt idx="0">
                  <c:v>200</c:v>
                </c:pt>
                <c:pt idx="1">
                  <c:v>300</c:v>
                </c:pt>
                <c:pt idx="2">
                  <c:v>300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26550648"/>
        <c:axId val="126554960"/>
      </c:areaChart>
      <c:catAx>
        <c:axId val="126550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6554960"/>
        <c:crosses val="autoZero"/>
        <c:auto val="1"/>
        <c:lblAlgn val="ctr"/>
        <c:lblOffset val="100"/>
        <c:noMultiLvlLbl val="0"/>
      </c:catAx>
      <c:valAx>
        <c:axId val="126554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6550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Aantal</a:t>
            </a:r>
            <a:r>
              <a:rPr lang="en-US" baseline="0"/>
              <a:t> dat daadwerkelijk verwerkt wordt tegen het aantal dat verdwijnt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Blad1!$G$2</c:f>
              <c:strCache>
                <c:ptCount val="1"/>
                <c:pt idx="0">
                  <c:v>Verwerkte records per seconde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Blad1!$A$2:$A$10</c15:sqref>
                  </c15:fullRef>
                </c:ext>
              </c:extLst>
              <c:f>(Blad1!$A$3,Blad1!$A$5,Blad1!$A$7,Blad1!$A$9)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Blad1!$G$3:$G$13</c15:sqref>
                  </c15:fullRef>
                </c:ext>
              </c:extLst>
              <c:f>(Blad1!$G$4,Blad1!$G$6,Blad1!$G$8,Blad1!$G$10,Blad1!$G$12:$G$13)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233.33333333333334</c:v>
                </c:pt>
                <c:pt idx="4">
                  <c:v>1000</c:v>
                </c:pt>
                <c:pt idx="5">
                  <c:v>2000</c:v>
                </c:pt>
              </c:numCache>
            </c:numRef>
          </c:val>
        </c:ser>
        <c:ser>
          <c:idx val="1"/>
          <c:order val="1"/>
          <c:tx>
            <c:strRef>
              <c:f>Blad1!$I$2</c:f>
              <c:strCache>
                <c:ptCount val="1"/>
                <c:pt idx="0">
                  <c:v>Verwerkte berichten per seconde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Blad1!$A$2:$A$10</c15:sqref>
                  </c15:fullRef>
                </c:ext>
              </c:extLst>
              <c:f>(Blad1!$A$3,Blad1!$A$5,Blad1!$A$7,Blad1!$A$9)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Blad1!$I$3:$I$13</c15:sqref>
                  </c15:fullRef>
                </c:ext>
              </c:extLst>
              <c:f>(Blad1!$I$4,Blad1!$I$6,Blad1!$I$8,Blad1!$I$10,Blad1!$I$12:$I$13)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233.33333333333334</c:v>
                </c:pt>
                <c:pt idx="4">
                  <c:v>1000</c:v>
                </c:pt>
                <c:pt idx="5">
                  <c:v>2000</c:v>
                </c:pt>
              </c:numCache>
            </c:numRef>
          </c:val>
        </c:ser>
        <c:ser>
          <c:idx val="2"/>
          <c:order val="3"/>
          <c:tx>
            <c:strRef>
              <c:f>Blad1!$J$2</c:f>
              <c:strCache>
                <c:ptCount val="1"/>
                <c:pt idx="0">
                  <c:v>Verlies generator =&gt; applicatie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Blad1!$A$2:$A$10</c15:sqref>
                  </c15:fullRef>
                </c:ext>
              </c:extLst>
              <c:f>(Blad1!$A$3,Blad1!$A$5,Blad1!$A$7,Blad1!$A$9)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Blad1!$J$3:$J$13</c15:sqref>
                  </c15:fullRef>
                </c:ext>
              </c:extLst>
              <c:f>(Blad1!$J$4,Blad1!$J$6,Blad1!$J$8,Blad1!$J$10,Blad1!$J$12:$J$13)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66.666666666666657</c:v>
                </c:pt>
                <c:pt idx="4">
                  <c:v>1000</c:v>
                </c:pt>
                <c:pt idx="5">
                  <c:v>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556136"/>
        <c:axId val="126551432"/>
        <c:axId val="126776160"/>
        <c:extLst>
          <c:ext xmlns:c15="http://schemas.microsoft.com/office/drawing/2012/chart" uri="{02D57815-91ED-43cb-92C2-25804820EDAC}">
            <c15:filteredBar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Blad1!$K$2</c15:sqref>
                        </c15:formulaRef>
                      </c:ext>
                    </c:extLst>
                    <c:strCache>
                      <c:ptCount val="1"/>
                      <c:pt idx="0">
                        <c:v>Verlies applicatie =&gt; database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Blad1!$A$2:$A$10</c15:sqref>
                        </c15:fullRef>
                        <c15:formulaRef>
                          <c15:sqref>(Blad1!$A$3,Blad1!$A$5,Blad1!$A$7,Blad1!$A$9)</c15:sqref>
                        </c15:formulaRef>
                      </c:ext>
                    </c:extLst>
                    <c:strCache>
                      <c:ptCount val="4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Blad1!$K$3:$K$13</c15:sqref>
                        </c15:fullRef>
                        <c15:formulaRef>
                          <c15:sqref>(Blad1!$K$4,Blad1!$K$6,Blad1!$K$8,Blad1!$K$10,Blad1!$K$12:$K$13)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</c15:ser>
            </c15:filteredBarSeries>
          </c:ext>
        </c:extLst>
      </c:bar3DChart>
      <c:catAx>
        <c:axId val="12655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6551432"/>
        <c:crosses val="autoZero"/>
        <c:auto val="1"/>
        <c:lblAlgn val="ctr"/>
        <c:lblOffset val="100"/>
        <c:noMultiLvlLbl val="0"/>
      </c:catAx>
      <c:valAx>
        <c:axId val="12655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6556136"/>
        <c:crosses val="autoZero"/>
        <c:crossBetween val="between"/>
      </c:valAx>
      <c:serAx>
        <c:axId val="126776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655143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11203</xdr:colOff>
      <xdr:row>19</xdr:row>
      <xdr:rowOff>12326</xdr:rowOff>
    </xdr:from>
    <xdr:to>
      <xdr:col>3</xdr:col>
      <xdr:colOff>51954</xdr:colOff>
      <xdr:row>40</xdr:row>
      <xdr:rowOff>145676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558255</xdr:colOff>
      <xdr:row>18</xdr:row>
      <xdr:rowOff>149752</xdr:rowOff>
    </xdr:from>
    <xdr:to>
      <xdr:col>6</xdr:col>
      <xdr:colOff>675409</xdr:colOff>
      <xdr:row>41</xdr:row>
      <xdr:rowOff>5093</xdr:rowOff>
    </xdr:to>
    <xdr:graphicFrame macro="">
      <xdr:nvGraphicFramePr>
        <xdr:cNvPr id="7" name="Grafie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1188843</xdr:colOff>
      <xdr:row>19</xdr:row>
      <xdr:rowOff>18436</xdr:rowOff>
    </xdr:from>
    <xdr:to>
      <xdr:col>9</xdr:col>
      <xdr:colOff>2303318</xdr:colOff>
      <xdr:row>41</xdr:row>
      <xdr:rowOff>28523</xdr:rowOff>
    </xdr:to>
    <xdr:graphicFrame macro="">
      <xdr:nvGraphicFramePr>
        <xdr:cNvPr id="9" name="Grafiek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"/>
  <sheetViews>
    <sheetView tabSelected="1" zoomScaleNormal="100" workbookViewId="0">
      <selection activeCell="K18" sqref="K18"/>
    </sheetView>
  </sheetViews>
  <sheetFormatPr defaultRowHeight="12.75" x14ac:dyDescent="0.2"/>
  <cols>
    <col min="1" max="1" width="41.140625" style="2" bestFit="1" customWidth="1"/>
    <col min="2" max="3" width="39.140625" style="5" bestFit="1" customWidth="1"/>
    <col min="4" max="4" width="28.28515625" style="5" bestFit="1" customWidth="1"/>
    <col min="5" max="5" width="27.42578125" style="4" bestFit="1" customWidth="1"/>
    <col min="6" max="6" width="31.85546875" style="2" bestFit="1" customWidth="1"/>
    <col min="7" max="7" width="32.140625" style="3" bestFit="1" customWidth="1"/>
    <col min="8" max="8" width="34.7109375" style="2" bestFit="1" customWidth="1"/>
    <col min="9" max="9" width="34.42578125" style="5" bestFit="1" customWidth="1"/>
    <col min="10" max="10" width="31.42578125" style="2" bestFit="1" customWidth="1"/>
    <col min="11" max="11" width="30.5703125" style="4" bestFit="1" customWidth="1"/>
    <col min="12" max="12" width="27.85546875" style="3" bestFit="1" customWidth="1"/>
    <col min="13" max="257" width="9.140625" style="3"/>
    <col min="258" max="258" width="26.5703125" style="3" bestFit="1" customWidth="1"/>
    <col min="259" max="260" width="25.7109375" style="3" bestFit="1" customWidth="1"/>
    <col min="261" max="261" width="31.5703125" style="3" bestFit="1" customWidth="1"/>
    <col min="262" max="262" width="28.7109375" style="3" bestFit="1" customWidth="1"/>
    <col min="263" max="263" width="24.7109375" style="3" bestFit="1" customWidth="1"/>
    <col min="264" max="264" width="29.28515625" style="3" bestFit="1" customWidth="1"/>
    <col min="265" max="265" width="31.42578125" style="3" bestFit="1" customWidth="1"/>
    <col min="266" max="266" width="28.5703125" style="3" bestFit="1" customWidth="1"/>
    <col min="267" max="268" width="27.85546875" style="3" bestFit="1" customWidth="1"/>
    <col min="269" max="513" width="9.140625" style="3"/>
    <col min="514" max="514" width="26.5703125" style="3" bestFit="1" customWidth="1"/>
    <col min="515" max="516" width="25.7109375" style="3" bestFit="1" customWidth="1"/>
    <col min="517" max="517" width="31.5703125" style="3" bestFit="1" customWidth="1"/>
    <col min="518" max="518" width="28.7109375" style="3" bestFit="1" customWidth="1"/>
    <col min="519" max="519" width="24.7109375" style="3" bestFit="1" customWidth="1"/>
    <col min="520" max="520" width="29.28515625" style="3" bestFit="1" customWidth="1"/>
    <col min="521" max="521" width="31.42578125" style="3" bestFit="1" customWidth="1"/>
    <col min="522" max="522" width="28.5703125" style="3" bestFit="1" customWidth="1"/>
    <col min="523" max="524" width="27.85546875" style="3" bestFit="1" customWidth="1"/>
    <col min="525" max="769" width="9.140625" style="3"/>
    <col min="770" max="770" width="26.5703125" style="3" bestFit="1" customWidth="1"/>
    <col min="771" max="772" width="25.7109375" style="3" bestFit="1" customWidth="1"/>
    <col min="773" max="773" width="31.5703125" style="3" bestFit="1" customWidth="1"/>
    <col min="774" max="774" width="28.7109375" style="3" bestFit="1" customWidth="1"/>
    <col min="775" max="775" width="24.7109375" style="3" bestFit="1" customWidth="1"/>
    <col min="776" max="776" width="29.28515625" style="3" bestFit="1" customWidth="1"/>
    <col min="777" max="777" width="31.42578125" style="3" bestFit="1" customWidth="1"/>
    <col min="778" max="778" width="28.5703125" style="3" bestFit="1" customWidth="1"/>
    <col min="779" max="780" width="27.85546875" style="3" bestFit="1" customWidth="1"/>
    <col min="781" max="1025" width="9.140625" style="3"/>
    <col min="1026" max="1026" width="26.5703125" style="3" bestFit="1" customWidth="1"/>
    <col min="1027" max="1028" width="25.7109375" style="3" bestFit="1" customWidth="1"/>
    <col min="1029" max="1029" width="31.5703125" style="3" bestFit="1" customWidth="1"/>
    <col min="1030" max="1030" width="28.7109375" style="3" bestFit="1" customWidth="1"/>
    <col min="1031" max="1031" width="24.7109375" style="3" bestFit="1" customWidth="1"/>
    <col min="1032" max="1032" width="29.28515625" style="3" bestFit="1" customWidth="1"/>
    <col min="1033" max="1033" width="31.42578125" style="3" bestFit="1" customWidth="1"/>
    <col min="1034" max="1034" width="28.5703125" style="3" bestFit="1" customWidth="1"/>
    <col min="1035" max="1036" width="27.85546875" style="3" bestFit="1" customWidth="1"/>
    <col min="1037" max="1281" width="9.140625" style="3"/>
    <col min="1282" max="1282" width="26.5703125" style="3" bestFit="1" customWidth="1"/>
    <col min="1283" max="1284" width="25.7109375" style="3" bestFit="1" customWidth="1"/>
    <col min="1285" max="1285" width="31.5703125" style="3" bestFit="1" customWidth="1"/>
    <col min="1286" max="1286" width="28.7109375" style="3" bestFit="1" customWidth="1"/>
    <col min="1287" max="1287" width="24.7109375" style="3" bestFit="1" customWidth="1"/>
    <col min="1288" max="1288" width="29.28515625" style="3" bestFit="1" customWidth="1"/>
    <col min="1289" max="1289" width="31.42578125" style="3" bestFit="1" customWidth="1"/>
    <col min="1290" max="1290" width="28.5703125" style="3" bestFit="1" customWidth="1"/>
    <col min="1291" max="1292" width="27.85546875" style="3" bestFit="1" customWidth="1"/>
    <col min="1293" max="1537" width="9.140625" style="3"/>
    <col min="1538" max="1538" width="26.5703125" style="3" bestFit="1" customWidth="1"/>
    <col min="1539" max="1540" width="25.7109375" style="3" bestFit="1" customWidth="1"/>
    <col min="1541" max="1541" width="31.5703125" style="3" bestFit="1" customWidth="1"/>
    <col min="1542" max="1542" width="28.7109375" style="3" bestFit="1" customWidth="1"/>
    <col min="1543" max="1543" width="24.7109375" style="3" bestFit="1" customWidth="1"/>
    <col min="1544" max="1544" width="29.28515625" style="3" bestFit="1" customWidth="1"/>
    <col min="1545" max="1545" width="31.42578125" style="3" bestFit="1" customWidth="1"/>
    <col min="1546" max="1546" width="28.5703125" style="3" bestFit="1" customWidth="1"/>
    <col min="1547" max="1548" width="27.85546875" style="3" bestFit="1" customWidth="1"/>
    <col min="1549" max="1793" width="9.140625" style="3"/>
    <col min="1794" max="1794" width="26.5703125" style="3" bestFit="1" customWidth="1"/>
    <col min="1795" max="1796" width="25.7109375" style="3" bestFit="1" customWidth="1"/>
    <col min="1797" max="1797" width="31.5703125" style="3" bestFit="1" customWidth="1"/>
    <col min="1798" max="1798" width="28.7109375" style="3" bestFit="1" customWidth="1"/>
    <col min="1799" max="1799" width="24.7109375" style="3" bestFit="1" customWidth="1"/>
    <col min="1800" max="1800" width="29.28515625" style="3" bestFit="1" customWidth="1"/>
    <col min="1801" max="1801" width="31.42578125" style="3" bestFit="1" customWidth="1"/>
    <col min="1802" max="1802" width="28.5703125" style="3" bestFit="1" customWidth="1"/>
    <col min="1803" max="1804" width="27.85546875" style="3" bestFit="1" customWidth="1"/>
    <col min="1805" max="2049" width="9.140625" style="3"/>
    <col min="2050" max="2050" width="26.5703125" style="3" bestFit="1" customWidth="1"/>
    <col min="2051" max="2052" width="25.7109375" style="3" bestFit="1" customWidth="1"/>
    <col min="2053" max="2053" width="31.5703125" style="3" bestFit="1" customWidth="1"/>
    <col min="2054" max="2054" width="28.7109375" style="3" bestFit="1" customWidth="1"/>
    <col min="2055" max="2055" width="24.7109375" style="3" bestFit="1" customWidth="1"/>
    <col min="2056" max="2056" width="29.28515625" style="3" bestFit="1" customWidth="1"/>
    <col min="2057" max="2057" width="31.42578125" style="3" bestFit="1" customWidth="1"/>
    <col min="2058" max="2058" width="28.5703125" style="3" bestFit="1" customWidth="1"/>
    <col min="2059" max="2060" width="27.85546875" style="3" bestFit="1" customWidth="1"/>
    <col min="2061" max="2305" width="9.140625" style="3"/>
    <col min="2306" max="2306" width="26.5703125" style="3" bestFit="1" customWidth="1"/>
    <col min="2307" max="2308" width="25.7109375" style="3" bestFit="1" customWidth="1"/>
    <col min="2309" max="2309" width="31.5703125" style="3" bestFit="1" customWidth="1"/>
    <col min="2310" max="2310" width="28.7109375" style="3" bestFit="1" customWidth="1"/>
    <col min="2311" max="2311" width="24.7109375" style="3" bestFit="1" customWidth="1"/>
    <col min="2312" max="2312" width="29.28515625" style="3" bestFit="1" customWidth="1"/>
    <col min="2313" max="2313" width="31.42578125" style="3" bestFit="1" customWidth="1"/>
    <col min="2314" max="2314" width="28.5703125" style="3" bestFit="1" customWidth="1"/>
    <col min="2315" max="2316" width="27.85546875" style="3" bestFit="1" customWidth="1"/>
    <col min="2317" max="2561" width="9.140625" style="3"/>
    <col min="2562" max="2562" width="26.5703125" style="3" bestFit="1" customWidth="1"/>
    <col min="2563" max="2564" width="25.7109375" style="3" bestFit="1" customWidth="1"/>
    <col min="2565" max="2565" width="31.5703125" style="3" bestFit="1" customWidth="1"/>
    <col min="2566" max="2566" width="28.7109375" style="3" bestFit="1" customWidth="1"/>
    <col min="2567" max="2567" width="24.7109375" style="3" bestFit="1" customWidth="1"/>
    <col min="2568" max="2568" width="29.28515625" style="3" bestFit="1" customWidth="1"/>
    <col min="2569" max="2569" width="31.42578125" style="3" bestFit="1" customWidth="1"/>
    <col min="2570" max="2570" width="28.5703125" style="3" bestFit="1" customWidth="1"/>
    <col min="2571" max="2572" width="27.85546875" style="3" bestFit="1" customWidth="1"/>
    <col min="2573" max="2817" width="9.140625" style="3"/>
    <col min="2818" max="2818" width="26.5703125" style="3" bestFit="1" customWidth="1"/>
    <col min="2819" max="2820" width="25.7109375" style="3" bestFit="1" customWidth="1"/>
    <col min="2821" max="2821" width="31.5703125" style="3" bestFit="1" customWidth="1"/>
    <col min="2822" max="2822" width="28.7109375" style="3" bestFit="1" customWidth="1"/>
    <col min="2823" max="2823" width="24.7109375" style="3" bestFit="1" customWidth="1"/>
    <col min="2824" max="2824" width="29.28515625" style="3" bestFit="1" customWidth="1"/>
    <col min="2825" max="2825" width="31.42578125" style="3" bestFit="1" customWidth="1"/>
    <col min="2826" max="2826" width="28.5703125" style="3" bestFit="1" customWidth="1"/>
    <col min="2827" max="2828" width="27.85546875" style="3" bestFit="1" customWidth="1"/>
    <col min="2829" max="3073" width="9.140625" style="3"/>
    <col min="3074" max="3074" width="26.5703125" style="3" bestFit="1" customWidth="1"/>
    <col min="3075" max="3076" width="25.7109375" style="3" bestFit="1" customWidth="1"/>
    <col min="3077" max="3077" width="31.5703125" style="3" bestFit="1" customWidth="1"/>
    <col min="3078" max="3078" width="28.7109375" style="3" bestFit="1" customWidth="1"/>
    <col min="3079" max="3079" width="24.7109375" style="3" bestFit="1" customWidth="1"/>
    <col min="3080" max="3080" width="29.28515625" style="3" bestFit="1" customWidth="1"/>
    <col min="3081" max="3081" width="31.42578125" style="3" bestFit="1" customWidth="1"/>
    <col min="3082" max="3082" width="28.5703125" style="3" bestFit="1" customWidth="1"/>
    <col min="3083" max="3084" width="27.85546875" style="3" bestFit="1" customWidth="1"/>
    <col min="3085" max="3329" width="9.140625" style="3"/>
    <col min="3330" max="3330" width="26.5703125" style="3" bestFit="1" customWidth="1"/>
    <col min="3331" max="3332" width="25.7109375" style="3" bestFit="1" customWidth="1"/>
    <col min="3333" max="3333" width="31.5703125" style="3" bestFit="1" customWidth="1"/>
    <col min="3334" max="3334" width="28.7109375" style="3" bestFit="1" customWidth="1"/>
    <col min="3335" max="3335" width="24.7109375" style="3" bestFit="1" customWidth="1"/>
    <col min="3336" max="3336" width="29.28515625" style="3" bestFit="1" customWidth="1"/>
    <col min="3337" max="3337" width="31.42578125" style="3" bestFit="1" customWidth="1"/>
    <col min="3338" max="3338" width="28.5703125" style="3" bestFit="1" customWidth="1"/>
    <col min="3339" max="3340" width="27.85546875" style="3" bestFit="1" customWidth="1"/>
    <col min="3341" max="3585" width="9.140625" style="3"/>
    <col min="3586" max="3586" width="26.5703125" style="3" bestFit="1" customWidth="1"/>
    <col min="3587" max="3588" width="25.7109375" style="3" bestFit="1" customWidth="1"/>
    <col min="3589" max="3589" width="31.5703125" style="3" bestFit="1" customWidth="1"/>
    <col min="3590" max="3590" width="28.7109375" style="3" bestFit="1" customWidth="1"/>
    <col min="3591" max="3591" width="24.7109375" style="3" bestFit="1" customWidth="1"/>
    <col min="3592" max="3592" width="29.28515625" style="3" bestFit="1" customWidth="1"/>
    <col min="3593" max="3593" width="31.42578125" style="3" bestFit="1" customWidth="1"/>
    <col min="3594" max="3594" width="28.5703125" style="3" bestFit="1" customWidth="1"/>
    <col min="3595" max="3596" width="27.85546875" style="3" bestFit="1" customWidth="1"/>
    <col min="3597" max="3841" width="9.140625" style="3"/>
    <col min="3842" max="3842" width="26.5703125" style="3" bestFit="1" customWidth="1"/>
    <col min="3843" max="3844" width="25.7109375" style="3" bestFit="1" customWidth="1"/>
    <col min="3845" max="3845" width="31.5703125" style="3" bestFit="1" customWidth="1"/>
    <col min="3846" max="3846" width="28.7109375" style="3" bestFit="1" customWidth="1"/>
    <col min="3847" max="3847" width="24.7109375" style="3" bestFit="1" customWidth="1"/>
    <col min="3848" max="3848" width="29.28515625" style="3" bestFit="1" customWidth="1"/>
    <col min="3849" max="3849" width="31.42578125" style="3" bestFit="1" customWidth="1"/>
    <col min="3850" max="3850" width="28.5703125" style="3" bestFit="1" customWidth="1"/>
    <col min="3851" max="3852" width="27.85546875" style="3" bestFit="1" customWidth="1"/>
    <col min="3853" max="4097" width="9.140625" style="3"/>
    <col min="4098" max="4098" width="26.5703125" style="3" bestFit="1" customWidth="1"/>
    <col min="4099" max="4100" width="25.7109375" style="3" bestFit="1" customWidth="1"/>
    <col min="4101" max="4101" width="31.5703125" style="3" bestFit="1" customWidth="1"/>
    <col min="4102" max="4102" width="28.7109375" style="3" bestFit="1" customWidth="1"/>
    <col min="4103" max="4103" width="24.7109375" style="3" bestFit="1" customWidth="1"/>
    <col min="4104" max="4104" width="29.28515625" style="3" bestFit="1" customWidth="1"/>
    <col min="4105" max="4105" width="31.42578125" style="3" bestFit="1" customWidth="1"/>
    <col min="4106" max="4106" width="28.5703125" style="3" bestFit="1" customWidth="1"/>
    <col min="4107" max="4108" width="27.85546875" style="3" bestFit="1" customWidth="1"/>
    <col min="4109" max="4353" width="9.140625" style="3"/>
    <col min="4354" max="4354" width="26.5703125" style="3" bestFit="1" customWidth="1"/>
    <col min="4355" max="4356" width="25.7109375" style="3" bestFit="1" customWidth="1"/>
    <col min="4357" max="4357" width="31.5703125" style="3" bestFit="1" customWidth="1"/>
    <col min="4358" max="4358" width="28.7109375" style="3" bestFit="1" customWidth="1"/>
    <col min="4359" max="4359" width="24.7109375" style="3" bestFit="1" customWidth="1"/>
    <col min="4360" max="4360" width="29.28515625" style="3" bestFit="1" customWidth="1"/>
    <col min="4361" max="4361" width="31.42578125" style="3" bestFit="1" customWidth="1"/>
    <col min="4362" max="4362" width="28.5703125" style="3" bestFit="1" customWidth="1"/>
    <col min="4363" max="4364" width="27.85546875" style="3" bestFit="1" customWidth="1"/>
    <col min="4365" max="4609" width="9.140625" style="3"/>
    <col min="4610" max="4610" width="26.5703125" style="3" bestFit="1" customWidth="1"/>
    <col min="4611" max="4612" width="25.7109375" style="3" bestFit="1" customWidth="1"/>
    <col min="4613" max="4613" width="31.5703125" style="3" bestFit="1" customWidth="1"/>
    <col min="4614" max="4614" width="28.7109375" style="3" bestFit="1" customWidth="1"/>
    <col min="4615" max="4615" width="24.7109375" style="3" bestFit="1" customWidth="1"/>
    <col min="4616" max="4616" width="29.28515625" style="3" bestFit="1" customWidth="1"/>
    <col min="4617" max="4617" width="31.42578125" style="3" bestFit="1" customWidth="1"/>
    <col min="4618" max="4618" width="28.5703125" style="3" bestFit="1" customWidth="1"/>
    <col min="4619" max="4620" width="27.85546875" style="3" bestFit="1" customWidth="1"/>
    <col min="4621" max="4865" width="9.140625" style="3"/>
    <col min="4866" max="4866" width="26.5703125" style="3" bestFit="1" customWidth="1"/>
    <col min="4867" max="4868" width="25.7109375" style="3" bestFit="1" customWidth="1"/>
    <col min="4869" max="4869" width="31.5703125" style="3" bestFit="1" customWidth="1"/>
    <col min="4870" max="4870" width="28.7109375" style="3" bestFit="1" customWidth="1"/>
    <col min="4871" max="4871" width="24.7109375" style="3" bestFit="1" customWidth="1"/>
    <col min="4872" max="4872" width="29.28515625" style="3" bestFit="1" customWidth="1"/>
    <col min="4873" max="4873" width="31.42578125" style="3" bestFit="1" customWidth="1"/>
    <col min="4874" max="4874" width="28.5703125" style="3" bestFit="1" customWidth="1"/>
    <col min="4875" max="4876" width="27.85546875" style="3" bestFit="1" customWidth="1"/>
    <col min="4877" max="5121" width="9.140625" style="3"/>
    <col min="5122" max="5122" width="26.5703125" style="3" bestFit="1" customWidth="1"/>
    <col min="5123" max="5124" width="25.7109375" style="3" bestFit="1" customWidth="1"/>
    <col min="5125" max="5125" width="31.5703125" style="3" bestFit="1" customWidth="1"/>
    <col min="5126" max="5126" width="28.7109375" style="3" bestFit="1" customWidth="1"/>
    <col min="5127" max="5127" width="24.7109375" style="3" bestFit="1" customWidth="1"/>
    <col min="5128" max="5128" width="29.28515625" style="3" bestFit="1" customWidth="1"/>
    <col min="5129" max="5129" width="31.42578125" style="3" bestFit="1" customWidth="1"/>
    <col min="5130" max="5130" width="28.5703125" style="3" bestFit="1" customWidth="1"/>
    <col min="5131" max="5132" width="27.85546875" style="3" bestFit="1" customWidth="1"/>
    <col min="5133" max="5377" width="9.140625" style="3"/>
    <col min="5378" max="5378" width="26.5703125" style="3" bestFit="1" customWidth="1"/>
    <col min="5379" max="5380" width="25.7109375" style="3" bestFit="1" customWidth="1"/>
    <col min="5381" max="5381" width="31.5703125" style="3" bestFit="1" customWidth="1"/>
    <col min="5382" max="5382" width="28.7109375" style="3" bestFit="1" customWidth="1"/>
    <col min="5383" max="5383" width="24.7109375" style="3" bestFit="1" customWidth="1"/>
    <col min="5384" max="5384" width="29.28515625" style="3" bestFit="1" customWidth="1"/>
    <col min="5385" max="5385" width="31.42578125" style="3" bestFit="1" customWidth="1"/>
    <col min="5386" max="5386" width="28.5703125" style="3" bestFit="1" customWidth="1"/>
    <col min="5387" max="5388" width="27.85546875" style="3" bestFit="1" customWidth="1"/>
    <col min="5389" max="5633" width="9.140625" style="3"/>
    <col min="5634" max="5634" width="26.5703125" style="3" bestFit="1" customWidth="1"/>
    <col min="5635" max="5636" width="25.7109375" style="3" bestFit="1" customWidth="1"/>
    <col min="5637" max="5637" width="31.5703125" style="3" bestFit="1" customWidth="1"/>
    <col min="5638" max="5638" width="28.7109375" style="3" bestFit="1" customWidth="1"/>
    <col min="5639" max="5639" width="24.7109375" style="3" bestFit="1" customWidth="1"/>
    <col min="5640" max="5640" width="29.28515625" style="3" bestFit="1" customWidth="1"/>
    <col min="5641" max="5641" width="31.42578125" style="3" bestFit="1" customWidth="1"/>
    <col min="5642" max="5642" width="28.5703125" style="3" bestFit="1" customWidth="1"/>
    <col min="5643" max="5644" width="27.85546875" style="3" bestFit="1" customWidth="1"/>
    <col min="5645" max="5889" width="9.140625" style="3"/>
    <col min="5890" max="5890" width="26.5703125" style="3" bestFit="1" customWidth="1"/>
    <col min="5891" max="5892" width="25.7109375" style="3" bestFit="1" customWidth="1"/>
    <col min="5893" max="5893" width="31.5703125" style="3" bestFit="1" customWidth="1"/>
    <col min="5894" max="5894" width="28.7109375" style="3" bestFit="1" customWidth="1"/>
    <col min="5895" max="5895" width="24.7109375" style="3" bestFit="1" customWidth="1"/>
    <col min="5896" max="5896" width="29.28515625" style="3" bestFit="1" customWidth="1"/>
    <col min="5897" max="5897" width="31.42578125" style="3" bestFit="1" customWidth="1"/>
    <col min="5898" max="5898" width="28.5703125" style="3" bestFit="1" customWidth="1"/>
    <col min="5899" max="5900" width="27.85546875" style="3" bestFit="1" customWidth="1"/>
    <col min="5901" max="6145" width="9.140625" style="3"/>
    <col min="6146" max="6146" width="26.5703125" style="3" bestFit="1" customWidth="1"/>
    <col min="6147" max="6148" width="25.7109375" style="3" bestFit="1" customWidth="1"/>
    <col min="6149" max="6149" width="31.5703125" style="3" bestFit="1" customWidth="1"/>
    <col min="6150" max="6150" width="28.7109375" style="3" bestFit="1" customWidth="1"/>
    <col min="6151" max="6151" width="24.7109375" style="3" bestFit="1" customWidth="1"/>
    <col min="6152" max="6152" width="29.28515625" style="3" bestFit="1" customWidth="1"/>
    <col min="6153" max="6153" width="31.42578125" style="3" bestFit="1" customWidth="1"/>
    <col min="6154" max="6154" width="28.5703125" style="3" bestFit="1" customWidth="1"/>
    <col min="6155" max="6156" width="27.85546875" style="3" bestFit="1" customWidth="1"/>
    <col min="6157" max="6401" width="9.140625" style="3"/>
    <col min="6402" max="6402" width="26.5703125" style="3" bestFit="1" customWidth="1"/>
    <col min="6403" max="6404" width="25.7109375" style="3" bestFit="1" customWidth="1"/>
    <col min="6405" max="6405" width="31.5703125" style="3" bestFit="1" customWidth="1"/>
    <col min="6406" max="6406" width="28.7109375" style="3" bestFit="1" customWidth="1"/>
    <col min="6407" max="6407" width="24.7109375" style="3" bestFit="1" customWidth="1"/>
    <col min="6408" max="6408" width="29.28515625" style="3" bestFit="1" customWidth="1"/>
    <col min="6409" max="6409" width="31.42578125" style="3" bestFit="1" customWidth="1"/>
    <col min="6410" max="6410" width="28.5703125" style="3" bestFit="1" customWidth="1"/>
    <col min="6411" max="6412" width="27.85546875" style="3" bestFit="1" customWidth="1"/>
    <col min="6413" max="6657" width="9.140625" style="3"/>
    <col min="6658" max="6658" width="26.5703125" style="3" bestFit="1" customWidth="1"/>
    <col min="6659" max="6660" width="25.7109375" style="3" bestFit="1" customWidth="1"/>
    <col min="6661" max="6661" width="31.5703125" style="3" bestFit="1" customWidth="1"/>
    <col min="6662" max="6662" width="28.7109375" style="3" bestFit="1" customWidth="1"/>
    <col min="6663" max="6663" width="24.7109375" style="3" bestFit="1" customWidth="1"/>
    <col min="6664" max="6664" width="29.28515625" style="3" bestFit="1" customWidth="1"/>
    <col min="6665" max="6665" width="31.42578125" style="3" bestFit="1" customWidth="1"/>
    <col min="6666" max="6666" width="28.5703125" style="3" bestFit="1" customWidth="1"/>
    <col min="6667" max="6668" width="27.85546875" style="3" bestFit="1" customWidth="1"/>
    <col min="6669" max="6913" width="9.140625" style="3"/>
    <col min="6914" max="6914" width="26.5703125" style="3" bestFit="1" customWidth="1"/>
    <col min="6915" max="6916" width="25.7109375" style="3" bestFit="1" customWidth="1"/>
    <col min="6917" max="6917" width="31.5703125" style="3" bestFit="1" customWidth="1"/>
    <col min="6918" max="6918" width="28.7109375" style="3" bestFit="1" customWidth="1"/>
    <col min="6919" max="6919" width="24.7109375" style="3" bestFit="1" customWidth="1"/>
    <col min="6920" max="6920" width="29.28515625" style="3" bestFit="1" customWidth="1"/>
    <col min="6921" max="6921" width="31.42578125" style="3" bestFit="1" customWidth="1"/>
    <col min="6922" max="6922" width="28.5703125" style="3" bestFit="1" customWidth="1"/>
    <col min="6923" max="6924" width="27.85546875" style="3" bestFit="1" customWidth="1"/>
    <col min="6925" max="7169" width="9.140625" style="3"/>
    <col min="7170" max="7170" width="26.5703125" style="3" bestFit="1" customWidth="1"/>
    <col min="7171" max="7172" width="25.7109375" style="3" bestFit="1" customWidth="1"/>
    <col min="7173" max="7173" width="31.5703125" style="3" bestFit="1" customWidth="1"/>
    <col min="7174" max="7174" width="28.7109375" style="3" bestFit="1" customWidth="1"/>
    <col min="7175" max="7175" width="24.7109375" style="3" bestFit="1" customWidth="1"/>
    <col min="7176" max="7176" width="29.28515625" style="3" bestFit="1" customWidth="1"/>
    <col min="7177" max="7177" width="31.42578125" style="3" bestFit="1" customWidth="1"/>
    <col min="7178" max="7178" width="28.5703125" style="3" bestFit="1" customWidth="1"/>
    <col min="7179" max="7180" width="27.85546875" style="3" bestFit="1" customWidth="1"/>
    <col min="7181" max="7425" width="9.140625" style="3"/>
    <col min="7426" max="7426" width="26.5703125" style="3" bestFit="1" customWidth="1"/>
    <col min="7427" max="7428" width="25.7109375" style="3" bestFit="1" customWidth="1"/>
    <col min="7429" max="7429" width="31.5703125" style="3" bestFit="1" customWidth="1"/>
    <col min="7430" max="7430" width="28.7109375" style="3" bestFit="1" customWidth="1"/>
    <col min="7431" max="7431" width="24.7109375" style="3" bestFit="1" customWidth="1"/>
    <col min="7432" max="7432" width="29.28515625" style="3" bestFit="1" customWidth="1"/>
    <col min="7433" max="7433" width="31.42578125" style="3" bestFit="1" customWidth="1"/>
    <col min="7434" max="7434" width="28.5703125" style="3" bestFit="1" customWidth="1"/>
    <col min="7435" max="7436" width="27.85546875" style="3" bestFit="1" customWidth="1"/>
    <col min="7437" max="7681" width="9.140625" style="3"/>
    <col min="7682" max="7682" width="26.5703125" style="3" bestFit="1" customWidth="1"/>
    <col min="7683" max="7684" width="25.7109375" style="3" bestFit="1" customWidth="1"/>
    <col min="7685" max="7685" width="31.5703125" style="3" bestFit="1" customWidth="1"/>
    <col min="7686" max="7686" width="28.7109375" style="3" bestFit="1" customWidth="1"/>
    <col min="7687" max="7687" width="24.7109375" style="3" bestFit="1" customWidth="1"/>
    <col min="7688" max="7688" width="29.28515625" style="3" bestFit="1" customWidth="1"/>
    <col min="7689" max="7689" width="31.42578125" style="3" bestFit="1" customWidth="1"/>
    <col min="7690" max="7690" width="28.5703125" style="3" bestFit="1" customWidth="1"/>
    <col min="7691" max="7692" width="27.85546875" style="3" bestFit="1" customWidth="1"/>
    <col min="7693" max="7937" width="9.140625" style="3"/>
    <col min="7938" max="7938" width="26.5703125" style="3" bestFit="1" customWidth="1"/>
    <col min="7939" max="7940" width="25.7109375" style="3" bestFit="1" customWidth="1"/>
    <col min="7941" max="7941" width="31.5703125" style="3" bestFit="1" customWidth="1"/>
    <col min="7942" max="7942" width="28.7109375" style="3" bestFit="1" customWidth="1"/>
    <col min="7943" max="7943" width="24.7109375" style="3" bestFit="1" customWidth="1"/>
    <col min="7944" max="7944" width="29.28515625" style="3" bestFit="1" customWidth="1"/>
    <col min="7945" max="7945" width="31.42578125" style="3" bestFit="1" customWidth="1"/>
    <col min="7946" max="7946" width="28.5703125" style="3" bestFit="1" customWidth="1"/>
    <col min="7947" max="7948" width="27.85546875" style="3" bestFit="1" customWidth="1"/>
    <col min="7949" max="8193" width="9.140625" style="3"/>
    <col min="8194" max="8194" width="26.5703125" style="3" bestFit="1" customWidth="1"/>
    <col min="8195" max="8196" width="25.7109375" style="3" bestFit="1" customWidth="1"/>
    <col min="8197" max="8197" width="31.5703125" style="3" bestFit="1" customWidth="1"/>
    <col min="8198" max="8198" width="28.7109375" style="3" bestFit="1" customWidth="1"/>
    <col min="8199" max="8199" width="24.7109375" style="3" bestFit="1" customWidth="1"/>
    <col min="8200" max="8200" width="29.28515625" style="3" bestFit="1" customWidth="1"/>
    <col min="8201" max="8201" width="31.42578125" style="3" bestFit="1" customWidth="1"/>
    <col min="8202" max="8202" width="28.5703125" style="3" bestFit="1" customWidth="1"/>
    <col min="8203" max="8204" width="27.85546875" style="3" bestFit="1" customWidth="1"/>
    <col min="8205" max="8449" width="9.140625" style="3"/>
    <col min="8450" max="8450" width="26.5703125" style="3" bestFit="1" customWidth="1"/>
    <col min="8451" max="8452" width="25.7109375" style="3" bestFit="1" customWidth="1"/>
    <col min="8453" max="8453" width="31.5703125" style="3" bestFit="1" customWidth="1"/>
    <col min="8454" max="8454" width="28.7109375" style="3" bestFit="1" customWidth="1"/>
    <col min="8455" max="8455" width="24.7109375" style="3" bestFit="1" customWidth="1"/>
    <col min="8456" max="8456" width="29.28515625" style="3" bestFit="1" customWidth="1"/>
    <col min="8457" max="8457" width="31.42578125" style="3" bestFit="1" customWidth="1"/>
    <col min="8458" max="8458" width="28.5703125" style="3" bestFit="1" customWidth="1"/>
    <col min="8459" max="8460" width="27.85546875" style="3" bestFit="1" customWidth="1"/>
    <col min="8461" max="8705" width="9.140625" style="3"/>
    <col min="8706" max="8706" width="26.5703125" style="3" bestFit="1" customWidth="1"/>
    <col min="8707" max="8708" width="25.7109375" style="3" bestFit="1" customWidth="1"/>
    <col min="8709" max="8709" width="31.5703125" style="3" bestFit="1" customWidth="1"/>
    <col min="8710" max="8710" width="28.7109375" style="3" bestFit="1" customWidth="1"/>
    <col min="8711" max="8711" width="24.7109375" style="3" bestFit="1" customWidth="1"/>
    <col min="8712" max="8712" width="29.28515625" style="3" bestFit="1" customWidth="1"/>
    <col min="8713" max="8713" width="31.42578125" style="3" bestFit="1" customWidth="1"/>
    <col min="8714" max="8714" width="28.5703125" style="3" bestFit="1" customWidth="1"/>
    <col min="8715" max="8716" width="27.85546875" style="3" bestFit="1" customWidth="1"/>
    <col min="8717" max="8961" width="9.140625" style="3"/>
    <col min="8962" max="8962" width="26.5703125" style="3" bestFit="1" customWidth="1"/>
    <col min="8963" max="8964" width="25.7109375" style="3" bestFit="1" customWidth="1"/>
    <col min="8965" max="8965" width="31.5703125" style="3" bestFit="1" customWidth="1"/>
    <col min="8966" max="8966" width="28.7109375" style="3" bestFit="1" customWidth="1"/>
    <col min="8967" max="8967" width="24.7109375" style="3" bestFit="1" customWidth="1"/>
    <col min="8968" max="8968" width="29.28515625" style="3" bestFit="1" customWidth="1"/>
    <col min="8969" max="8969" width="31.42578125" style="3" bestFit="1" customWidth="1"/>
    <col min="8970" max="8970" width="28.5703125" style="3" bestFit="1" customWidth="1"/>
    <col min="8971" max="8972" width="27.85546875" style="3" bestFit="1" customWidth="1"/>
    <col min="8973" max="9217" width="9.140625" style="3"/>
    <col min="9218" max="9218" width="26.5703125" style="3" bestFit="1" customWidth="1"/>
    <col min="9219" max="9220" width="25.7109375" style="3" bestFit="1" customWidth="1"/>
    <col min="9221" max="9221" width="31.5703125" style="3" bestFit="1" customWidth="1"/>
    <col min="9222" max="9222" width="28.7109375" style="3" bestFit="1" customWidth="1"/>
    <col min="9223" max="9223" width="24.7109375" style="3" bestFit="1" customWidth="1"/>
    <col min="9224" max="9224" width="29.28515625" style="3" bestFit="1" customWidth="1"/>
    <col min="9225" max="9225" width="31.42578125" style="3" bestFit="1" customWidth="1"/>
    <col min="9226" max="9226" width="28.5703125" style="3" bestFit="1" customWidth="1"/>
    <col min="9227" max="9228" width="27.85546875" style="3" bestFit="1" customWidth="1"/>
    <col min="9229" max="9473" width="9.140625" style="3"/>
    <col min="9474" max="9474" width="26.5703125" style="3" bestFit="1" customWidth="1"/>
    <col min="9475" max="9476" width="25.7109375" style="3" bestFit="1" customWidth="1"/>
    <col min="9477" max="9477" width="31.5703125" style="3" bestFit="1" customWidth="1"/>
    <col min="9478" max="9478" width="28.7109375" style="3" bestFit="1" customWidth="1"/>
    <col min="9479" max="9479" width="24.7109375" style="3" bestFit="1" customWidth="1"/>
    <col min="9480" max="9480" width="29.28515625" style="3" bestFit="1" customWidth="1"/>
    <col min="9481" max="9481" width="31.42578125" style="3" bestFit="1" customWidth="1"/>
    <col min="9482" max="9482" width="28.5703125" style="3" bestFit="1" customWidth="1"/>
    <col min="9483" max="9484" width="27.85546875" style="3" bestFit="1" customWidth="1"/>
    <col min="9485" max="9729" width="9.140625" style="3"/>
    <col min="9730" max="9730" width="26.5703125" style="3" bestFit="1" customWidth="1"/>
    <col min="9731" max="9732" width="25.7109375" style="3" bestFit="1" customWidth="1"/>
    <col min="9733" max="9733" width="31.5703125" style="3" bestFit="1" customWidth="1"/>
    <col min="9734" max="9734" width="28.7109375" style="3" bestFit="1" customWidth="1"/>
    <col min="9735" max="9735" width="24.7109375" style="3" bestFit="1" customWidth="1"/>
    <col min="9736" max="9736" width="29.28515625" style="3" bestFit="1" customWidth="1"/>
    <col min="9737" max="9737" width="31.42578125" style="3" bestFit="1" customWidth="1"/>
    <col min="9738" max="9738" width="28.5703125" style="3" bestFit="1" customWidth="1"/>
    <col min="9739" max="9740" width="27.85546875" style="3" bestFit="1" customWidth="1"/>
    <col min="9741" max="9985" width="9.140625" style="3"/>
    <col min="9986" max="9986" width="26.5703125" style="3" bestFit="1" customWidth="1"/>
    <col min="9987" max="9988" width="25.7109375" style="3" bestFit="1" customWidth="1"/>
    <col min="9989" max="9989" width="31.5703125" style="3" bestFit="1" customWidth="1"/>
    <col min="9990" max="9990" width="28.7109375" style="3" bestFit="1" customWidth="1"/>
    <col min="9991" max="9991" width="24.7109375" style="3" bestFit="1" customWidth="1"/>
    <col min="9992" max="9992" width="29.28515625" style="3" bestFit="1" customWidth="1"/>
    <col min="9993" max="9993" width="31.42578125" style="3" bestFit="1" customWidth="1"/>
    <col min="9994" max="9994" width="28.5703125" style="3" bestFit="1" customWidth="1"/>
    <col min="9995" max="9996" width="27.85546875" style="3" bestFit="1" customWidth="1"/>
    <col min="9997" max="10241" width="9.140625" style="3"/>
    <col min="10242" max="10242" width="26.5703125" style="3" bestFit="1" customWidth="1"/>
    <col min="10243" max="10244" width="25.7109375" style="3" bestFit="1" customWidth="1"/>
    <col min="10245" max="10245" width="31.5703125" style="3" bestFit="1" customWidth="1"/>
    <col min="10246" max="10246" width="28.7109375" style="3" bestFit="1" customWidth="1"/>
    <col min="10247" max="10247" width="24.7109375" style="3" bestFit="1" customWidth="1"/>
    <col min="10248" max="10248" width="29.28515625" style="3" bestFit="1" customWidth="1"/>
    <col min="10249" max="10249" width="31.42578125" style="3" bestFit="1" customWidth="1"/>
    <col min="10250" max="10250" width="28.5703125" style="3" bestFit="1" customWidth="1"/>
    <col min="10251" max="10252" width="27.85546875" style="3" bestFit="1" customWidth="1"/>
    <col min="10253" max="10497" width="9.140625" style="3"/>
    <col min="10498" max="10498" width="26.5703125" style="3" bestFit="1" customWidth="1"/>
    <col min="10499" max="10500" width="25.7109375" style="3" bestFit="1" customWidth="1"/>
    <col min="10501" max="10501" width="31.5703125" style="3" bestFit="1" customWidth="1"/>
    <col min="10502" max="10502" width="28.7109375" style="3" bestFit="1" customWidth="1"/>
    <col min="10503" max="10503" width="24.7109375" style="3" bestFit="1" customWidth="1"/>
    <col min="10504" max="10504" width="29.28515625" style="3" bestFit="1" customWidth="1"/>
    <col min="10505" max="10505" width="31.42578125" style="3" bestFit="1" customWidth="1"/>
    <col min="10506" max="10506" width="28.5703125" style="3" bestFit="1" customWidth="1"/>
    <col min="10507" max="10508" width="27.85546875" style="3" bestFit="1" customWidth="1"/>
    <col min="10509" max="10753" width="9.140625" style="3"/>
    <col min="10754" max="10754" width="26.5703125" style="3" bestFit="1" customWidth="1"/>
    <col min="10755" max="10756" width="25.7109375" style="3" bestFit="1" customWidth="1"/>
    <col min="10757" max="10757" width="31.5703125" style="3" bestFit="1" customWidth="1"/>
    <col min="10758" max="10758" width="28.7109375" style="3" bestFit="1" customWidth="1"/>
    <col min="10759" max="10759" width="24.7109375" style="3" bestFit="1" customWidth="1"/>
    <col min="10760" max="10760" width="29.28515625" style="3" bestFit="1" customWidth="1"/>
    <col min="10761" max="10761" width="31.42578125" style="3" bestFit="1" customWidth="1"/>
    <col min="10762" max="10762" width="28.5703125" style="3" bestFit="1" customWidth="1"/>
    <col min="10763" max="10764" width="27.85546875" style="3" bestFit="1" customWidth="1"/>
    <col min="10765" max="11009" width="9.140625" style="3"/>
    <col min="11010" max="11010" width="26.5703125" style="3" bestFit="1" customWidth="1"/>
    <col min="11011" max="11012" width="25.7109375" style="3" bestFit="1" customWidth="1"/>
    <col min="11013" max="11013" width="31.5703125" style="3" bestFit="1" customWidth="1"/>
    <col min="11014" max="11014" width="28.7109375" style="3" bestFit="1" customWidth="1"/>
    <col min="11015" max="11015" width="24.7109375" style="3" bestFit="1" customWidth="1"/>
    <col min="11016" max="11016" width="29.28515625" style="3" bestFit="1" customWidth="1"/>
    <col min="11017" max="11017" width="31.42578125" style="3" bestFit="1" customWidth="1"/>
    <col min="11018" max="11018" width="28.5703125" style="3" bestFit="1" customWidth="1"/>
    <col min="11019" max="11020" width="27.85546875" style="3" bestFit="1" customWidth="1"/>
    <col min="11021" max="11265" width="9.140625" style="3"/>
    <col min="11266" max="11266" width="26.5703125" style="3" bestFit="1" customWidth="1"/>
    <col min="11267" max="11268" width="25.7109375" style="3" bestFit="1" customWidth="1"/>
    <col min="11269" max="11269" width="31.5703125" style="3" bestFit="1" customWidth="1"/>
    <col min="11270" max="11270" width="28.7109375" style="3" bestFit="1" customWidth="1"/>
    <col min="11271" max="11271" width="24.7109375" style="3" bestFit="1" customWidth="1"/>
    <col min="11272" max="11272" width="29.28515625" style="3" bestFit="1" customWidth="1"/>
    <col min="11273" max="11273" width="31.42578125" style="3" bestFit="1" customWidth="1"/>
    <col min="11274" max="11274" width="28.5703125" style="3" bestFit="1" customWidth="1"/>
    <col min="11275" max="11276" width="27.85546875" style="3" bestFit="1" customWidth="1"/>
    <col min="11277" max="11521" width="9.140625" style="3"/>
    <col min="11522" max="11522" width="26.5703125" style="3" bestFit="1" customWidth="1"/>
    <col min="11523" max="11524" width="25.7109375" style="3" bestFit="1" customWidth="1"/>
    <col min="11525" max="11525" width="31.5703125" style="3" bestFit="1" customWidth="1"/>
    <col min="11526" max="11526" width="28.7109375" style="3" bestFit="1" customWidth="1"/>
    <col min="11527" max="11527" width="24.7109375" style="3" bestFit="1" customWidth="1"/>
    <col min="11528" max="11528" width="29.28515625" style="3" bestFit="1" customWidth="1"/>
    <col min="11529" max="11529" width="31.42578125" style="3" bestFit="1" customWidth="1"/>
    <col min="11530" max="11530" width="28.5703125" style="3" bestFit="1" customWidth="1"/>
    <col min="11531" max="11532" width="27.85546875" style="3" bestFit="1" customWidth="1"/>
    <col min="11533" max="11777" width="9.140625" style="3"/>
    <col min="11778" max="11778" width="26.5703125" style="3" bestFit="1" customWidth="1"/>
    <col min="11779" max="11780" width="25.7109375" style="3" bestFit="1" customWidth="1"/>
    <col min="11781" max="11781" width="31.5703125" style="3" bestFit="1" customWidth="1"/>
    <col min="11782" max="11782" width="28.7109375" style="3" bestFit="1" customWidth="1"/>
    <col min="11783" max="11783" width="24.7109375" style="3" bestFit="1" customWidth="1"/>
    <col min="11784" max="11784" width="29.28515625" style="3" bestFit="1" customWidth="1"/>
    <col min="11785" max="11785" width="31.42578125" style="3" bestFit="1" customWidth="1"/>
    <col min="11786" max="11786" width="28.5703125" style="3" bestFit="1" customWidth="1"/>
    <col min="11787" max="11788" width="27.85546875" style="3" bestFit="1" customWidth="1"/>
    <col min="11789" max="12033" width="9.140625" style="3"/>
    <col min="12034" max="12034" width="26.5703125" style="3" bestFit="1" customWidth="1"/>
    <col min="12035" max="12036" width="25.7109375" style="3" bestFit="1" customWidth="1"/>
    <col min="12037" max="12037" width="31.5703125" style="3" bestFit="1" customWidth="1"/>
    <col min="12038" max="12038" width="28.7109375" style="3" bestFit="1" customWidth="1"/>
    <col min="12039" max="12039" width="24.7109375" style="3" bestFit="1" customWidth="1"/>
    <col min="12040" max="12040" width="29.28515625" style="3" bestFit="1" customWidth="1"/>
    <col min="12041" max="12041" width="31.42578125" style="3" bestFit="1" customWidth="1"/>
    <col min="12042" max="12042" width="28.5703125" style="3" bestFit="1" customWidth="1"/>
    <col min="12043" max="12044" width="27.85546875" style="3" bestFit="1" customWidth="1"/>
    <col min="12045" max="12289" width="9.140625" style="3"/>
    <col min="12290" max="12290" width="26.5703125" style="3" bestFit="1" customWidth="1"/>
    <col min="12291" max="12292" width="25.7109375" style="3" bestFit="1" customWidth="1"/>
    <col min="12293" max="12293" width="31.5703125" style="3" bestFit="1" customWidth="1"/>
    <col min="12294" max="12294" width="28.7109375" style="3" bestFit="1" customWidth="1"/>
    <col min="12295" max="12295" width="24.7109375" style="3" bestFit="1" customWidth="1"/>
    <col min="12296" max="12296" width="29.28515625" style="3" bestFit="1" customWidth="1"/>
    <col min="12297" max="12297" width="31.42578125" style="3" bestFit="1" customWidth="1"/>
    <col min="12298" max="12298" width="28.5703125" style="3" bestFit="1" customWidth="1"/>
    <col min="12299" max="12300" width="27.85546875" style="3" bestFit="1" customWidth="1"/>
    <col min="12301" max="12545" width="9.140625" style="3"/>
    <col min="12546" max="12546" width="26.5703125" style="3" bestFit="1" customWidth="1"/>
    <col min="12547" max="12548" width="25.7109375" style="3" bestFit="1" customWidth="1"/>
    <col min="12549" max="12549" width="31.5703125" style="3" bestFit="1" customWidth="1"/>
    <col min="12550" max="12550" width="28.7109375" style="3" bestFit="1" customWidth="1"/>
    <col min="12551" max="12551" width="24.7109375" style="3" bestFit="1" customWidth="1"/>
    <col min="12552" max="12552" width="29.28515625" style="3" bestFit="1" customWidth="1"/>
    <col min="12553" max="12553" width="31.42578125" style="3" bestFit="1" customWidth="1"/>
    <col min="12554" max="12554" width="28.5703125" style="3" bestFit="1" customWidth="1"/>
    <col min="12555" max="12556" width="27.85546875" style="3" bestFit="1" customWidth="1"/>
    <col min="12557" max="12801" width="9.140625" style="3"/>
    <col min="12802" max="12802" width="26.5703125" style="3" bestFit="1" customWidth="1"/>
    <col min="12803" max="12804" width="25.7109375" style="3" bestFit="1" customWidth="1"/>
    <col min="12805" max="12805" width="31.5703125" style="3" bestFit="1" customWidth="1"/>
    <col min="12806" max="12806" width="28.7109375" style="3" bestFit="1" customWidth="1"/>
    <col min="12807" max="12807" width="24.7109375" style="3" bestFit="1" customWidth="1"/>
    <col min="12808" max="12808" width="29.28515625" style="3" bestFit="1" customWidth="1"/>
    <col min="12809" max="12809" width="31.42578125" style="3" bestFit="1" customWidth="1"/>
    <col min="12810" max="12810" width="28.5703125" style="3" bestFit="1" customWidth="1"/>
    <col min="12811" max="12812" width="27.85546875" style="3" bestFit="1" customWidth="1"/>
    <col min="12813" max="13057" width="9.140625" style="3"/>
    <col min="13058" max="13058" width="26.5703125" style="3" bestFit="1" customWidth="1"/>
    <col min="13059" max="13060" width="25.7109375" style="3" bestFit="1" customWidth="1"/>
    <col min="13061" max="13061" width="31.5703125" style="3" bestFit="1" customWidth="1"/>
    <col min="13062" max="13062" width="28.7109375" style="3" bestFit="1" customWidth="1"/>
    <col min="13063" max="13063" width="24.7109375" style="3" bestFit="1" customWidth="1"/>
    <col min="13064" max="13064" width="29.28515625" style="3" bestFit="1" customWidth="1"/>
    <col min="13065" max="13065" width="31.42578125" style="3" bestFit="1" customWidth="1"/>
    <col min="13066" max="13066" width="28.5703125" style="3" bestFit="1" customWidth="1"/>
    <col min="13067" max="13068" width="27.85546875" style="3" bestFit="1" customWidth="1"/>
    <col min="13069" max="13313" width="9.140625" style="3"/>
    <col min="13314" max="13314" width="26.5703125" style="3" bestFit="1" customWidth="1"/>
    <col min="13315" max="13316" width="25.7109375" style="3" bestFit="1" customWidth="1"/>
    <col min="13317" max="13317" width="31.5703125" style="3" bestFit="1" customWidth="1"/>
    <col min="13318" max="13318" width="28.7109375" style="3" bestFit="1" customWidth="1"/>
    <col min="13319" max="13319" width="24.7109375" style="3" bestFit="1" customWidth="1"/>
    <col min="13320" max="13320" width="29.28515625" style="3" bestFit="1" customWidth="1"/>
    <col min="13321" max="13321" width="31.42578125" style="3" bestFit="1" customWidth="1"/>
    <col min="13322" max="13322" width="28.5703125" style="3" bestFit="1" customWidth="1"/>
    <col min="13323" max="13324" width="27.85546875" style="3" bestFit="1" customWidth="1"/>
    <col min="13325" max="13569" width="9.140625" style="3"/>
    <col min="13570" max="13570" width="26.5703125" style="3" bestFit="1" customWidth="1"/>
    <col min="13571" max="13572" width="25.7109375" style="3" bestFit="1" customWidth="1"/>
    <col min="13573" max="13573" width="31.5703125" style="3" bestFit="1" customWidth="1"/>
    <col min="13574" max="13574" width="28.7109375" style="3" bestFit="1" customWidth="1"/>
    <col min="13575" max="13575" width="24.7109375" style="3" bestFit="1" customWidth="1"/>
    <col min="13576" max="13576" width="29.28515625" style="3" bestFit="1" customWidth="1"/>
    <col min="13577" max="13577" width="31.42578125" style="3" bestFit="1" customWidth="1"/>
    <col min="13578" max="13578" width="28.5703125" style="3" bestFit="1" customWidth="1"/>
    <col min="13579" max="13580" width="27.85546875" style="3" bestFit="1" customWidth="1"/>
    <col min="13581" max="13825" width="9.140625" style="3"/>
    <col min="13826" max="13826" width="26.5703125" style="3" bestFit="1" customWidth="1"/>
    <col min="13827" max="13828" width="25.7109375" style="3" bestFit="1" customWidth="1"/>
    <col min="13829" max="13829" width="31.5703125" style="3" bestFit="1" customWidth="1"/>
    <col min="13830" max="13830" width="28.7109375" style="3" bestFit="1" customWidth="1"/>
    <col min="13831" max="13831" width="24.7109375" style="3" bestFit="1" customWidth="1"/>
    <col min="13832" max="13832" width="29.28515625" style="3" bestFit="1" customWidth="1"/>
    <col min="13833" max="13833" width="31.42578125" style="3" bestFit="1" customWidth="1"/>
    <col min="13834" max="13834" width="28.5703125" style="3" bestFit="1" customWidth="1"/>
    <col min="13835" max="13836" width="27.85546875" style="3" bestFit="1" customWidth="1"/>
    <col min="13837" max="14081" width="9.140625" style="3"/>
    <col min="14082" max="14082" width="26.5703125" style="3" bestFit="1" customWidth="1"/>
    <col min="14083" max="14084" width="25.7109375" style="3" bestFit="1" customWidth="1"/>
    <col min="14085" max="14085" width="31.5703125" style="3" bestFit="1" customWidth="1"/>
    <col min="14086" max="14086" width="28.7109375" style="3" bestFit="1" customWidth="1"/>
    <col min="14087" max="14087" width="24.7109375" style="3" bestFit="1" customWidth="1"/>
    <col min="14088" max="14088" width="29.28515625" style="3" bestFit="1" customWidth="1"/>
    <col min="14089" max="14089" width="31.42578125" style="3" bestFit="1" customWidth="1"/>
    <col min="14090" max="14090" width="28.5703125" style="3" bestFit="1" customWidth="1"/>
    <col min="14091" max="14092" width="27.85546875" style="3" bestFit="1" customWidth="1"/>
    <col min="14093" max="14337" width="9.140625" style="3"/>
    <col min="14338" max="14338" width="26.5703125" style="3" bestFit="1" customWidth="1"/>
    <col min="14339" max="14340" width="25.7109375" style="3" bestFit="1" customWidth="1"/>
    <col min="14341" max="14341" width="31.5703125" style="3" bestFit="1" customWidth="1"/>
    <col min="14342" max="14342" width="28.7109375" style="3" bestFit="1" customWidth="1"/>
    <col min="14343" max="14343" width="24.7109375" style="3" bestFit="1" customWidth="1"/>
    <col min="14344" max="14344" width="29.28515625" style="3" bestFit="1" customWidth="1"/>
    <col min="14345" max="14345" width="31.42578125" style="3" bestFit="1" customWidth="1"/>
    <col min="14346" max="14346" width="28.5703125" style="3" bestFit="1" customWidth="1"/>
    <col min="14347" max="14348" width="27.85546875" style="3" bestFit="1" customWidth="1"/>
    <col min="14349" max="14593" width="9.140625" style="3"/>
    <col min="14594" max="14594" width="26.5703125" style="3" bestFit="1" customWidth="1"/>
    <col min="14595" max="14596" width="25.7109375" style="3" bestFit="1" customWidth="1"/>
    <col min="14597" max="14597" width="31.5703125" style="3" bestFit="1" customWidth="1"/>
    <col min="14598" max="14598" width="28.7109375" style="3" bestFit="1" customWidth="1"/>
    <col min="14599" max="14599" width="24.7109375" style="3" bestFit="1" customWidth="1"/>
    <col min="14600" max="14600" width="29.28515625" style="3" bestFit="1" customWidth="1"/>
    <col min="14601" max="14601" width="31.42578125" style="3" bestFit="1" customWidth="1"/>
    <col min="14602" max="14602" width="28.5703125" style="3" bestFit="1" customWidth="1"/>
    <col min="14603" max="14604" width="27.85546875" style="3" bestFit="1" customWidth="1"/>
    <col min="14605" max="14849" width="9.140625" style="3"/>
    <col min="14850" max="14850" width="26.5703125" style="3" bestFit="1" customWidth="1"/>
    <col min="14851" max="14852" width="25.7109375" style="3" bestFit="1" customWidth="1"/>
    <col min="14853" max="14853" width="31.5703125" style="3" bestFit="1" customWidth="1"/>
    <col min="14854" max="14854" width="28.7109375" style="3" bestFit="1" customWidth="1"/>
    <col min="14855" max="14855" width="24.7109375" style="3" bestFit="1" customWidth="1"/>
    <col min="14856" max="14856" width="29.28515625" style="3" bestFit="1" customWidth="1"/>
    <col min="14857" max="14857" width="31.42578125" style="3" bestFit="1" customWidth="1"/>
    <col min="14858" max="14858" width="28.5703125" style="3" bestFit="1" customWidth="1"/>
    <col min="14859" max="14860" width="27.85546875" style="3" bestFit="1" customWidth="1"/>
    <col min="14861" max="15105" width="9.140625" style="3"/>
    <col min="15106" max="15106" width="26.5703125" style="3" bestFit="1" customWidth="1"/>
    <col min="15107" max="15108" width="25.7109375" style="3" bestFit="1" customWidth="1"/>
    <col min="15109" max="15109" width="31.5703125" style="3" bestFit="1" customWidth="1"/>
    <col min="15110" max="15110" width="28.7109375" style="3" bestFit="1" customWidth="1"/>
    <col min="15111" max="15111" width="24.7109375" style="3" bestFit="1" customWidth="1"/>
    <col min="15112" max="15112" width="29.28515625" style="3" bestFit="1" customWidth="1"/>
    <col min="15113" max="15113" width="31.42578125" style="3" bestFit="1" customWidth="1"/>
    <col min="15114" max="15114" width="28.5703125" style="3" bestFit="1" customWidth="1"/>
    <col min="15115" max="15116" width="27.85546875" style="3" bestFit="1" customWidth="1"/>
    <col min="15117" max="15361" width="9.140625" style="3"/>
    <col min="15362" max="15362" width="26.5703125" style="3" bestFit="1" customWidth="1"/>
    <col min="15363" max="15364" width="25.7109375" style="3" bestFit="1" customWidth="1"/>
    <col min="15365" max="15365" width="31.5703125" style="3" bestFit="1" customWidth="1"/>
    <col min="15366" max="15366" width="28.7109375" style="3" bestFit="1" customWidth="1"/>
    <col min="15367" max="15367" width="24.7109375" style="3" bestFit="1" customWidth="1"/>
    <col min="15368" max="15368" width="29.28515625" style="3" bestFit="1" customWidth="1"/>
    <col min="15369" max="15369" width="31.42578125" style="3" bestFit="1" customWidth="1"/>
    <col min="15370" max="15370" width="28.5703125" style="3" bestFit="1" customWidth="1"/>
    <col min="15371" max="15372" width="27.85546875" style="3" bestFit="1" customWidth="1"/>
    <col min="15373" max="15617" width="9.140625" style="3"/>
    <col min="15618" max="15618" width="26.5703125" style="3" bestFit="1" customWidth="1"/>
    <col min="15619" max="15620" width="25.7109375" style="3" bestFit="1" customWidth="1"/>
    <col min="15621" max="15621" width="31.5703125" style="3" bestFit="1" customWidth="1"/>
    <col min="15622" max="15622" width="28.7109375" style="3" bestFit="1" customWidth="1"/>
    <col min="15623" max="15623" width="24.7109375" style="3" bestFit="1" customWidth="1"/>
    <col min="15624" max="15624" width="29.28515625" style="3" bestFit="1" customWidth="1"/>
    <col min="15625" max="15625" width="31.42578125" style="3" bestFit="1" customWidth="1"/>
    <col min="15626" max="15626" width="28.5703125" style="3" bestFit="1" customWidth="1"/>
    <col min="15627" max="15628" width="27.85546875" style="3" bestFit="1" customWidth="1"/>
    <col min="15629" max="15873" width="9.140625" style="3"/>
    <col min="15874" max="15874" width="26.5703125" style="3" bestFit="1" customWidth="1"/>
    <col min="15875" max="15876" width="25.7109375" style="3" bestFit="1" customWidth="1"/>
    <col min="15877" max="15877" width="31.5703125" style="3" bestFit="1" customWidth="1"/>
    <col min="15878" max="15878" width="28.7109375" style="3" bestFit="1" customWidth="1"/>
    <col min="15879" max="15879" width="24.7109375" style="3" bestFit="1" customWidth="1"/>
    <col min="15880" max="15880" width="29.28515625" style="3" bestFit="1" customWidth="1"/>
    <col min="15881" max="15881" width="31.42578125" style="3" bestFit="1" customWidth="1"/>
    <col min="15882" max="15882" width="28.5703125" style="3" bestFit="1" customWidth="1"/>
    <col min="15883" max="15884" width="27.85546875" style="3" bestFit="1" customWidth="1"/>
    <col min="15885" max="16129" width="9.140625" style="3"/>
    <col min="16130" max="16130" width="26.5703125" style="3" bestFit="1" customWidth="1"/>
    <col min="16131" max="16132" width="25.7109375" style="3" bestFit="1" customWidth="1"/>
    <col min="16133" max="16133" width="31.5703125" style="3" bestFit="1" customWidth="1"/>
    <col min="16134" max="16134" width="28.7109375" style="3" bestFit="1" customWidth="1"/>
    <col min="16135" max="16135" width="24.7109375" style="3" bestFit="1" customWidth="1"/>
    <col min="16136" max="16136" width="29.28515625" style="3" bestFit="1" customWidth="1"/>
    <col min="16137" max="16137" width="31.42578125" style="3" bestFit="1" customWidth="1"/>
    <col min="16138" max="16138" width="28.5703125" style="3" bestFit="1" customWidth="1"/>
    <col min="16139" max="16140" width="27.85546875" style="3" bestFit="1" customWidth="1"/>
    <col min="16141" max="16384" width="9.140625" style="3"/>
  </cols>
  <sheetData>
    <row r="1" spans="1:11" s="18" customFormat="1" ht="24.95" customHeight="1" x14ac:dyDescent="0.3">
      <c r="A1" s="15" t="s">
        <v>14</v>
      </c>
      <c r="B1" s="16"/>
      <c r="C1" s="16"/>
      <c r="D1" s="16"/>
      <c r="E1" s="17"/>
      <c r="F1" s="15" t="s">
        <v>0</v>
      </c>
      <c r="H1" s="15" t="s">
        <v>1</v>
      </c>
      <c r="J1" s="15" t="s">
        <v>13</v>
      </c>
      <c r="K1" s="17"/>
    </row>
    <row r="2" spans="1:11" s="1" customFormat="1" ht="20.100000000000001" customHeight="1" x14ac:dyDescent="0.25">
      <c r="A2" s="19" t="s">
        <v>2</v>
      </c>
      <c r="B2" s="20" t="s">
        <v>3</v>
      </c>
      <c r="C2" s="20" t="s">
        <v>4</v>
      </c>
      <c r="D2" s="20" t="s">
        <v>12</v>
      </c>
      <c r="E2" s="21" t="s">
        <v>7</v>
      </c>
      <c r="F2" s="22" t="s">
        <v>6</v>
      </c>
      <c r="G2" s="23" t="s">
        <v>8</v>
      </c>
      <c r="H2" s="22" t="s">
        <v>5</v>
      </c>
      <c r="I2" s="24" t="s">
        <v>9</v>
      </c>
      <c r="J2" s="22" t="s">
        <v>10</v>
      </c>
      <c r="K2" s="25" t="s">
        <v>11</v>
      </c>
    </row>
    <row r="3" spans="1:11" s="7" customFormat="1" ht="15" customHeight="1" x14ac:dyDescent="0.2">
      <c r="A3" s="6">
        <v>1</v>
      </c>
      <c r="B3" s="12">
        <v>60</v>
      </c>
      <c r="C3" s="12">
        <v>60</v>
      </c>
      <c r="D3" s="12">
        <v>600</v>
      </c>
      <c r="E3" s="8">
        <v>600</v>
      </c>
      <c r="F3" s="6">
        <f t="shared" ref="E3:F10" si="0">H3*B3</f>
        <v>600</v>
      </c>
      <c r="G3" s="7">
        <f t="shared" ref="G3:G10" si="1">E3/C3</f>
        <v>10</v>
      </c>
      <c r="H3" s="6">
        <f t="shared" ref="H3:H10" si="2">A3*10</f>
        <v>10</v>
      </c>
      <c r="I3" s="12">
        <f t="shared" ref="I3:I10" si="3">D3/C3</f>
        <v>10</v>
      </c>
      <c r="J3" s="6">
        <f t="shared" ref="J3:J10" si="4">H3-I3</f>
        <v>0</v>
      </c>
      <c r="K3" s="8">
        <f t="shared" ref="K3:K10" si="5">H3-G3-J3</f>
        <v>0</v>
      </c>
    </row>
    <row r="4" spans="1:11" ht="15" customHeight="1" x14ac:dyDescent="0.2">
      <c r="A4" s="2">
        <v>1</v>
      </c>
      <c r="B4" s="5">
        <v>120</v>
      </c>
      <c r="C4" s="5">
        <v>120</v>
      </c>
      <c r="D4" s="13">
        <v>1200</v>
      </c>
      <c r="E4" s="4">
        <v>1200</v>
      </c>
      <c r="F4" s="10">
        <f t="shared" si="0"/>
        <v>1200</v>
      </c>
      <c r="G4" s="9">
        <f t="shared" si="1"/>
        <v>10</v>
      </c>
      <c r="H4" s="10">
        <f t="shared" si="2"/>
        <v>10</v>
      </c>
      <c r="I4" s="13">
        <f t="shared" si="3"/>
        <v>10</v>
      </c>
      <c r="J4" s="10">
        <f t="shared" si="4"/>
        <v>0</v>
      </c>
      <c r="K4" s="11">
        <f t="shared" si="5"/>
        <v>0</v>
      </c>
    </row>
    <row r="5" spans="1:11" s="7" customFormat="1" ht="15" customHeight="1" x14ac:dyDescent="0.2">
      <c r="A5" s="6">
        <v>10</v>
      </c>
      <c r="B5" s="12">
        <v>60</v>
      </c>
      <c r="C5" s="12">
        <v>60</v>
      </c>
      <c r="D5" s="12">
        <v>6000</v>
      </c>
      <c r="E5" s="8">
        <v>6000</v>
      </c>
      <c r="F5" s="6">
        <f t="shared" si="0"/>
        <v>6000</v>
      </c>
      <c r="G5" s="7">
        <f t="shared" si="1"/>
        <v>100</v>
      </c>
      <c r="H5" s="6">
        <f t="shared" si="2"/>
        <v>100</v>
      </c>
      <c r="I5" s="12">
        <f t="shared" si="3"/>
        <v>100</v>
      </c>
      <c r="J5" s="6">
        <f t="shared" si="4"/>
        <v>0</v>
      </c>
      <c r="K5" s="8">
        <f t="shared" si="5"/>
        <v>0</v>
      </c>
    </row>
    <row r="6" spans="1:11" ht="15" customHeight="1" x14ac:dyDescent="0.2">
      <c r="A6" s="2">
        <v>10</v>
      </c>
      <c r="B6" s="5">
        <v>120</v>
      </c>
      <c r="C6" s="5">
        <v>120</v>
      </c>
      <c r="D6" s="13">
        <v>12000</v>
      </c>
      <c r="E6" s="4">
        <v>12000</v>
      </c>
      <c r="F6" s="10">
        <f t="shared" si="0"/>
        <v>12000</v>
      </c>
      <c r="G6" s="9">
        <f t="shared" si="1"/>
        <v>100</v>
      </c>
      <c r="H6" s="10">
        <f t="shared" si="2"/>
        <v>100</v>
      </c>
      <c r="I6" s="13">
        <f t="shared" si="3"/>
        <v>100</v>
      </c>
      <c r="J6" s="10">
        <f t="shared" si="4"/>
        <v>0</v>
      </c>
      <c r="K6" s="11">
        <f t="shared" si="5"/>
        <v>0</v>
      </c>
    </row>
    <row r="7" spans="1:11" s="7" customFormat="1" ht="15" customHeight="1" x14ac:dyDescent="0.2">
      <c r="A7" s="6">
        <v>20</v>
      </c>
      <c r="B7" s="12">
        <v>60</v>
      </c>
      <c r="C7" s="12">
        <v>60</v>
      </c>
      <c r="D7" s="12">
        <v>12000</v>
      </c>
      <c r="E7" s="8">
        <v>12000</v>
      </c>
      <c r="F7" s="6">
        <f t="shared" si="0"/>
        <v>12000</v>
      </c>
      <c r="G7" s="7">
        <f t="shared" si="1"/>
        <v>200</v>
      </c>
      <c r="H7" s="6">
        <f t="shared" si="2"/>
        <v>200</v>
      </c>
      <c r="I7" s="12">
        <f t="shared" si="3"/>
        <v>200</v>
      </c>
      <c r="J7" s="6">
        <f t="shared" si="4"/>
        <v>0</v>
      </c>
      <c r="K7" s="8">
        <f t="shared" si="5"/>
        <v>0</v>
      </c>
    </row>
    <row r="8" spans="1:11" ht="15" customHeight="1" x14ac:dyDescent="0.2">
      <c r="A8" s="2">
        <v>20</v>
      </c>
      <c r="B8" s="5">
        <v>120</v>
      </c>
      <c r="C8" s="5">
        <v>120</v>
      </c>
      <c r="D8" s="13">
        <v>24000</v>
      </c>
      <c r="E8" s="4">
        <v>24000</v>
      </c>
      <c r="F8" s="10">
        <f t="shared" si="0"/>
        <v>24000</v>
      </c>
      <c r="G8" s="9">
        <f t="shared" si="1"/>
        <v>200</v>
      </c>
      <c r="H8" s="10">
        <f t="shared" si="2"/>
        <v>200</v>
      </c>
      <c r="I8" s="13">
        <f t="shared" si="3"/>
        <v>200</v>
      </c>
      <c r="J8" s="10">
        <f t="shared" si="4"/>
        <v>0</v>
      </c>
      <c r="K8" s="11">
        <f t="shared" si="5"/>
        <v>0</v>
      </c>
    </row>
    <row r="9" spans="1:11" s="7" customFormat="1" ht="15" customHeight="1" x14ac:dyDescent="0.2">
      <c r="A9" s="6">
        <v>30</v>
      </c>
      <c r="B9" s="12">
        <v>60</v>
      </c>
      <c r="C9" s="12">
        <v>60</v>
      </c>
      <c r="D9" s="12">
        <v>16000</v>
      </c>
      <c r="E9" s="8">
        <v>16000</v>
      </c>
      <c r="F9" s="6">
        <f t="shared" si="0"/>
        <v>18000</v>
      </c>
      <c r="G9" s="7">
        <f t="shared" si="1"/>
        <v>266.66666666666669</v>
      </c>
      <c r="H9" s="6">
        <f t="shared" si="2"/>
        <v>300</v>
      </c>
      <c r="I9" s="12">
        <f t="shared" si="3"/>
        <v>266.66666666666669</v>
      </c>
      <c r="J9" s="6">
        <f t="shared" si="4"/>
        <v>33.333333333333314</v>
      </c>
      <c r="K9" s="8">
        <f t="shared" si="5"/>
        <v>0</v>
      </c>
    </row>
    <row r="10" spans="1:11" s="28" customFormat="1" ht="15" customHeight="1" thickBot="1" x14ac:dyDescent="0.25">
      <c r="A10" s="27">
        <v>30</v>
      </c>
      <c r="B10" s="28">
        <v>120</v>
      </c>
      <c r="C10" s="28">
        <v>120</v>
      </c>
      <c r="D10" s="29">
        <v>28000</v>
      </c>
      <c r="E10" s="30">
        <v>28000</v>
      </c>
      <c r="F10" s="31">
        <f t="shared" si="0"/>
        <v>36000</v>
      </c>
      <c r="G10" s="29">
        <f t="shared" si="1"/>
        <v>233.33333333333334</v>
      </c>
      <c r="H10" s="31">
        <f t="shared" si="2"/>
        <v>300</v>
      </c>
      <c r="I10" s="29">
        <f t="shared" si="3"/>
        <v>233.33333333333334</v>
      </c>
      <c r="J10" s="31">
        <f t="shared" si="4"/>
        <v>66.666666666666657</v>
      </c>
      <c r="K10" s="32">
        <f t="shared" si="5"/>
        <v>0</v>
      </c>
    </row>
    <row r="11" spans="1:11" ht="15" customHeight="1" x14ac:dyDescent="0.2">
      <c r="A11" s="2">
        <v>100</v>
      </c>
      <c r="B11" s="5">
        <v>60</v>
      </c>
      <c r="C11" s="5">
        <v>60</v>
      </c>
      <c r="D11" s="13">
        <v>30000</v>
      </c>
      <c r="E11" s="4">
        <v>30000</v>
      </c>
      <c r="F11" s="10">
        <f>H11*B11</f>
        <v>60000</v>
      </c>
      <c r="G11" s="9">
        <f>E11/C11</f>
        <v>500</v>
      </c>
      <c r="H11" s="10">
        <f>A11*10</f>
        <v>1000</v>
      </c>
      <c r="I11" s="13">
        <f>D11/C11</f>
        <v>500</v>
      </c>
      <c r="J11" s="10">
        <f>H11-I11</f>
        <v>500</v>
      </c>
      <c r="K11" s="11">
        <f>H11-G11-J11</f>
        <v>0</v>
      </c>
    </row>
    <row r="12" spans="1:11" s="7" customFormat="1" ht="15" customHeight="1" x14ac:dyDescent="0.2">
      <c r="A12" s="6">
        <v>200</v>
      </c>
      <c r="B12" s="12">
        <v>60</v>
      </c>
      <c r="C12" s="12">
        <v>60</v>
      </c>
      <c r="D12" s="12">
        <v>60000</v>
      </c>
      <c r="E12" s="8">
        <v>60000</v>
      </c>
      <c r="F12" s="6">
        <f>H12*B12</f>
        <v>120000</v>
      </c>
      <c r="G12" s="7">
        <f>E12/C12</f>
        <v>1000</v>
      </c>
      <c r="H12" s="6">
        <f>A12*10</f>
        <v>2000</v>
      </c>
      <c r="I12" s="12">
        <f>D12/C12</f>
        <v>1000</v>
      </c>
      <c r="J12" s="6">
        <f>H12-I12</f>
        <v>1000</v>
      </c>
      <c r="K12" s="8">
        <f>H12-G12-J12</f>
        <v>0</v>
      </c>
    </row>
    <row r="13" spans="1:11" ht="15" customHeight="1" x14ac:dyDescent="0.2">
      <c r="A13" s="2">
        <v>400</v>
      </c>
      <c r="B13" s="5">
        <v>60</v>
      </c>
      <c r="C13" s="5">
        <v>60</v>
      </c>
      <c r="D13" s="13">
        <v>120000</v>
      </c>
      <c r="E13" s="4">
        <v>120000</v>
      </c>
      <c r="F13" s="10">
        <f>H13*B13</f>
        <v>240000</v>
      </c>
      <c r="G13" s="9">
        <f>E13/C13</f>
        <v>2000</v>
      </c>
      <c r="H13" s="10">
        <f>A13*10</f>
        <v>4000</v>
      </c>
      <c r="I13" s="13">
        <f>D13/C13</f>
        <v>2000</v>
      </c>
      <c r="J13" s="10">
        <f>H13-I13</f>
        <v>2000</v>
      </c>
      <c r="K13" s="11">
        <f>H13-G13-J13</f>
        <v>0</v>
      </c>
    </row>
    <row r="14" spans="1:11" ht="15" customHeight="1" x14ac:dyDescent="0.2"/>
    <row r="15" spans="1:11" ht="15" customHeight="1" x14ac:dyDescent="0.2">
      <c r="F15" s="14" t="s">
        <v>16</v>
      </c>
      <c r="G15" s="26">
        <f>ROUND(AVERAGE(G3:G14),4)</f>
        <v>420</v>
      </c>
      <c r="H15" s="14" t="s">
        <v>15</v>
      </c>
      <c r="I15" s="26">
        <f>ROUND(AVERAGE(I3:I14),4)</f>
        <v>420</v>
      </c>
    </row>
    <row r="16" spans="1:11" ht="15" customHeight="1" x14ac:dyDescent="0.2"/>
  </sheetData>
  <pageMargins left="0.25" right="0.25" top="0.75" bottom="0.75" header="0.3" footer="0.3"/>
  <pageSetup paperSize="8" scale="54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 Holthof</dc:creator>
  <cp:lastModifiedBy>Ward Holthof</cp:lastModifiedBy>
  <cp:lastPrinted>2014-05-15T15:19:10Z</cp:lastPrinted>
  <dcterms:created xsi:type="dcterms:W3CDTF">2014-05-15T09:42:50Z</dcterms:created>
  <dcterms:modified xsi:type="dcterms:W3CDTF">2014-06-02T20:10:46Z</dcterms:modified>
</cp:coreProperties>
</file>