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hDThesis\Chapters\05_Artificial_Neural_Networks_for_EHL_Film_Thickness_Predictions\"/>
    </mc:Choice>
  </mc:AlternateContent>
  <xr:revisionPtr revIDLastSave="0" documentId="13_ncr:1_{B91474E3-7BDC-404D-BF8C-B7B2CC082097}" xr6:coauthVersionLast="47" xr6:coauthVersionMax="47" xr10:uidLastSave="{00000000-0000-0000-0000-000000000000}"/>
  <bookViews>
    <workbookView xWindow="31185" yWindow="975" windowWidth="21600" windowHeight="11385" xr2:uid="{834DE5FB-3A21-4CF3-AABD-30A787CF6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6" i="1"/>
  <c r="I8" i="1"/>
  <c r="I9" i="1"/>
  <c r="I7" i="1"/>
  <c r="H8" i="1"/>
  <c r="H9" i="1"/>
  <c r="H10" i="1"/>
  <c r="I10" i="1" s="1"/>
  <c r="H7" i="1"/>
</calcChain>
</file>

<file path=xl/sharedStrings.xml><?xml version="1.0" encoding="utf-8"?>
<sst xmlns="http://schemas.openxmlformats.org/spreadsheetml/2006/main" count="15" uniqueCount="14">
  <si>
    <t>ANN</t>
  </si>
  <si>
    <t>Analytical</t>
  </si>
  <si>
    <t>Factor difference</t>
  </si>
  <si>
    <t>Speed [rpm]</t>
  </si>
  <si>
    <t>CPU time per time step [s]</t>
  </si>
  <si>
    <t>Relative time difference</t>
  </si>
  <si>
    <t>Iterations per time step</t>
  </si>
  <si>
    <t>5 000</t>
  </si>
  <si>
    <t>10 000</t>
  </si>
  <si>
    <t>15 000</t>
  </si>
  <si>
    <t>20 000</t>
  </si>
  <si>
    <t>Percentage difference</t>
  </si>
  <si>
    <t>Analytical film thickness [µm]</t>
  </si>
  <si>
    <r>
      <t>ANN film thickness [</t>
    </r>
    <r>
      <rPr>
        <b/>
        <sz val="11"/>
        <color theme="1"/>
        <rFont val="Aptos Narrow"/>
        <family val="2"/>
      </rPr>
      <t>µm]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</si>
</sst>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71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404F-9B32-45C5-B0E5-59F7102357F8}">
  <dimension ref="E5:P10"/>
  <sheetViews>
    <sheetView tabSelected="1" workbookViewId="0">
      <selection activeCell="M12" sqref="M12"/>
    </sheetView>
  </sheetViews>
  <sheetFormatPr defaultRowHeight="15" x14ac:dyDescent="0.25"/>
  <cols>
    <col min="5" max="5" width="11.42578125" bestFit="1" customWidth="1"/>
    <col min="6" max="6" width="13.42578125" customWidth="1"/>
    <col min="7" max="7" width="14.28515625" customWidth="1"/>
    <col min="8" max="8" width="15.85546875" bestFit="1" customWidth="1"/>
    <col min="9" max="9" width="11.5703125" bestFit="1" customWidth="1"/>
    <col min="10" max="10" width="12.85546875" bestFit="1" customWidth="1"/>
    <col min="13" max="13" width="12.140625" bestFit="1" customWidth="1"/>
    <col min="14" max="14" width="15.28515625" customWidth="1"/>
    <col min="15" max="15" width="14.140625" customWidth="1"/>
    <col min="16" max="16" width="12.42578125" customWidth="1"/>
  </cols>
  <sheetData>
    <row r="5" spans="5:16" ht="45" x14ac:dyDescent="0.25">
      <c r="E5" s="7" t="s">
        <v>3</v>
      </c>
      <c r="F5" s="4" t="s">
        <v>4</v>
      </c>
      <c r="G5" s="4"/>
      <c r="H5" s="5" t="s">
        <v>5</v>
      </c>
      <c r="I5" s="5" t="s">
        <v>2</v>
      </c>
      <c r="J5" s="9" t="s">
        <v>6</v>
      </c>
      <c r="M5" s="11" t="s">
        <v>3</v>
      </c>
      <c r="N5" s="12" t="s">
        <v>13</v>
      </c>
      <c r="O5" s="12" t="s">
        <v>12</v>
      </c>
      <c r="P5" s="12" t="s">
        <v>11</v>
      </c>
    </row>
    <row r="6" spans="5:16" x14ac:dyDescent="0.25">
      <c r="E6" s="8"/>
      <c r="F6" s="1" t="s">
        <v>0</v>
      </c>
      <c r="G6" s="1" t="s">
        <v>1</v>
      </c>
      <c r="H6" s="6"/>
      <c r="I6" s="6"/>
      <c r="J6" s="9"/>
      <c r="M6" s="1" t="s">
        <v>7</v>
      </c>
      <c r="N6" s="10">
        <v>3.26</v>
      </c>
      <c r="O6" s="10">
        <v>3.9980000000000002</v>
      </c>
      <c r="P6" s="10">
        <f>SUM((O6-N6)/(0.5*(O6+N6)))*100</f>
        <v>20.336180766051264</v>
      </c>
    </row>
    <row r="7" spans="5:16" x14ac:dyDescent="0.25">
      <c r="E7" s="1">
        <v>5000</v>
      </c>
      <c r="F7" s="1">
        <v>0.38368000000000002</v>
      </c>
      <c r="G7" s="2">
        <v>6.28161E-3</v>
      </c>
      <c r="H7" s="2">
        <f>SUM(G7/F7)</f>
        <v>1.6372002710592158E-2</v>
      </c>
      <c r="I7" s="3">
        <f>SUM(1/H7)</f>
        <v>61.079882386840325</v>
      </c>
      <c r="J7" s="1">
        <v>2.7210000000000001</v>
      </c>
      <c r="M7" s="1" t="s">
        <v>8</v>
      </c>
      <c r="N7" s="10">
        <v>2.7890000000000001</v>
      </c>
      <c r="O7" s="10">
        <v>3.34</v>
      </c>
      <c r="P7" s="10">
        <f t="shared" ref="P7:P9" si="0">SUM((O7-N7)/(0.5*(O7+N7)))*100</f>
        <v>17.980094632077005</v>
      </c>
    </row>
    <row r="8" spans="5:16" x14ac:dyDescent="0.25">
      <c r="E8" s="1">
        <v>10000</v>
      </c>
      <c r="F8" s="1">
        <v>0.39943000000000001</v>
      </c>
      <c r="G8" s="2">
        <v>6.2374800000000001E-3</v>
      </c>
      <c r="H8" s="2">
        <f t="shared" ref="H8:H10" si="1">SUM(G8/F8)</f>
        <v>1.5615952732644017E-2</v>
      </c>
      <c r="I8" s="3">
        <f t="shared" ref="I8:I10" si="2">SUM(1/H8)</f>
        <v>64.037079076806663</v>
      </c>
      <c r="J8" s="1">
        <v>2.9689999999999999</v>
      </c>
      <c r="M8" s="1" t="s">
        <v>9</v>
      </c>
      <c r="N8" s="10">
        <v>2.214</v>
      </c>
      <c r="O8" s="10">
        <v>2.5910000000000002</v>
      </c>
      <c r="P8" s="10">
        <f t="shared" si="0"/>
        <v>15.691987513007295</v>
      </c>
    </row>
    <row r="9" spans="5:16" x14ac:dyDescent="0.25">
      <c r="E9" s="1">
        <v>15000</v>
      </c>
      <c r="F9" s="1">
        <v>0.36782999999999999</v>
      </c>
      <c r="G9" s="2">
        <v>7.5816199999999999E-3</v>
      </c>
      <c r="H9" s="2">
        <f t="shared" si="1"/>
        <v>2.0611749993203383E-2</v>
      </c>
      <c r="I9" s="3">
        <f t="shared" si="2"/>
        <v>48.51601636589541</v>
      </c>
      <c r="J9" s="1">
        <v>3.5630000000000002</v>
      </c>
      <c r="M9" s="1" t="s">
        <v>10</v>
      </c>
      <c r="N9" s="10">
        <v>1.466</v>
      </c>
      <c r="O9" s="10">
        <v>1.673</v>
      </c>
      <c r="P9" s="10">
        <f t="shared" si="0"/>
        <v>13.188913666772862</v>
      </c>
    </row>
    <row r="10" spans="5:16" x14ac:dyDescent="0.25">
      <c r="E10" s="1">
        <v>20000</v>
      </c>
      <c r="F10" s="1">
        <v>0.35915999999999998</v>
      </c>
      <c r="G10" s="2">
        <v>7.3964599999999997E-3</v>
      </c>
      <c r="H10" s="2">
        <f t="shared" si="1"/>
        <v>2.059377436240116E-2</v>
      </c>
      <c r="I10" s="3">
        <f t="shared" si="2"/>
        <v>48.558364406756745</v>
      </c>
      <c r="J10" s="1">
        <v>3.0779999999999998</v>
      </c>
    </row>
  </sheetData>
  <mergeCells count="5">
    <mergeCell ref="F5:G5"/>
    <mergeCell ref="H5:H6"/>
    <mergeCell ref="I5:I6"/>
    <mergeCell ref="E5:E6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Questa</dc:creator>
  <cp:lastModifiedBy>Harry Questa</cp:lastModifiedBy>
  <dcterms:created xsi:type="dcterms:W3CDTF">2025-03-21T19:42:32Z</dcterms:created>
  <dcterms:modified xsi:type="dcterms:W3CDTF">2025-03-23T20:49:27Z</dcterms:modified>
</cp:coreProperties>
</file>