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esktop\2018\UVG 2018\Research\CubeSat\Hardware\Altium\Flight Boards\PT-MIS-PCB-001_v1\Project Outputs for PT-MIS-PCB-001_v1\BOM\"/>
    </mc:Choice>
  </mc:AlternateContent>
  <xr:revisionPtr revIDLastSave="0" documentId="13_ncr:1_{CE4BFD25-77E7-4D5E-AACF-ABF9C39BF33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3" l="1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<sst xmlns="http://schemas.openxmlformats.org/spreadsheetml/2006/main" count="303" uniqueCount="203">
  <si>
    <t>Source Data From:</t>
  </si>
  <si>
    <t>Project:</t>
  </si>
  <si>
    <t>Variant:</t>
  </si>
  <si>
    <t>Print Date:</t>
  </si>
  <si>
    <t>Report Date:</t>
  </si>
  <si>
    <t>#</t>
  </si>
  <si>
    <t>Component Reference List</t>
  </si>
  <si>
    <t>Approved:</t>
  </si>
  <si>
    <t>Notes:</t>
  </si>
  <si>
    <t>26/02/2019</t>
  </si>
  <si>
    <t>PT-MIS-PCB-001_v1.PrjPCB</t>
  </si>
  <si>
    <t>None</t>
  </si>
  <si>
    <t>4:56:13 p. m.</t>
  </si>
  <si>
    <t>Designator</t>
  </si>
  <si>
    <t>C1, C3, C7, C8</t>
  </si>
  <si>
    <t>C2, C4</t>
  </si>
  <si>
    <t>C5, C6</t>
  </si>
  <si>
    <t>C9, C15, C18, C19</t>
  </si>
  <si>
    <t>C10, C11, C14</t>
  </si>
  <si>
    <t>C12, C13</t>
  </si>
  <si>
    <t>C16, C17</t>
  </si>
  <si>
    <t>D1, D3, D4</t>
  </si>
  <si>
    <t>D2</t>
  </si>
  <si>
    <t>D5</t>
  </si>
  <si>
    <t>P1, P2, P3, P4</t>
  </si>
  <si>
    <t>P5, P6, P11</t>
  </si>
  <si>
    <t>P7</t>
  </si>
  <si>
    <t>P8</t>
  </si>
  <si>
    <t>P9</t>
  </si>
  <si>
    <t>P10</t>
  </si>
  <si>
    <t>P12, P13, P14</t>
  </si>
  <si>
    <t>P15</t>
  </si>
  <si>
    <t>Q1</t>
  </si>
  <si>
    <t>R1, R2, R3, R4, R5, R6, R7, R8, R9, R10, R11, R12</t>
  </si>
  <si>
    <t>R13, R14, R15, R16, R17, R18, R19, R20, R21, R22, R23, R24, R25, R26, R27, R28</t>
  </si>
  <si>
    <t>R29, R30, R33, R34, R35</t>
  </si>
  <si>
    <t>R31, R40, R41, R42, R43, R44, R45</t>
  </si>
  <si>
    <t>R32</t>
  </si>
  <si>
    <t>R36, R37</t>
  </si>
  <si>
    <t>S1</t>
  </si>
  <si>
    <t>U1</t>
  </si>
  <si>
    <t>U2, U3</t>
  </si>
  <si>
    <t>U4, U5</t>
  </si>
  <si>
    <t>U6</t>
  </si>
  <si>
    <t>U7</t>
  </si>
  <si>
    <t>U8</t>
  </si>
  <si>
    <t>U9</t>
  </si>
  <si>
    <t>U11</t>
  </si>
  <si>
    <t>Y1</t>
  </si>
  <si>
    <t>Comment</t>
  </si>
  <si>
    <t>C0805C104Z3VACTU</t>
  </si>
  <si>
    <t>F921C105MPA</t>
  </si>
  <si>
    <t>GCM155R71H223KA55D</t>
  </si>
  <si>
    <t>LMK212BJ106KG-T</t>
  </si>
  <si>
    <t>C2012X7R1H104K085AA</t>
  </si>
  <si>
    <t>C0805C180J5GAC-TU</t>
  </si>
  <si>
    <t>CC0805KKX7R7BB105</t>
  </si>
  <si>
    <t>APT1608SYCK</t>
  </si>
  <si>
    <t>APT1608SGC</t>
  </si>
  <si>
    <t>MBR120VLSFT3G</t>
  </si>
  <si>
    <t>0532610371</t>
  </si>
  <si>
    <t>0530470310</t>
  </si>
  <si>
    <t>10033526-N3212LF</t>
  </si>
  <si>
    <t>67997-106HLF</t>
  </si>
  <si>
    <t>S2B-PH-SM4-TB</t>
  </si>
  <si>
    <t>0533980671</t>
  </si>
  <si>
    <t>61300211121</t>
  </si>
  <si>
    <t>0533980471</t>
  </si>
  <si>
    <t>DMG3415U-7</t>
  </si>
  <si>
    <t>ERA6AEB5902V</t>
  </si>
  <si>
    <t>RR1220P-103-D</t>
  </si>
  <si>
    <t>RNCP0805FTD1K00</t>
  </si>
  <si>
    <t>RC0805FR-0710KL</t>
  </si>
  <si>
    <t>RC0805FR-0710ML</t>
  </si>
  <si>
    <t>RPC0805JT100K</t>
  </si>
  <si>
    <t>KMR631NGULCLFS</t>
  </si>
  <si>
    <t>2472</t>
  </si>
  <si>
    <t>ADC128D818CIMTX/NOPB</t>
  </si>
  <si>
    <t>LM4120AIM5-3.3/NOPB</t>
  </si>
  <si>
    <t>FT232RL-REEL</t>
  </si>
  <si>
    <t>ATMEGA328P-AURCT-ND</t>
  </si>
  <si>
    <t>MCP73831T-2ATI/OT</t>
  </si>
  <si>
    <t>AP2112K-3.3TRG1</t>
  </si>
  <si>
    <t>TMP100AQDBVRQ1</t>
  </si>
  <si>
    <t>8MHz</t>
  </si>
  <si>
    <t>Description</t>
  </si>
  <si>
    <t>CAP TANT 1UF 16V 20% 0805</t>
  </si>
  <si>
    <t>CAP CER 0.022UF 50V X7R 0402</t>
  </si>
  <si>
    <t>CAP CER 10UF 10V X5R 0805</t>
  </si>
  <si>
    <t>CAP CER 0.1UF 50V X7R 0805</t>
  </si>
  <si>
    <t>CAP CER 18PF 50V NP0 0805</t>
  </si>
  <si>
    <t>CAP CER 1UF 16V X7R 0805</t>
  </si>
  <si>
    <t>RES SMD 59K OHM 0.1% 1/8W 0805</t>
  </si>
  <si>
    <t>RES SMD 10K OHM 0.5% 1/10W 0805</t>
  </si>
  <si>
    <t>RES SMD 10K OHM 1% 1/8W 0805</t>
  </si>
  <si>
    <t>RES SMD 100K OHM 5% 1/4W 0805</t>
  </si>
  <si>
    <t>SWITCH TACTILE SPST-NO 50MA 32V</t>
  </si>
  <si>
    <t>A 9-DOF A O IMU F B - BNO055</t>
  </si>
  <si>
    <t>IC USB FS SERIAL UART 28-SSOP</t>
  </si>
  <si>
    <t>IC REG LDO 3.3V 0.6A SOT25</t>
  </si>
  <si>
    <t>SENSOR DIGITAL -55C-125C SOT23-6</t>
  </si>
  <si>
    <t>CRYSTAL 8.0000MHZ 18PF SMD</t>
  </si>
  <si>
    <t>Manufacturer 1</t>
  </si>
  <si>
    <t>KEMET</t>
  </si>
  <si>
    <t>Kyocera AVX</t>
  </si>
  <si>
    <t>Murata</t>
  </si>
  <si>
    <t>Taiyo Yuden</t>
  </si>
  <si>
    <t>TDK</t>
  </si>
  <si>
    <t>Yageo</t>
  </si>
  <si>
    <t>Kingbright</t>
  </si>
  <si>
    <t>ON Semiconductor</t>
  </si>
  <si>
    <t>Molex</t>
  </si>
  <si>
    <t>Amphenol FCI</t>
  </si>
  <si>
    <t>JST</t>
  </si>
  <si>
    <t>Wurth Electronics</t>
  </si>
  <si>
    <t>Diodes</t>
  </si>
  <si>
    <t>Panasonic</t>
  </si>
  <si>
    <t>Susumu</t>
  </si>
  <si>
    <t>Stackpole Electronics</t>
  </si>
  <si>
    <t>ITT C&amp;K</t>
  </si>
  <si>
    <t>Adafruit Industries</t>
  </si>
  <si>
    <t>TI National Semiconductor</t>
  </si>
  <si>
    <t>Texas Instruments</t>
  </si>
  <si>
    <t>FTDI</t>
  </si>
  <si>
    <t>Microchip / Atmel</t>
  </si>
  <si>
    <t>Microchip</t>
  </si>
  <si>
    <t>Abracon</t>
  </si>
  <si>
    <t>Manufacturer Part Number 1</t>
  </si>
  <si>
    <t>C0805C180J5GACTU</t>
  </si>
  <si>
    <t>53047-0310</t>
  </si>
  <si>
    <t>S2B-PH-SM4-TB(LF)(SN)</t>
  </si>
  <si>
    <t>53398-0671</t>
  </si>
  <si>
    <t>53398-0471</t>
  </si>
  <si>
    <t>ATMEGA328P-AUR</t>
  </si>
  <si>
    <t>ABM7-8.000MHZ-D2Y-T</t>
  </si>
  <si>
    <t>Package / Case</t>
  </si>
  <si>
    <t>0805 (2012 Metric)</t>
  </si>
  <si>
    <t>0603 (1608 Metric)</t>
  </si>
  <si>
    <t>SOD-123F</t>
  </si>
  <si>
    <t>32-TQFP</t>
  </si>
  <si>
    <t>Supplier 1</t>
  </si>
  <si>
    <t>Digi-Key</t>
  </si>
  <si>
    <t>Supplier Part Number 1</t>
  </si>
  <si>
    <t>399-9158-1-ND</t>
  </si>
  <si>
    <t>478-8126-6-ND</t>
  </si>
  <si>
    <t>490-4763-1-ND</t>
  </si>
  <si>
    <t>587-1300-1-ND</t>
  </si>
  <si>
    <t>445-7534-1-ND</t>
  </si>
  <si>
    <t>399-1112-1-ND</t>
  </si>
  <si>
    <t>311-1365-1-ND</t>
  </si>
  <si>
    <t>754-1124-1-ND</t>
  </si>
  <si>
    <t>311-10.0MCRCT-ND</t>
  </si>
  <si>
    <t>MBR120VLSFT3GOSCT-ND</t>
  </si>
  <si>
    <t>WM7621CT-ND</t>
  </si>
  <si>
    <t>WM1732-ND</t>
  </si>
  <si>
    <t>609-4700-1-ND</t>
  </si>
  <si>
    <t>609-3393-ND</t>
  </si>
  <si>
    <t>455-1749-1-ND</t>
  </si>
  <si>
    <t>WM7610DKR-ND</t>
  </si>
  <si>
    <t>732-5315-ND</t>
  </si>
  <si>
    <t>WM7608CT-ND</t>
  </si>
  <si>
    <t>DMG3415UDICT-ND</t>
  </si>
  <si>
    <t>P59KDACT-ND</t>
  </si>
  <si>
    <t>RR12P10.0KDCT-ND</t>
  </si>
  <si>
    <t>RNCP0805FTD1K00CT-ND</t>
  </si>
  <si>
    <t>311-10.0KCRCT-ND</t>
  </si>
  <si>
    <t>RPC0805JT100KCT-ND</t>
  </si>
  <si>
    <t>CKN10685DKR-ND</t>
  </si>
  <si>
    <t>1528-1426-ND</t>
  </si>
  <si>
    <t>296-41182-1-ND</t>
  </si>
  <si>
    <t>LM4120AIM5-3.3/NOPBDKR-ND</t>
  </si>
  <si>
    <t>768-1007-6-ND</t>
  </si>
  <si>
    <t>MCP73831T-2ATI/OTCT-ND</t>
  </si>
  <si>
    <t>AP2112K-3.3TRG1DICT-ND</t>
  </si>
  <si>
    <t>296-48716-6-ND</t>
  </si>
  <si>
    <t>535-9831-6-ND</t>
  </si>
  <si>
    <t>PT-MIS-PCB-001_v1.1 BOM Reference</t>
  </si>
  <si>
    <t>CAP CER 0.1UF 25V Y5V 0805</t>
  </si>
  <si>
    <t>LED YELLOW CLEAR CHIP SMD</t>
  </si>
  <si>
    <t>LED GREEN CLEAR CHIP SMD</t>
  </si>
  <si>
    <t>DIODE SCHOTTKY 20V 1A SOD123FL</t>
  </si>
  <si>
    <t>CONN HEADER SMD R/A 3POS 1.25MM</t>
  </si>
  <si>
    <t>CONN HEADER VERT 3POS 1.25MM</t>
  </si>
  <si>
    <t>CONN RCPT MINI USB B 5POS SMD RA</t>
  </si>
  <si>
    <t>CONN HEADER VERT 6POS 2.54MM</t>
  </si>
  <si>
    <t>CONN HEADER SMD R/A 2POS 2MM</t>
  </si>
  <si>
    <t>CONN HEADER SMD 6POS 1.25MM</t>
  </si>
  <si>
    <t>CONN HEADER VERT 2POS 2.54MM</t>
  </si>
  <si>
    <t>CONN HEADER SMD 4POS 1.25MM</t>
  </si>
  <si>
    <t>MOSFET P-CH 20V 4A SOT-23-3</t>
  </si>
  <si>
    <t>RES SMD 1K OHM 1% 1/4W 0805</t>
  </si>
  <si>
    <t>RES SMD 10M OHM 1% 1/8W 0805</t>
  </si>
  <si>
    <t>IC ADC 12BIT 8CH 16TSSOP</t>
  </si>
  <si>
    <t>IC VREF SERIES 3.3V SOT23-5</t>
  </si>
  <si>
    <t>IC MCU 8BIT 32KB FLASH 32TQFP</t>
  </si>
  <si>
    <t>IC CONTROLLR LI-ION 4.2V SOT23-5</t>
  </si>
  <si>
    <t>-</t>
  </si>
  <si>
    <t>SOT-23-3</t>
  </si>
  <si>
    <t>16-TSSOP</t>
  </si>
  <si>
    <t>SOT-23-5</t>
  </si>
  <si>
    <t>28-SSOP</t>
  </si>
  <si>
    <t>SOT-23-6</t>
  </si>
  <si>
    <t>SOT-25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</si>
</sst>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u/>
      <sz val="1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D552F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9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9" fillId="2" borderId="6" xfId="0" applyFont="1" applyFill="1" applyBorder="1" applyAlignment="1">
      <alignment horizontal="left"/>
    </xf>
    <xf numFmtId="0" fontId="9" fillId="2" borderId="6" xfId="0" applyFont="1" applyFill="1" applyBorder="1"/>
    <xf numFmtId="0" fontId="11" fillId="2" borderId="0" xfId="0" applyFont="1" applyFill="1"/>
    <xf numFmtId="0" fontId="12" fillId="2" borderId="7" xfId="0" applyFont="1" applyFill="1" applyBorder="1" applyAlignment="1">
      <alignment vertical="center"/>
    </xf>
    <xf numFmtId="0" fontId="1" fillId="0" borderId="5" xfId="0" applyFont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2" fillId="2" borderId="0" xfId="1" applyFill="1" applyAlignment="1" applyProtection="1"/>
    <xf numFmtId="0" fontId="17" fillId="2" borderId="0" xfId="0" applyFont="1" applyFill="1"/>
    <xf numFmtId="0" fontId="14" fillId="0" borderId="0" xfId="0" applyFont="1" applyAlignment="1">
      <alignment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8" fillId="0" borderId="0" xfId="0" applyFont="1" applyAlignment="1" applyProtection="1">
      <alignment horizontal="lef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0" fontId="12" fillId="2" borderId="0" xfId="0" applyFont="1" applyFill="1" applyAlignment="1">
      <alignment vertical="center"/>
    </xf>
    <xf numFmtId="0" fontId="6" fillId="3" borderId="9" xfId="0" applyFont="1" applyFill="1" applyBorder="1"/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top"/>
    </xf>
    <xf numFmtId="0" fontId="13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/>
    </xf>
    <xf numFmtId="0" fontId="16" fillId="3" borderId="0" xfId="0" applyFont="1" applyFill="1" applyAlignment="1">
      <alignment vertical="top"/>
    </xf>
    <xf numFmtId="0" fontId="1" fillId="3" borderId="0" xfId="0" applyFont="1" applyFill="1" applyAlignment="1" applyProtection="1">
      <alignment vertical="top"/>
      <protection locked="0"/>
    </xf>
    <xf numFmtId="0" fontId="4" fillId="3" borderId="0" xfId="0" applyFont="1" applyFill="1" applyAlignment="1">
      <alignment horizontal="left" vertical="top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right" vertical="top" wrapText="1"/>
    </xf>
    <xf numFmtId="2" fontId="8" fillId="3" borderId="0" xfId="0" applyNumberFormat="1" applyFont="1" applyFill="1" applyAlignment="1">
      <alignment horizontal="righ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vertical="top" wrapText="1"/>
    </xf>
    <xf numFmtId="0" fontId="4" fillId="0" borderId="18" xfId="0" applyFont="1" applyBorder="1" applyAlignment="1">
      <alignment vertical="top"/>
    </xf>
    <xf numFmtId="0" fontId="0" fillId="0" borderId="18" xfId="0" applyBorder="1" applyAlignment="1">
      <alignment vertical="top"/>
    </xf>
    <xf numFmtId="0" fontId="3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3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3" fillId="2" borderId="21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15" fillId="0" borderId="18" xfId="0" applyFont="1" applyBorder="1" applyAlignment="1">
      <alignment vertical="top"/>
    </xf>
    <xf numFmtId="0" fontId="4" fillId="0" borderId="18" xfId="0" applyFont="1" applyBorder="1" applyAlignment="1" applyProtection="1">
      <alignment vertical="top"/>
      <protection locked="0"/>
    </xf>
    <xf numFmtId="0" fontId="1" fillId="0" borderId="23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0" xfId="0" applyFont="1" applyAlignment="1">
      <alignment vertical="top"/>
    </xf>
    <xf numFmtId="0" fontId="19" fillId="0" borderId="18" xfId="0" applyFont="1" applyBorder="1" applyAlignment="1">
      <alignment vertical="top"/>
    </xf>
    <xf numFmtId="0" fontId="19" fillId="3" borderId="0" xfId="0" applyFont="1" applyFill="1" applyAlignment="1">
      <alignment vertical="top"/>
    </xf>
    <xf numFmtId="0" fontId="6" fillId="5" borderId="9" xfId="0" applyFont="1" applyFill="1" applyBorder="1"/>
    <xf numFmtId="0" fontId="6" fillId="5" borderId="9" xfId="0" applyFont="1" applyFill="1" applyBorder="1" applyAlignment="1">
      <alignment horizontal="center"/>
    </xf>
    <xf numFmtId="0" fontId="6" fillId="5" borderId="16" xfId="0" applyFont="1" applyFill="1" applyBorder="1"/>
    <xf numFmtId="0" fontId="7" fillId="5" borderId="4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6" fillId="5" borderId="12" xfId="0" applyFont="1" applyFill="1" applyBorder="1"/>
    <xf numFmtId="0" fontId="6" fillId="5" borderId="13" xfId="0" applyFont="1" applyFill="1" applyBorder="1"/>
    <xf numFmtId="0" fontId="6" fillId="5" borderId="11" xfId="0" applyFont="1" applyFill="1" applyBorder="1"/>
    <xf numFmtId="0" fontId="6" fillId="5" borderId="14" xfId="0" applyFont="1" applyFill="1" applyBorder="1"/>
    <xf numFmtId="0" fontId="6" fillId="5" borderId="14" xfId="0" applyFont="1" applyFill="1" applyBorder="1" applyAlignment="1">
      <alignment wrapText="1"/>
    </xf>
    <xf numFmtId="0" fontId="6" fillId="5" borderId="15" xfId="0" applyFont="1" applyFill="1" applyBorder="1"/>
    <xf numFmtId="0" fontId="6" fillId="5" borderId="10" xfId="0" applyFont="1" applyFill="1" applyBorder="1"/>
    <xf numFmtId="0" fontId="8" fillId="4" borderId="24" xfId="0" quotePrefix="1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9" fillId="2" borderId="6" xfId="0" quotePrefix="1" applyFont="1" applyFill="1" applyBorder="1" applyAlignment="1">
      <alignment horizontal="left"/>
    </xf>
    <xf numFmtId="0" fontId="8" fillId="4" borderId="25" xfId="0" quotePrefix="1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28" xfId="0" quotePrefix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11" fillId="2" borderId="1" xfId="0" quotePrefix="1" applyFont="1" applyFill="1" applyBorder="1" applyAlignment="1">
      <alignment horizontal="left"/>
    </xf>
    <xf numFmtId="164" fontId="11" fillId="2" borderId="0" xfId="0" applyNumberFormat="1" applyFont="1" applyFill="1" applyAlignment="1">
      <alignment horizontal="left"/>
    </xf>
    <xf numFmtId="165" fontId="11" fillId="2" borderId="0" xfId="0" applyNumberFormat="1" applyFont="1" applyFill="1" applyAlignment="1">
      <alignment horizontal="left"/>
    </xf>
    <xf numFmtId="0" fontId="20" fillId="4" borderId="24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8" fillId="3" borderId="24" xfId="0" quotePrefix="1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quotePrefix="1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center" vertical="center"/>
    </xf>
    <xf numFmtId="0" fontId="21" fillId="4" borderId="30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/>
    </xf>
    <xf numFmtId="0" fontId="21" fillId="4" borderId="24" xfId="0" quotePrefix="1" applyFont="1" applyFill="1" applyBorder="1" applyAlignment="1">
      <alignment horizontal="center" vertical="center"/>
    </xf>
    <xf numFmtId="0" fontId="21" fillId="3" borderId="24" xfId="0" quotePrefix="1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 wrapText="1"/>
    </xf>
    <xf numFmtId="0" fontId="21" fillId="3" borderId="24" xfId="0" quotePrefix="1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32" xfId="0" quotePrefix="1" applyFont="1" applyFill="1" applyBorder="1" applyAlignment="1">
      <alignment horizontal="center" vertical="center" wrapText="1"/>
    </xf>
    <xf numFmtId="0" fontId="21" fillId="4" borderId="32" xfId="0" quotePrefix="1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 wrapText="1"/>
    </xf>
    <xf numFmtId="0" fontId="5" fillId="5" borderId="33" xfId="0" quotePrefix="1" applyFont="1" applyFill="1" applyBorder="1" applyAlignment="1">
      <alignment horizontal="center" vertical="center" wrapText="1"/>
    </xf>
    <xf numFmtId="0" fontId="21" fillId="4" borderId="34" xfId="0" quotePrefix="1" applyFont="1" applyFill="1" applyBorder="1" applyAlignment="1">
      <alignment horizontal="center" vertical="center"/>
    </xf>
    <xf numFmtId="0" fontId="21" fillId="0" borderId="35" xfId="0" quotePrefix="1" applyFont="1" applyBorder="1" applyAlignment="1">
      <alignment horizontal="center" vertical="center"/>
    </xf>
    <xf numFmtId="0" fontId="21" fillId="4" borderId="35" xfId="0" quotePrefix="1" applyFont="1" applyFill="1" applyBorder="1" applyAlignment="1">
      <alignment horizontal="center" vertical="center"/>
    </xf>
    <xf numFmtId="0" fontId="21" fillId="3" borderId="35" xfId="0" quotePrefix="1" applyFont="1" applyFill="1" applyBorder="1" applyAlignment="1">
      <alignment horizontal="center" vertical="center"/>
    </xf>
    <xf numFmtId="0" fontId="21" fillId="4" borderId="36" xfId="0" quotePrefix="1" applyFont="1" applyFill="1" applyBorder="1" applyAlignment="1">
      <alignment horizontal="center" vertical="center"/>
    </xf>
    <xf numFmtId="0" fontId="3" fillId="0" borderId="19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15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2" fontId="0" fillId="3" borderId="0" xfId="0" applyNumberFormat="1" applyFill="1" applyAlignment="1">
      <alignment horizontal="right" vertical="top"/>
    </xf>
    <xf numFmtId="0" fontId="7" fillId="5" borderId="10" xfId="0" quotePrefix="1" applyFont="1" applyFill="1" applyBorder="1" applyAlignment="1">
      <alignment horizontal="left" vertical="center"/>
    </xf>
    <xf numFmtId="0" fontId="7" fillId="5" borderId="4" xfId="0" quotePrefix="1" applyFont="1" applyFill="1" applyBorder="1" applyAlignment="1">
      <alignment horizontal="left" vertical="center"/>
    </xf>
    <xf numFmtId="0" fontId="9" fillId="2" borderId="6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D5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876909</xdr:colOff>
      <xdr:row>2</xdr:row>
      <xdr:rowOff>32874</xdr:rowOff>
    </xdr:from>
    <xdr:to>
      <xdr:col>9</xdr:col>
      <xdr:colOff>1679067</xdr:colOff>
      <xdr:row>7</xdr:row>
      <xdr:rowOff>170039</xdr:rowOff>
    </xdr:to>
    <xdr:pic>
      <xdr:nvPicPr>
        <xdr:cNvPr id="3" name="Imagen 2" descr="http://www.uvg.edu.gt/nosotros/img/logo_horizontal_verde/Logo-horizontal-verde.jpg">
          <a:extLst>
            <a:ext uri="{FF2B5EF4-FFF2-40B4-BE49-F238E27FC236}">
              <a16:creationId xmlns:a16="http://schemas.microsoft.com/office/drawing/2014/main" id="{EC6F17DA-E3B2-4CD9-A8E3-634D80B9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438" y="682815"/>
          <a:ext cx="2572688" cy="1235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1322685</xdr:colOff>
      <xdr:row>2</xdr:row>
      <xdr:rowOff>261891</xdr:rowOff>
    </xdr:from>
    <xdr:to>
      <xdr:col>8</xdr:col>
      <xdr:colOff>18173</xdr:colOff>
      <xdr:row>6</xdr:row>
      <xdr:rowOff>187346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1D67E0-08CC-4970-9B5C-FB95D6B2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6714" y="911832"/>
          <a:ext cx="1463341" cy="82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3"/>
  <sheetViews>
    <sheetView showGridLines="0" tabSelected="1" zoomScale="85" zoomScaleNormal="85" workbookViewId="0"/>
  </sheetViews>
  <sheetFormatPr baseColWidth="10" defaultColWidth="9.140625" defaultRowHeight="12.75" x14ac:dyDescent="0.2"/>
  <cols>
    <col min="1" max="1" width="3.140625" style="1" customWidth="1"/>
    <col min="2" max="2" width="2.7109375" style="1" bestFit="1" customWidth="1"/>
    <col min="3" max="3" width="25.7109375" style="3" customWidth="1"/>
    <col min="4" max="4" width="20.7109375" style="3" customWidth="1"/>
    <col min="5" max="5" width="30.7109375" style="3" customWidth="1"/>
    <col min="6" max="6" width="20.7109375" style="1" customWidth="1"/>
    <col min="7" max="7" width="25.7109375" style="1" customWidth="1"/>
    <col min="8" max="8" width="15.7109375" style="1" customWidth="1"/>
    <col min="9" max="9" width="10.7109375" style="29" customWidth="1"/>
    <col min="10" max="10" width="25.7109375" style="1" customWidth="1"/>
    <col min="11" max="11" width="7.5703125" style="34" customWidth="1"/>
    <col min="12" max="12" width="8.140625" style="34" customWidth="1"/>
    <col min="13" max="13" width="8.5703125" style="34" customWidth="1"/>
    <col min="14" max="14" width="8" style="34" customWidth="1"/>
    <col min="15" max="15" width="8.28515625" style="37" customWidth="1"/>
    <col min="16" max="16384" width="9.140625" style="1"/>
  </cols>
  <sheetData>
    <row r="1" spans="1:15" ht="13.5" thickBot="1" x14ac:dyDescent="0.25">
      <c r="A1" s="73"/>
      <c r="B1" s="66"/>
      <c r="C1" s="71"/>
      <c r="D1" s="71"/>
      <c r="E1" s="72"/>
      <c r="F1" s="66"/>
      <c r="G1" s="66"/>
      <c r="H1" s="66"/>
      <c r="I1" s="67"/>
      <c r="J1" s="68"/>
      <c r="K1" s="33"/>
      <c r="L1" s="41"/>
      <c r="M1" s="41"/>
      <c r="N1" s="41"/>
      <c r="O1" s="42"/>
    </row>
    <row r="2" spans="1:15" ht="37.5" customHeight="1" thickBot="1" x14ac:dyDescent="0.25">
      <c r="A2" s="74"/>
      <c r="B2" s="17"/>
      <c r="C2" s="17" t="s">
        <v>6</v>
      </c>
      <c r="E2" s="32"/>
      <c r="F2" s="117" t="s">
        <v>176</v>
      </c>
      <c r="G2" s="118"/>
      <c r="H2" s="69"/>
      <c r="I2" s="69"/>
      <c r="J2" s="70"/>
      <c r="K2" s="43"/>
      <c r="L2" s="44"/>
      <c r="M2" s="43"/>
      <c r="N2" s="43"/>
      <c r="O2" s="44"/>
    </row>
    <row r="3" spans="1:15" ht="23.25" customHeight="1" x14ac:dyDescent="0.2">
      <c r="A3" s="74"/>
      <c r="B3" s="11"/>
      <c r="C3" s="11" t="s">
        <v>0</v>
      </c>
      <c r="D3" s="119" t="s">
        <v>10</v>
      </c>
      <c r="E3" s="119"/>
      <c r="G3" s="11"/>
      <c r="I3" s="13"/>
      <c r="J3" s="50"/>
      <c r="L3" s="37"/>
      <c r="M3" s="35"/>
    </row>
    <row r="4" spans="1:15" ht="17.25" customHeight="1" x14ac:dyDescent="0.2">
      <c r="A4" s="74"/>
      <c r="B4" s="11"/>
      <c r="C4" s="11" t="s">
        <v>1</v>
      </c>
      <c r="D4" s="120" t="s">
        <v>10</v>
      </c>
      <c r="E4" s="120"/>
      <c r="G4" s="25"/>
      <c r="I4" s="1"/>
      <c r="J4" s="51"/>
      <c r="L4" s="37"/>
    </row>
    <row r="5" spans="1:15" ht="17.25" customHeight="1" x14ac:dyDescent="0.3">
      <c r="A5" s="74"/>
      <c r="B5" s="11"/>
      <c r="C5" s="11" t="s">
        <v>2</v>
      </c>
      <c r="D5" s="80" t="s">
        <v>11</v>
      </c>
      <c r="E5" s="80"/>
      <c r="G5" s="63"/>
      <c r="I5" s="24"/>
      <c r="J5" s="51"/>
      <c r="L5" s="37"/>
    </row>
    <row r="6" spans="1:15" x14ac:dyDescent="0.2">
      <c r="A6" s="74"/>
      <c r="B6" s="15"/>
      <c r="C6" s="15"/>
      <c r="D6" s="15"/>
      <c r="E6" s="14"/>
      <c r="F6" s="12"/>
      <c r="G6" s="63"/>
      <c r="I6" s="11"/>
      <c r="J6" s="51"/>
      <c r="L6"/>
      <c r="N6" s="65"/>
    </row>
    <row r="7" spans="1:15" ht="15.75" customHeight="1" x14ac:dyDescent="0.2">
      <c r="A7" s="74"/>
      <c r="B7" s="16"/>
      <c r="C7" s="84" t="s">
        <v>4</v>
      </c>
      <c r="D7" s="85" t="s">
        <v>9</v>
      </c>
      <c r="E7" s="85" t="s">
        <v>12</v>
      </c>
      <c r="G7" s="63"/>
      <c r="I7" s="23"/>
      <c r="J7" s="51"/>
      <c r="L7" s="37"/>
      <c r="M7" s="65"/>
    </row>
    <row r="8" spans="1:15" ht="15.75" customHeight="1" thickBot="1" x14ac:dyDescent="0.25">
      <c r="A8" s="74"/>
      <c r="B8" s="13"/>
      <c r="C8" s="84" t="s">
        <v>3</v>
      </c>
      <c r="D8" s="86">
        <f ca="1">TODAY()</f>
        <v>43579</v>
      </c>
      <c r="E8" s="87">
        <f ca="1">NOW()</f>
        <v>43579.517587268521</v>
      </c>
      <c r="G8" s="16"/>
      <c r="H8" s="13"/>
      <c r="I8" s="1"/>
      <c r="J8" s="64"/>
      <c r="L8" s="37"/>
    </row>
    <row r="9" spans="1:15" s="19" customFormat="1" ht="40.5" customHeight="1" thickBot="1" x14ac:dyDescent="0.25">
      <c r="A9" s="75"/>
      <c r="B9" s="82" t="s">
        <v>5</v>
      </c>
      <c r="C9" s="83" t="s">
        <v>13</v>
      </c>
      <c r="D9" s="83" t="s">
        <v>49</v>
      </c>
      <c r="E9" s="83" t="s">
        <v>85</v>
      </c>
      <c r="F9" s="83" t="s">
        <v>102</v>
      </c>
      <c r="G9" s="83" t="s">
        <v>127</v>
      </c>
      <c r="H9" s="83" t="s">
        <v>135</v>
      </c>
      <c r="I9" s="83" t="s">
        <v>140</v>
      </c>
      <c r="J9" s="106" t="s">
        <v>142</v>
      </c>
      <c r="K9" s="45"/>
      <c r="L9" s="45"/>
      <c r="M9" s="45"/>
      <c r="N9" s="45"/>
      <c r="O9" s="45"/>
    </row>
    <row r="10" spans="1:15" s="2" customFormat="1" ht="13.5" customHeight="1" x14ac:dyDescent="0.2">
      <c r="A10" s="74"/>
      <c r="B10" s="91">
        <f t="shared" ref="B10:B44" si="0">ROW(B10) - ROW($B$9)</f>
        <v>1</v>
      </c>
      <c r="C10" s="92" t="s">
        <v>14</v>
      </c>
      <c r="D10" s="92" t="s">
        <v>50</v>
      </c>
      <c r="E10" s="93" t="s">
        <v>177</v>
      </c>
      <c r="F10" s="94" t="s">
        <v>103</v>
      </c>
      <c r="G10" s="94" t="s">
        <v>50</v>
      </c>
      <c r="H10" s="92" t="s">
        <v>136</v>
      </c>
      <c r="I10" s="92" t="s">
        <v>141</v>
      </c>
      <c r="J10" s="107" t="s">
        <v>143</v>
      </c>
      <c r="K10" s="46"/>
      <c r="M10" s="47"/>
      <c r="N10" s="47"/>
      <c r="O10" s="48"/>
    </row>
    <row r="11" spans="1:15" s="2" customFormat="1" ht="13.5" customHeight="1" x14ac:dyDescent="0.2">
      <c r="A11" s="74"/>
      <c r="B11" s="79">
        <f t="shared" si="0"/>
        <v>2</v>
      </c>
      <c r="C11" s="90" t="s">
        <v>15</v>
      </c>
      <c r="D11" s="90" t="s">
        <v>51</v>
      </c>
      <c r="E11" s="90" t="s">
        <v>86</v>
      </c>
      <c r="F11" s="95" t="s">
        <v>104</v>
      </c>
      <c r="G11" s="95" t="s">
        <v>51</v>
      </c>
      <c r="H11" s="90" t="s">
        <v>136</v>
      </c>
      <c r="I11" s="90" t="s">
        <v>141</v>
      </c>
      <c r="J11" s="108" t="s">
        <v>144</v>
      </c>
      <c r="K11" s="49"/>
      <c r="L11" s="49"/>
      <c r="M11" s="49"/>
      <c r="N11" s="49"/>
      <c r="O11" s="48"/>
    </row>
    <row r="12" spans="1:15" s="2" customFormat="1" ht="13.5" customHeight="1" x14ac:dyDescent="0.2">
      <c r="A12" s="74"/>
      <c r="B12" s="96">
        <f t="shared" si="0"/>
        <v>3</v>
      </c>
      <c r="C12" s="78" t="s">
        <v>16</v>
      </c>
      <c r="D12" s="78" t="s">
        <v>52</v>
      </c>
      <c r="E12" s="78" t="s">
        <v>87</v>
      </c>
      <c r="F12" s="98" t="s">
        <v>105</v>
      </c>
      <c r="G12" s="98" t="s">
        <v>52</v>
      </c>
      <c r="H12" s="81" t="s">
        <v>136</v>
      </c>
      <c r="I12" s="78" t="s">
        <v>141</v>
      </c>
      <c r="J12" s="109" t="s">
        <v>145</v>
      </c>
      <c r="K12" s="46"/>
      <c r="M12" s="47"/>
      <c r="N12" s="47"/>
      <c r="O12" s="48"/>
    </row>
    <row r="13" spans="1:15" s="2" customFormat="1" ht="13.5" customHeight="1" x14ac:dyDescent="0.2">
      <c r="A13" s="74"/>
      <c r="B13" s="79">
        <f t="shared" si="0"/>
        <v>4</v>
      </c>
      <c r="C13" s="90" t="s">
        <v>17</v>
      </c>
      <c r="D13" s="90" t="s">
        <v>53</v>
      </c>
      <c r="E13" s="90" t="s">
        <v>88</v>
      </c>
      <c r="F13" s="95" t="s">
        <v>106</v>
      </c>
      <c r="G13" s="95" t="s">
        <v>53</v>
      </c>
      <c r="H13" s="90" t="s">
        <v>136</v>
      </c>
      <c r="I13" s="90" t="s">
        <v>141</v>
      </c>
      <c r="J13" s="108" t="s">
        <v>146</v>
      </c>
      <c r="K13" s="49"/>
      <c r="L13" s="49"/>
      <c r="M13" s="49"/>
      <c r="N13" s="49"/>
      <c r="O13" s="48"/>
    </row>
    <row r="14" spans="1:15" s="2" customFormat="1" ht="13.5" customHeight="1" x14ac:dyDescent="0.2">
      <c r="A14" s="74"/>
      <c r="B14" s="96">
        <f t="shared" si="0"/>
        <v>5</v>
      </c>
      <c r="C14" s="78" t="s">
        <v>18</v>
      </c>
      <c r="D14" s="78" t="s">
        <v>54</v>
      </c>
      <c r="E14" s="78" t="s">
        <v>89</v>
      </c>
      <c r="F14" s="98" t="s">
        <v>107</v>
      </c>
      <c r="G14" s="98" t="s">
        <v>54</v>
      </c>
      <c r="H14" s="78" t="s">
        <v>136</v>
      </c>
      <c r="I14" s="78" t="s">
        <v>141</v>
      </c>
      <c r="J14" s="109" t="s">
        <v>147</v>
      </c>
      <c r="K14" s="46"/>
      <c r="M14" s="47"/>
      <c r="N14" s="47"/>
      <c r="O14" s="48"/>
    </row>
    <row r="15" spans="1:15" s="2" customFormat="1" ht="13.5" customHeight="1" x14ac:dyDescent="0.2">
      <c r="A15" s="74"/>
      <c r="B15" s="79">
        <f t="shared" si="0"/>
        <v>6</v>
      </c>
      <c r="C15" s="90" t="s">
        <v>19</v>
      </c>
      <c r="D15" s="90" t="s">
        <v>55</v>
      </c>
      <c r="E15" s="90" t="s">
        <v>90</v>
      </c>
      <c r="F15" s="95" t="s">
        <v>103</v>
      </c>
      <c r="G15" s="95" t="s">
        <v>128</v>
      </c>
      <c r="H15" s="90" t="s">
        <v>136</v>
      </c>
      <c r="I15" s="90" t="s">
        <v>141</v>
      </c>
      <c r="J15" s="108" t="s">
        <v>148</v>
      </c>
      <c r="K15" s="49"/>
      <c r="L15" s="49"/>
      <c r="M15" s="49"/>
      <c r="N15" s="49"/>
      <c r="O15" s="48"/>
    </row>
    <row r="16" spans="1:15" s="2" customFormat="1" ht="13.5" customHeight="1" x14ac:dyDescent="0.2">
      <c r="A16" s="74"/>
      <c r="B16" s="96">
        <f t="shared" si="0"/>
        <v>7</v>
      </c>
      <c r="C16" s="78" t="s">
        <v>20</v>
      </c>
      <c r="D16" s="78" t="s">
        <v>56</v>
      </c>
      <c r="E16" s="78" t="s">
        <v>91</v>
      </c>
      <c r="F16" s="98" t="s">
        <v>108</v>
      </c>
      <c r="G16" s="98" t="s">
        <v>56</v>
      </c>
      <c r="H16" s="78" t="s">
        <v>136</v>
      </c>
      <c r="I16" s="78" t="s">
        <v>141</v>
      </c>
      <c r="J16" s="109" t="s">
        <v>149</v>
      </c>
      <c r="K16" s="46"/>
      <c r="M16" s="47"/>
      <c r="N16" s="47"/>
      <c r="O16" s="48"/>
    </row>
    <row r="17" spans="1:15" s="2" customFormat="1" ht="13.5" customHeight="1" x14ac:dyDescent="0.2">
      <c r="A17" s="74"/>
      <c r="B17" s="79">
        <f t="shared" si="0"/>
        <v>8</v>
      </c>
      <c r="C17" s="90" t="s">
        <v>21</v>
      </c>
      <c r="D17" s="90" t="s">
        <v>57</v>
      </c>
      <c r="E17" s="97" t="s">
        <v>178</v>
      </c>
      <c r="F17" s="95" t="s">
        <v>109</v>
      </c>
      <c r="G17" s="95" t="s">
        <v>57</v>
      </c>
      <c r="H17" s="90" t="s">
        <v>137</v>
      </c>
      <c r="I17" s="90" t="s">
        <v>141</v>
      </c>
      <c r="J17" s="108" t="s">
        <v>150</v>
      </c>
      <c r="K17" s="49"/>
      <c r="L17" s="49"/>
      <c r="M17" s="49"/>
      <c r="N17" s="49"/>
      <c r="O17" s="48"/>
    </row>
    <row r="18" spans="1:15" s="2" customFormat="1" ht="13.5" customHeight="1" x14ac:dyDescent="0.2">
      <c r="A18" s="74"/>
      <c r="B18" s="96">
        <f t="shared" si="0"/>
        <v>9</v>
      </c>
      <c r="C18" s="78" t="s">
        <v>22</v>
      </c>
      <c r="D18" s="78" t="s">
        <v>58</v>
      </c>
      <c r="E18" s="88" t="s">
        <v>179</v>
      </c>
      <c r="F18" s="98" t="s">
        <v>108</v>
      </c>
      <c r="G18" s="98" t="s">
        <v>73</v>
      </c>
      <c r="H18" s="78" t="s">
        <v>137</v>
      </c>
      <c r="I18" s="78" t="s">
        <v>141</v>
      </c>
      <c r="J18" s="109" t="s">
        <v>151</v>
      </c>
      <c r="K18" s="46"/>
      <c r="M18" s="47"/>
      <c r="N18" s="47"/>
      <c r="O18" s="48"/>
    </row>
    <row r="19" spans="1:15" s="2" customFormat="1" ht="13.5" customHeight="1" x14ac:dyDescent="0.2">
      <c r="A19" s="74"/>
      <c r="B19" s="79">
        <f t="shared" si="0"/>
        <v>10</v>
      </c>
      <c r="C19" s="90" t="s">
        <v>23</v>
      </c>
      <c r="D19" s="90" t="s">
        <v>59</v>
      </c>
      <c r="E19" s="89" t="s">
        <v>180</v>
      </c>
      <c r="F19" s="99" t="s">
        <v>110</v>
      </c>
      <c r="G19" s="99" t="s">
        <v>59</v>
      </c>
      <c r="H19" s="90" t="s">
        <v>138</v>
      </c>
      <c r="I19" s="90" t="s">
        <v>141</v>
      </c>
      <c r="J19" s="110" t="s">
        <v>152</v>
      </c>
      <c r="K19" s="49"/>
      <c r="L19" s="49"/>
      <c r="M19" s="49"/>
      <c r="N19" s="49"/>
      <c r="O19" s="48"/>
    </row>
    <row r="20" spans="1:15" s="2" customFormat="1" ht="13.5" customHeight="1" x14ac:dyDescent="0.2">
      <c r="A20" s="74"/>
      <c r="B20" s="96">
        <f t="shared" si="0"/>
        <v>11</v>
      </c>
      <c r="C20" s="78" t="s">
        <v>24</v>
      </c>
      <c r="D20" s="78" t="s">
        <v>60</v>
      </c>
      <c r="E20" s="88" t="s">
        <v>181</v>
      </c>
      <c r="F20" s="98" t="s">
        <v>111</v>
      </c>
      <c r="G20" s="98" t="s">
        <v>60</v>
      </c>
      <c r="H20" s="78" t="s">
        <v>196</v>
      </c>
      <c r="I20" s="78" t="s">
        <v>141</v>
      </c>
      <c r="J20" s="109" t="s">
        <v>153</v>
      </c>
      <c r="K20" s="46"/>
      <c r="M20" s="47"/>
      <c r="N20" s="47"/>
      <c r="O20" s="48"/>
    </row>
    <row r="21" spans="1:15" s="2" customFormat="1" ht="13.5" customHeight="1" x14ac:dyDescent="0.2">
      <c r="A21" s="74"/>
      <c r="B21" s="79">
        <f t="shared" si="0"/>
        <v>12</v>
      </c>
      <c r="C21" s="90" t="s">
        <v>25</v>
      </c>
      <c r="D21" s="90" t="s">
        <v>61</v>
      </c>
      <c r="E21" s="89" t="s">
        <v>182</v>
      </c>
      <c r="F21" s="99" t="s">
        <v>111</v>
      </c>
      <c r="G21" s="99" t="s">
        <v>129</v>
      </c>
      <c r="H21" s="90" t="s">
        <v>196</v>
      </c>
      <c r="I21" s="90" t="s">
        <v>141</v>
      </c>
      <c r="J21" s="110" t="s">
        <v>154</v>
      </c>
      <c r="K21" s="49"/>
      <c r="L21" s="49"/>
      <c r="M21" s="49"/>
      <c r="N21" s="49"/>
      <c r="O21" s="48"/>
    </row>
    <row r="22" spans="1:15" s="2" customFormat="1" ht="13.5" customHeight="1" x14ac:dyDescent="0.2">
      <c r="A22" s="74"/>
      <c r="B22" s="96">
        <f t="shared" si="0"/>
        <v>13</v>
      </c>
      <c r="C22" s="78" t="s">
        <v>26</v>
      </c>
      <c r="D22" s="78" t="s">
        <v>62</v>
      </c>
      <c r="E22" s="88" t="s">
        <v>183</v>
      </c>
      <c r="F22" s="98" t="s">
        <v>112</v>
      </c>
      <c r="G22" s="98" t="s">
        <v>62</v>
      </c>
      <c r="H22" s="78" t="s">
        <v>196</v>
      </c>
      <c r="I22" s="78" t="s">
        <v>141</v>
      </c>
      <c r="J22" s="109" t="s">
        <v>155</v>
      </c>
      <c r="K22" s="46"/>
      <c r="M22" s="47"/>
      <c r="N22" s="47"/>
      <c r="O22" s="48"/>
    </row>
    <row r="23" spans="1:15" s="2" customFormat="1" ht="13.5" customHeight="1" x14ac:dyDescent="0.2">
      <c r="A23" s="74"/>
      <c r="B23" s="79">
        <f t="shared" si="0"/>
        <v>14</v>
      </c>
      <c r="C23" s="90" t="s">
        <v>27</v>
      </c>
      <c r="D23" s="90" t="s">
        <v>63</v>
      </c>
      <c r="E23" s="89" t="s">
        <v>184</v>
      </c>
      <c r="F23" s="99" t="s">
        <v>112</v>
      </c>
      <c r="G23" s="99" t="s">
        <v>63</v>
      </c>
      <c r="H23" s="90" t="s">
        <v>196</v>
      </c>
      <c r="I23" s="90" t="s">
        <v>141</v>
      </c>
      <c r="J23" s="110" t="s">
        <v>156</v>
      </c>
      <c r="K23" s="49"/>
      <c r="L23" s="49"/>
      <c r="M23" s="49"/>
      <c r="N23" s="49"/>
      <c r="O23" s="48"/>
    </row>
    <row r="24" spans="1:15" s="2" customFormat="1" ht="13.5" customHeight="1" x14ac:dyDescent="0.2">
      <c r="A24" s="74"/>
      <c r="B24" s="96">
        <f t="shared" si="0"/>
        <v>15</v>
      </c>
      <c r="C24" s="78" t="s">
        <v>28</v>
      </c>
      <c r="D24" s="78" t="s">
        <v>64</v>
      </c>
      <c r="E24" s="88" t="s">
        <v>185</v>
      </c>
      <c r="F24" s="98" t="s">
        <v>113</v>
      </c>
      <c r="G24" s="98" t="s">
        <v>130</v>
      </c>
      <c r="H24" s="78" t="s">
        <v>196</v>
      </c>
      <c r="I24" s="78" t="s">
        <v>141</v>
      </c>
      <c r="J24" s="109" t="s">
        <v>157</v>
      </c>
      <c r="K24" s="46"/>
      <c r="M24" s="47"/>
      <c r="N24" s="47"/>
      <c r="O24" s="48"/>
    </row>
    <row r="25" spans="1:15" s="2" customFormat="1" ht="13.5" customHeight="1" x14ac:dyDescent="0.2">
      <c r="A25" s="74"/>
      <c r="B25" s="79">
        <f t="shared" si="0"/>
        <v>16</v>
      </c>
      <c r="C25" s="90" t="s">
        <v>29</v>
      </c>
      <c r="D25" s="90" t="s">
        <v>65</v>
      </c>
      <c r="E25" s="105" t="s">
        <v>186</v>
      </c>
      <c r="F25" s="99" t="s">
        <v>111</v>
      </c>
      <c r="G25" s="99" t="s">
        <v>131</v>
      </c>
      <c r="H25" s="90" t="s">
        <v>196</v>
      </c>
      <c r="I25" s="90" t="s">
        <v>141</v>
      </c>
      <c r="J25" s="110" t="s">
        <v>158</v>
      </c>
      <c r="K25" s="49"/>
      <c r="L25" s="49"/>
      <c r="M25" s="49"/>
      <c r="N25" s="49"/>
      <c r="O25" s="48"/>
    </row>
    <row r="26" spans="1:15" s="2" customFormat="1" ht="13.5" customHeight="1" x14ac:dyDescent="0.2">
      <c r="A26" s="74"/>
      <c r="B26" s="96">
        <f t="shared" si="0"/>
        <v>17</v>
      </c>
      <c r="C26" s="78" t="s">
        <v>30</v>
      </c>
      <c r="D26" s="78" t="s">
        <v>66</v>
      </c>
      <c r="E26" s="88" t="s">
        <v>187</v>
      </c>
      <c r="F26" s="98" t="s">
        <v>114</v>
      </c>
      <c r="G26" s="98" t="s">
        <v>66</v>
      </c>
      <c r="H26" s="78" t="s">
        <v>196</v>
      </c>
      <c r="I26" s="78" t="s">
        <v>141</v>
      </c>
      <c r="J26" s="109" t="s">
        <v>159</v>
      </c>
      <c r="K26" s="46"/>
      <c r="M26" s="47"/>
      <c r="N26" s="47"/>
      <c r="O26" s="48"/>
    </row>
    <row r="27" spans="1:15" s="2" customFormat="1" ht="13.5" customHeight="1" x14ac:dyDescent="0.2">
      <c r="A27" s="74"/>
      <c r="B27" s="79">
        <f t="shared" si="0"/>
        <v>18</v>
      </c>
      <c r="C27" s="90" t="s">
        <v>31</v>
      </c>
      <c r="D27" s="90" t="s">
        <v>67</v>
      </c>
      <c r="E27" s="89" t="s">
        <v>188</v>
      </c>
      <c r="F27" s="99" t="s">
        <v>111</v>
      </c>
      <c r="G27" s="99" t="s">
        <v>132</v>
      </c>
      <c r="H27" s="90" t="s">
        <v>196</v>
      </c>
      <c r="I27" s="90" t="s">
        <v>141</v>
      </c>
      <c r="J27" s="110" t="s">
        <v>160</v>
      </c>
      <c r="K27" s="49"/>
      <c r="L27" s="49"/>
      <c r="M27" s="49"/>
      <c r="N27" s="49"/>
      <c r="O27" s="48"/>
    </row>
    <row r="28" spans="1:15" s="2" customFormat="1" ht="13.5" customHeight="1" x14ac:dyDescent="0.2">
      <c r="A28" s="74"/>
      <c r="B28" s="96">
        <f t="shared" si="0"/>
        <v>19</v>
      </c>
      <c r="C28" s="78" t="s">
        <v>32</v>
      </c>
      <c r="D28" s="78" t="s">
        <v>68</v>
      </c>
      <c r="E28" s="78" t="s">
        <v>189</v>
      </c>
      <c r="F28" s="98" t="s">
        <v>115</v>
      </c>
      <c r="G28" s="98" t="s">
        <v>68</v>
      </c>
      <c r="H28" s="78" t="s">
        <v>197</v>
      </c>
      <c r="I28" s="78" t="s">
        <v>141</v>
      </c>
      <c r="J28" s="109" t="s">
        <v>161</v>
      </c>
      <c r="K28" s="46"/>
      <c r="M28" s="47"/>
      <c r="N28" s="47"/>
      <c r="O28" s="48"/>
    </row>
    <row r="29" spans="1:15" s="2" customFormat="1" ht="22.5" x14ac:dyDescent="0.2">
      <c r="A29" s="74"/>
      <c r="B29" s="79">
        <f t="shared" si="0"/>
        <v>20</v>
      </c>
      <c r="C29" s="90" t="s">
        <v>33</v>
      </c>
      <c r="D29" s="90" t="s">
        <v>69</v>
      </c>
      <c r="E29" s="90" t="s">
        <v>92</v>
      </c>
      <c r="F29" s="95" t="s">
        <v>116</v>
      </c>
      <c r="G29" s="95" t="s">
        <v>69</v>
      </c>
      <c r="H29" s="90" t="s">
        <v>136</v>
      </c>
      <c r="I29" s="90" t="s">
        <v>141</v>
      </c>
      <c r="J29" s="108" t="s">
        <v>162</v>
      </c>
      <c r="K29" s="49"/>
      <c r="L29" s="49"/>
      <c r="M29" s="49"/>
      <c r="N29" s="49"/>
      <c r="O29" s="48"/>
    </row>
    <row r="30" spans="1:15" s="2" customFormat="1" ht="33.75" x14ac:dyDescent="0.2">
      <c r="A30" s="74"/>
      <c r="B30" s="96">
        <f t="shared" si="0"/>
        <v>21</v>
      </c>
      <c r="C30" s="78" t="s">
        <v>34</v>
      </c>
      <c r="D30" s="78" t="s">
        <v>70</v>
      </c>
      <c r="E30" s="78" t="s">
        <v>93</v>
      </c>
      <c r="F30" s="98" t="s">
        <v>117</v>
      </c>
      <c r="G30" s="98" t="s">
        <v>70</v>
      </c>
      <c r="H30" s="78" t="s">
        <v>136</v>
      </c>
      <c r="I30" s="78" t="s">
        <v>141</v>
      </c>
      <c r="J30" s="109" t="s">
        <v>163</v>
      </c>
      <c r="K30" s="46"/>
      <c r="M30" s="47"/>
      <c r="N30" s="47"/>
      <c r="O30" s="48"/>
    </row>
    <row r="31" spans="1:15" s="2" customFormat="1" ht="13.5" customHeight="1" x14ac:dyDescent="0.2">
      <c r="A31" s="74"/>
      <c r="B31" s="79">
        <f t="shared" si="0"/>
        <v>22</v>
      </c>
      <c r="C31" s="90" t="s">
        <v>35</v>
      </c>
      <c r="D31" s="90" t="s">
        <v>71</v>
      </c>
      <c r="E31" s="89" t="s">
        <v>190</v>
      </c>
      <c r="F31" s="99" t="s">
        <v>118</v>
      </c>
      <c r="G31" s="99" t="s">
        <v>71</v>
      </c>
      <c r="H31" s="90" t="s">
        <v>136</v>
      </c>
      <c r="I31" s="90" t="s">
        <v>141</v>
      </c>
      <c r="J31" s="110" t="s">
        <v>164</v>
      </c>
      <c r="K31" s="49"/>
      <c r="L31" s="49"/>
      <c r="M31" s="49"/>
      <c r="N31" s="49"/>
      <c r="O31" s="48"/>
    </row>
    <row r="32" spans="1:15" s="2" customFormat="1" ht="13.5" customHeight="1" x14ac:dyDescent="0.2">
      <c r="A32" s="74"/>
      <c r="B32" s="96">
        <f t="shared" si="0"/>
        <v>23</v>
      </c>
      <c r="C32" s="78" t="s">
        <v>36</v>
      </c>
      <c r="D32" s="78" t="s">
        <v>72</v>
      </c>
      <c r="E32" s="78" t="s">
        <v>94</v>
      </c>
      <c r="F32" s="98" t="s">
        <v>108</v>
      </c>
      <c r="G32" s="98" t="s">
        <v>72</v>
      </c>
      <c r="H32" s="78" t="s">
        <v>136</v>
      </c>
      <c r="I32" s="78" t="s">
        <v>141</v>
      </c>
      <c r="J32" s="109" t="s">
        <v>165</v>
      </c>
      <c r="K32" s="46"/>
      <c r="M32" s="47"/>
      <c r="N32" s="47"/>
      <c r="O32" s="48"/>
    </row>
    <row r="33" spans="1:15" s="2" customFormat="1" ht="13.5" customHeight="1" x14ac:dyDescent="0.2">
      <c r="A33" s="74"/>
      <c r="B33" s="79">
        <f t="shared" si="0"/>
        <v>24</v>
      </c>
      <c r="C33" s="90" t="s">
        <v>37</v>
      </c>
      <c r="D33" s="90" t="s">
        <v>73</v>
      </c>
      <c r="E33" s="89" t="s">
        <v>191</v>
      </c>
      <c r="F33" s="99" t="s">
        <v>108</v>
      </c>
      <c r="G33" s="99" t="s">
        <v>73</v>
      </c>
      <c r="H33" s="90" t="s">
        <v>136</v>
      </c>
      <c r="I33" s="90" t="s">
        <v>141</v>
      </c>
      <c r="J33" s="110" t="s">
        <v>151</v>
      </c>
      <c r="K33" s="49"/>
      <c r="L33" s="49"/>
      <c r="M33" s="49"/>
      <c r="N33" s="49"/>
      <c r="O33" s="48"/>
    </row>
    <row r="34" spans="1:15" s="2" customFormat="1" ht="13.5" customHeight="1" x14ac:dyDescent="0.2">
      <c r="A34" s="74"/>
      <c r="B34" s="96">
        <f t="shared" si="0"/>
        <v>25</v>
      </c>
      <c r="C34" s="78" t="s">
        <v>38</v>
      </c>
      <c r="D34" s="78" t="s">
        <v>74</v>
      </c>
      <c r="E34" s="78" t="s">
        <v>95</v>
      </c>
      <c r="F34" s="98" t="s">
        <v>118</v>
      </c>
      <c r="G34" s="98" t="s">
        <v>74</v>
      </c>
      <c r="H34" s="78" t="s">
        <v>136</v>
      </c>
      <c r="I34" s="78" t="s">
        <v>141</v>
      </c>
      <c r="J34" s="109" t="s">
        <v>166</v>
      </c>
      <c r="K34" s="46"/>
      <c r="M34" s="47"/>
      <c r="N34" s="47"/>
      <c r="O34" s="48"/>
    </row>
    <row r="35" spans="1:15" s="2" customFormat="1" ht="13.5" customHeight="1" x14ac:dyDescent="0.2">
      <c r="A35" s="74"/>
      <c r="B35" s="79">
        <f t="shared" si="0"/>
        <v>26</v>
      </c>
      <c r="C35" s="90" t="s">
        <v>39</v>
      </c>
      <c r="D35" s="90" t="s">
        <v>75</v>
      </c>
      <c r="E35" s="90" t="s">
        <v>96</v>
      </c>
      <c r="F35" s="99" t="s">
        <v>119</v>
      </c>
      <c r="G35" s="99" t="s">
        <v>75</v>
      </c>
      <c r="H35" s="90" t="s">
        <v>196</v>
      </c>
      <c r="I35" s="90" t="s">
        <v>141</v>
      </c>
      <c r="J35" s="110" t="s">
        <v>167</v>
      </c>
      <c r="K35" s="49"/>
      <c r="L35" s="49"/>
      <c r="M35" s="49"/>
      <c r="N35" s="49"/>
      <c r="O35" s="48"/>
    </row>
    <row r="36" spans="1:15" s="2" customFormat="1" ht="13.5" customHeight="1" x14ac:dyDescent="0.2">
      <c r="A36" s="74"/>
      <c r="B36" s="96">
        <f t="shared" si="0"/>
        <v>27</v>
      </c>
      <c r="C36" s="78" t="s">
        <v>40</v>
      </c>
      <c r="D36" s="78" t="s">
        <v>76</v>
      </c>
      <c r="E36" s="78" t="s">
        <v>97</v>
      </c>
      <c r="F36" s="98" t="s">
        <v>120</v>
      </c>
      <c r="G36" s="98" t="s">
        <v>76</v>
      </c>
      <c r="H36" s="78" t="s">
        <v>196</v>
      </c>
      <c r="I36" s="78" t="s">
        <v>141</v>
      </c>
      <c r="J36" s="109" t="s">
        <v>168</v>
      </c>
      <c r="K36" s="49"/>
      <c r="L36" s="49"/>
      <c r="M36" s="49"/>
      <c r="N36" s="49"/>
      <c r="O36" s="48"/>
    </row>
    <row r="37" spans="1:15" s="2" customFormat="1" ht="13.5" customHeight="1" x14ac:dyDescent="0.2">
      <c r="A37" s="74"/>
      <c r="B37" s="79">
        <f t="shared" si="0"/>
        <v>28</v>
      </c>
      <c r="C37" s="90" t="s">
        <v>41</v>
      </c>
      <c r="D37" s="90" t="s">
        <v>77</v>
      </c>
      <c r="E37" s="89" t="s">
        <v>192</v>
      </c>
      <c r="F37" s="99" t="s">
        <v>121</v>
      </c>
      <c r="G37" s="99" t="s">
        <v>77</v>
      </c>
      <c r="H37" s="90" t="s">
        <v>198</v>
      </c>
      <c r="I37" s="90" t="s">
        <v>141</v>
      </c>
      <c r="J37" s="110" t="s">
        <v>169</v>
      </c>
      <c r="K37" s="46"/>
      <c r="M37" s="47"/>
      <c r="N37" s="47"/>
      <c r="O37" s="48"/>
    </row>
    <row r="38" spans="1:15" s="2" customFormat="1" ht="13.5" customHeight="1" x14ac:dyDescent="0.2">
      <c r="A38" s="74"/>
      <c r="B38" s="96">
        <f t="shared" si="0"/>
        <v>29</v>
      </c>
      <c r="C38" s="78" t="s">
        <v>42</v>
      </c>
      <c r="D38" s="78" t="s">
        <v>78</v>
      </c>
      <c r="E38" s="88" t="s">
        <v>193</v>
      </c>
      <c r="F38" s="98" t="s">
        <v>122</v>
      </c>
      <c r="G38" s="98" t="s">
        <v>78</v>
      </c>
      <c r="H38" s="78" t="s">
        <v>199</v>
      </c>
      <c r="I38" s="78" t="s">
        <v>141</v>
      </c>
      <c r="J38" s="109" t="s">
        <v>170</v>
      </c>
      <c r="K38" s="49"/>
      <c r="L38" s="49"/>
      <c r="M38" s="49"/>
      <c r="N38" s="49"/>
      <c r="O38" s="48"/>
    </row>
    <row r="39" spans="1:15" s="2" customFormat="1" ht="13.5" customHeight="1" x14ac:dyDescent="0.2">
      <c r="A39" s="74"/>
      <c r="B39" s="100">
        <f t="shared" si="0"/>
        <v>30</v>
      </c>
      <c r="C39" s="101" t="s">
        <v>43</v>
      </c>
      <c r="D39" s="101" t="s">
        <v>79</v>
      </c>
      <c r="E39" s="101" t="s">
        <v>98</v>
      </c>
      <c r="F39" s="99" t="s">
        <v>123</v>
      </c>
      <c r="G39" s="99" t="s">
        <v>79</v>
      </c>
      <c r="H39" s="101" t="s">
        <v>200</v>
      </c>
      <c r="I39" s="101" t="s">
        <v>141</v>
      </c>
      <c r="J39" s="110" t="s">
        <v>171</v>
      </c>
      <c r="K39" s="46"/>
      <c r="M39" s="47"/>
      <c r="N39" s="47"/>
      <c r="O39" s="48"/>
    </row>
    <row r="40" spans="1:15" s="2" customFormat="1" ht="13.5" customHeight="1" x14ac:dyDescent="0.2">
      <c r="A40" s="74"/>
      <c r="B40" s="96">
        <f t="shared" si="0"/>
        <v>31</v>
      </c>
      <c r="C40" s="78" t="s">
        <v>44</v>
      </c>
      <c r="D40" s="78" t="s">
        <v>80</v>
      </c>
      <c r="E40" s="88" t="s">
        <v>194</v>
      </c>
      <c r="F40" s="98" t="s">
        <v>124</v>
      </c>
      <c r="G40" s="98" t="s">
        <v>133</v>
      </c>
      <c r="H40" s="78" t="s">
        <v>139</v>
      </c>
      <c r="I40" s="78" t="s">
        <v>141</v>
      </c>
      <c r="J40" s="109" t="s">
        <v>80</v>
      </c>
      <c r="K40" s="49"/>
      <c r="L40" s="49"/>
      <c r="M40" s="49"/>
      <c r="N40" s="49"/>
      <c r="O40" s="48"/>
    </row>
    <row r="41" spans="1:15" s="2" customFormat="1" ht="13.5" customHeight="1" x14ac:dyDescent="0.2">
      <c r="A41" s="74"/>
      <c r="B41" s="79">
        <f t="shared" si="0"/>
        <v>32</v>
      </c>
      <c r="C41" s="90" t="s">
        <v>45</v>
      </c>
      <c r="D41" s="90" t="s">
        <v>81</v>
      </c>
      <c r="E41" s="89" t="s">
        <v>195</v>
      </c>
      <c r="F41" s="99" t="s">
        <v>125</v>
      </c>
      <c r="G41" s="99" t="s">
        <v>81</v>
      </c>
      <c r="H41" s="90" t="s">
        <v>199</v>
      </c>
      <c r="I41" s="90" t="s">
        <v>141</v>
      </c>
      <c r="J41" s="110" t="s">
        <v>172</v>
      </c>
      <c r="K41" s="46"/>
      <c r="M41" s="47"/>
      <c r="N41" s="47"/>
      <c r="O41" s="48"/>
    </row>
    <row r="42" spans="1:15" s="2" customFormat="1" ht="13.5" customHeight="1" x14ac:dyDescent="0.2">
      <c r="A42" s="74"/>
      <c r="B42" s="96">
        <f t="shared" si="0"/>
        <v>33</v>
      </c>
      <c r="C42" s="78" t="s">
        <v>46</v>
      </c>
      <c r="D42" s="78" t="s">
        <v>82</v>
      </c>
      <c r="E42" s="78" t="s">
        <v>99</v>
      </c>
      <c r="F42" s="98" t="s">
        <v>115</v>
      </c>
      <c r="G42" s="98" t="s">
        <v>82</v>
      </c>
      <c r="H42" s="78" t="s">
        <v>202</v>
      </c>
      <c r="I42" s="78" t="s">
        <v>141</v>
      </c>
      <c r="J42" s="109" t="s">
        <v>173</v>
      </c>
      <c r="K42" s="49"/>
      <c r="L42" s="49"/>
      <c r="M42" s="49"/>
      <c r="N42" s="49"/>
      <c r="O42" s="48"/>
    </row>
    <row r="43" spans="1:15" s="2" customFormat="1" ht="13.5" customHeight="1" x14ac:dyDescent="0.2">
      <c r="A43" s="74"/>
      <c r="B43" s="79">
        <f t="shared" si="0"/>
        <v>34</v>
      </c>
      <c r="C43" s="90" t="s">
        <v>47</v>
      </c>
      <c r="D43" s="90" t="s">
        <v>83</v>
      </c>
      <c r="E43" s="90" t="s">
        <v>100</v>
      </c>
      <c r="F43" s="99" t="s">
        <v>122</v>
      </c>
      <c r="G43" s="99" t="s">
        <v>83</v>
      </c>
      <c r="H43" s="90" t="s">
        <v>201</v>
      </c>
      <c r="I43" s="90" t="s">
        <v>141</v>
      </c>
      <c r="J43" s="110" t="s">
        <v>174</v>
      </c>
      <c r="K43" s="46"/>
      <c r="M43" s="47"/>
      <c r="N43" s="47"/>
      <c r="O43" s="48"/>
    </row>
    <row r="44" spans="1:15" s="2" customFormat="1" ht="13.5" customHeight="1" x14ac:dyDescent="0.2">
      <c r="A44" s="74"/>
      <c r="B44" s="102">
        <f t="shared" si="0"/>
        <v>35</v>
      </c>
      <c r="C44" s="103" t="s">
        <v>48</v>
      </c>
      <c r="D44" s="103" t="s">
        <v>84</v>
      </c>
      <c r="E44" s="103" t="s">
        <v>101</v>
      </c>
      <c r="F44" s="104" t="s">
        <v>126</v>
      </c>
      <c r="G44" s="104" t="s">
        <v>134</v>
      </c>
      <c r="H44" s="103" t="s">
        <v>196</v>
      </c>
      <c r="I44" s="103" t="s">
        <v>141</v>
      </c>
      <c r="J44" s="111" t="s">
        <v>175</v>
      </c>
      <c r="K44" s="49"/>
      <c r="L44" s="49"/>
      <c r="M44" s="49"/>
      <c r="N44" s="49"/>
      <c r="O44" s="48"/>
    </row>
    <row r="45" spans="1:15" x14ac:dyDescent="0.2">
      <c r="A45" s="76"/>
      <c r="B45" s="21"/>
      <c r="C45" s="22"/>
      <c r="D45" s="18"/>
      <c r="E45" s="18"/>
      <c r="F45" s="21"/>
      <c r="G45" s="20"/>
      <c r="H45" s="55"/>
      <c r="I45" s="56"/>
      <c r="J45" s="57"/>
      <c r="K45" s="36"/>
    </row>
    <row r="46" spans="1:15" x14ac:dyDescent="0.2">
      <c r="A46" s="76"/>
      <c r="B46" s="112" t="s">
        <v>7</v>
      </c>
      <c r="C46" s="113"/>
      <c r="D46" s="4"/>
      <c r="E46" s="7"/>
      <c r="F46" s="52" t="s">
        <v>8</v>
      </c>
      <c r="G46" s="4"/>
      <c r="H46" s="4"/>
      <c r="I46" s="26"/>
      <c r="J46" s="58"/>
    </row>
    <row r="47" spans="1:15" ht="26.25" x14ac:dyDescent="0.2">
      <c r="A47" s="76"/>
      <c r="B47" s="54"/>
      <c r="C47" s="6"/>
      <c r="D47" s="6"/>
      <c r="E47" s="8"/>
      <c r="F47" s="53"/>
      <c r="G47" s="5"/>
      <c r="H47" s="31"/>
      <c r="I47" s="30"/>
      <c r="J47" s="59"/>
      <c r="L47" s="114"/>
      <c r="M47" s="115"/>
      <c r="N47" s="38"/>
    </row>
    <row r="48" spans="1:15" x14ac:dyDescent="0.2">
      <c r="A48" s="76"/>
      <c r="B48" s="54"/>
      <c r="C48" s="6"/>
      <c r="D48" s="6"/>
      <c r="E48" s="8"/>
      <c r="F48" s="53"/>
      <c r="G48" s="5"/>
      <c r="H48" s="5"/>
      <c r="I48" s="27"/>
      <c r="J48" s="60"/>
      <c r="K48" s="39"/>
      <c r="L48" s="116"/>
      <c r="M48" s="116"/>
      <c r="N48" s="40"/>
    </row>
    <row r="49" spans="1:11" ht="13.5" thickBot="1" x14ac:dyDescent="0.25">
      <c r="A49" s="77"/>
      <c r="B49" s="10"/>
      <c r="C49" s="10"/>
      <c r="D49" s="10"/>
      <c r="E49" s="9"/>
      <c r="F49" s="61"/>
      <c r="G49" s="9"/>
      <c r="H49" s="9"/>
      <c r="I49" s="28"/>
      <c r="J49" s="62"/>
      <c r="K49" s="39"/>
    </row>
    <row r="51" spans="1:11" x14ac:dyDescent="0.2">
      <c r="C51" s="1"/>
      <c r="D51" s="1"/>
      <c r="E51" s="1"/>
    </row>
    <row r="52" spans="1:11" x14ac:dyDescent="0.2">
      <c r="C52" s="1"/>
      <c r="D52" s="1"/>
      <c r="E52" s="1"/>
    </row>
    <row r="53" spans="1:11" x14ac:dyDescent="0.2">
      <c r="C53" s="1"/>
      <c r="D53" s="1"/>
      <c r="E53" s="1"/>
    </row>
  </sheetData>
  <mergeCells count="6">
    <mergeCell ref="B46:C46"/>
    <mergeCell ref="L47:M47"/>
    <mergeCell ref="L48:M48"/>
    <mergeCell ref="F2:G2"/>
    <mergeCell ref="D3:E3"/>
    <mergeCell ref="D4:E4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ignoredErrors>
    <ignoredError sqref="D25:D27 C28 D36 D20:D21 G20 G26 G3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Bagur Nájera</dc:creator>
  <cp:lastModifiedBy>José Antonio Bagur Nájera</cp:lastModifiedBy>
  <cp:lastPrinted>2012-02-04T13:58:31Z</cp:lastPrinted>
  <dcterms:created xsi:type="dcterms:W3CDTF">2002-11-05T15:28:02Z</dcterms:created>
  <dcterms:modified xsi:type="dcterms:W3CDTF">2019-04-24T18:25:52Z</dcterms:modified>
</cp:coreProperties>
</file>