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2ec21436fe8a4d85/"/>
    </mc:Choice>
  </mc:AlternateContent>
  <xr:revisionPtr revIDLastSave="83" documentId="13_ncr:1_{C305E699-E0A4-44A6-8C04-F1E0D609664C}" xr6:coauthVersionLast="47" xr6:coauthVersionMax="47" xr10:uidLastSave="{7BCAFB3A-8A9E-4C21-9F09-92BE514850E4}"/>
  <bookViews>
    <workbookView xWindow="-108" yWindow="-108" windowWidth="23256" windowHeight="12576" xr2:uid="{C45231CD-933E-4CA2-8897-91D85F0135AD}"/>
  </bookViews>
  <sheets>
    <sheet name="PRECIFICAÇÃO" sheetId="2" r:id="rId1"/>
  </sheets>
  <definedNames>
    <definedName name="_xlnm._FilterDatabase" localSheetId="0" hidden="1">PRECIFICAÇÃO!$J$1:$AI$1</definedName>
    <definedName name="_xlnm.Print_Area" localSheetId="0">PRECIFICAÇÃO!$N$2:$AI$49</definedName>
    <definedName name="_xlnm.Print_Titles" localSheetId="0">PRECIFICAÇÃO!$N:$U,PRECIFICAÇÃO!$1:$1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38" i="2" l="1"/>
  <c r="AI36" i="2"/>
  <c r="AG28" i="2"/>
  <c r="AI26" i="2"/>
  <c r="AG18" i="2"/>
  <c r="AH15" i="2"/>
  <c r="AH7" i="2"/>
  <c r="AI6" i="2"/>
  <c r="AF49" i="2"/>
  <c r="AI49" i="2" s="1"/>
  <c r="AE49" i="2"/>
  <c r="AH49" i="2" s="1"/>
  <c r="AF48" i="2"/>
  <c r="AI48" i="2" s="1"/>
  <c r="AE48" i="2"/>
  <c r="AH48" i="2" s="1"/>
  <c r="AF47" i="2"/>
  <c r="AI47" i="2" s="1"/>
  <c r="AE47" i="2"/>
  <c r="AH47" i="2" s="1"/>
  <c r="AF46" i="2"/>
  <c r="AI46" i="2" s="1"/>
  <c r="AE46" i="2"/>
  <c r="AH46" i="2" s="1"/>
  <c r="AF45" i="2"/>
  <c r="AI45" i="2" s="1"/>
  <c r="AE45" i="2"/>
  <c r="AH45" i="2" s="1"/>
  <c r="AF44" i="2"/>
  <c r="AI44" i="2" s="1"/>
  <c r="AE44" i="2"/>
  <c r="AH44" i="2" s="1"/>
  <c r="AF43" i="2"/>
  <c r="AI43" i="2" s="1"/>
  <c r="AE43" i="2"/>
  <c r="AH43" i="2" s="1"/>
  <c r="AF42" i="2"/>
  <c r="AI42" i="2" s="1"/>
  <c r="AE42" i="2"/>
  <c r="AH42" i="2" s="1"/>
  <c r="AF41" i="2"/>
  <c r="AI41" i="2" s="1"/>
  <c r="AE41" i="2"/>
  <c r="AH41" i="2" s="1"/>
  <c r="AF40" i="2"/>
  <c r="AI40" i="2" s="1"/>
  <c r="AE40" i="2"/>
  <c r="AH40" i="2" s="1"/>
  <c r="AF39" i="2"/>
  <c r="AI39" i="2" s="1"/>
  <c r="AE39" i="2"/>
  <c r="AH39" i="2" s="1"/>
  <c r="AF38" i="2"/>
  <c r="AE38" i="2"/>
  <c r="AH38" i="2" s="1"/>
  <c r="AF37" i="2"/>
  <c r="AI37" i="2" s="1"/>
  <c r="AE37" i="2"/>
  <c r="AH37" i="2" s="1"/>
  <c r="AF36" i="2"/>
  <c r="AE36" i="2"/>
  <c r="AH36" i="2" s="1"/>
  <c r="AF35" i="2"/>
  <c r="AI35" i="2" s="1"/>
  <c r="AE35" i="2"/>
  <c r="AH35" i="2" s="1"/>
  <c r="AF34" i="2"/>
  <c r="AI34" i="2" s="1"/>
  <c r="AE34" i="2"/>
  <c r="AH34" i="2" s="1"/>
  <c r="AF33" i="2"/>
  <c r="AI33" i="2" s="1"/>
  <c r="AE33" i="2"/>
  <c r="AH33" i="2" s="1"/>
  <c r="AF32" i="2"/>
  <c r="AI32" i="2" s="1"/>
  <c r="AE32" i="2"/>
  <c r="AH32" i="2" s="1"/>
  <c r="AF31" i="2"/>
  <c r="AI31" i="2" s="1"/>
  <c r="AE31" i="2"/>
  <c r="AH31" i="2" s="1"/>
  <c r="AF30" i="2"/>
  <c r="AI30" i="2" s="1"/>
  <c r="AE30" i="2"/>
  <c r="AH30" i="2" s="1"/>
  <c r="AF29" i="2"/>
  <c r="AI29" i="2" s="1"/>
  <c r="AE29" i="2"/>
  <c r="AH29" i="2" s="1"/>
  <c r="AF28" i="2"/>
  <c r="AI28" i="2" s="1"/>
  <c r="AE28" i="2"/>
  <c r="AH28" i="2" s="1"/>
  <c r="AF27" i="2"/>
  <c r="AI27" i="2" s="1"/>
  <c r="AE27" i="2"/>
  <c r="AH27" i="2" s="1"/>
  <c r="AF26" i="2"/>
  <c r="AE26" i="2"/>
  <c r="AH26" i="2" s="1"/>
  <c r="AF25" i="2"/>
  <c r="AI25" i="2" s="1"/>
  <c r="AE25" i="2"/>
  <c r="AH25" i="2" s="1"/>
  <c r="AF24" i="2"/>
  <c r="AI24" i="2" s="1"/>
  <c r="AE24" i="2"/>
  <c r="AH24" i="2" s="1"/>
  <c r="AF23" i="2"/>
  <c r="AI23" i="2" s="1"/>
  <c r="AE23" i="2"/>
  <c r="AH23" i="2" s="1"/>
  <c r="AF22" i="2"/>
  <c r="AI22" i="2" s="1"/>
  <c r="AE22" i="2"/>
  <c r="AH22" i="2" s="1"/>
  <c r="AF21" i="2"/>
  <c r="AI21" i="2" s="1"/>
  <c r="AE21" i="2"/>
  <c r="AH21" i="2" s="1"/>
  <c r="AF20" i="2"/>
  <c r="AI20" i="2" s="1"/>
  <c r="AE20" i="2"/>
  <c r="AH20" i="2" s="1"/>
  <c r="AF19" i="2"/>
  <c r="AI19" i="2" s="1"/>
  <c r="AE19" i="2"/>
  <c r="AH19" i="2" s="1"/>
  <c r="AF18" i="2"/>
  <c r="AI18" i="2" s="1"/>
  <c r="AE18" i="2"/>
  <c r="AH18" i="2" s="1"/>
  <c r="AF17" i="2"/>
  <c r="AI17" i="2" s="1"/>
  <c r="AE17" i="2"/>
  <c r="AH17" i="2" s="1"/>
  <c r="AF16" i="2"/>
  <c r="AI16" i="2" s="1"/>
  <c r="AE16" i="2"/>
  <c r="AH16" i="2" s="1"/>
  <c r="AF15" i="2"/>
  <c r="AI15" i="2" s="1"/>
  <c r="AE15" i="2"/>
  <c r="AF14" i="2"/>
  <c r="AI14" i="2" s="1"/>
  <c r="AE14" i="2"/>
  <c r="AH14" i="2" s="1"/>
  <c r="AF13" i="2"/>
  <c r="AI13" i="2" s="1"/>
  <c r="AE13" i="2"/>
  <c r="AH13" i="2" s="1"/>
  <c r="AF12" i="2"/>
  <c r="AI12" i="2" s="1"/>
  <c r="AE12" i="2"/>
  <c r="AH12" i="2" s="1"/>
  <c r="AF11" i="2"/>
  <c r="AI11" i="2" s="1"/>
  <c r="AE11" i="2"/>
  <c r="AH11" i="2" s="1"/>
  <c r="AF10" i="2"/>
  <c r="AI10" i="2" s="1"/>
  <c r="AE10" i="2"/>
  <c r="AH10" i="2" s="1"/>
  <c r="AF9" i="2"/>
  <c r="AI9" i="2" s="1"/>
  <c r="AE9" i="2"/>
  <c r="AH9" i="2" s="1"/>
  <c r="AF8" i="2"/>
  <c r="AI8" i="2" s="1"/>
  <c r="AE8" i="2"/>
  <c r="AH8" i="2" s="1"/>
  <c r="AF7" i="2"/>
  <c r="AI7" i="2" s="1"/>
  <c r="AE7" i="2"/>
  <c r="AF6" i="2"/>
  <c r="AE6" i="2"/>
  <c r="AH6" i="2" s="1"/>
  <c r="AF5" i="2"/>
  <c r="AI5" i="2" s="1"/>
  <c r="AE5" i="2"/>
  <c r="AH5" i="2" s="1"/>
  <c r="AF4" i="2"/>
  <c r="AI4" i="2" s="1"/>
  <c r="AE4" i="2"/>
  <c r="AH4" i="2" s="1"/>
  <c r="AF3" i="2"/>
  <c r="AI3" i="2" s="1"/>
  <c r="AE3" i="2"/>
  <c r="AH3" i="2" s="1"/>
  <c r="AF2" i="2"/>
  <c r="AI2" i="2" s="1"/>
  <c r="AE2" i="2"/>
  <c r="AH2" i="2" s="1"/>
  <c r="AD2" i="2"/>
  <c r="AG2" i="2" s="1"/>
  <c r="AD49" i="2"/>
  <c r="AG49" i="2" s="1"/>
  <c r="AD48" i="2"/>
  <c r="AG48" i="2" s="1"/>
  <c r="AD47" i="2"/>
  <c r="AG47" i="2" s="1"/>
  <c r="AD46" i="2"/>
  <c r="AG46" i="2" s="1"/>
  <c r="AD45" i="2"/>
  <c r="AG45" i="2" s="1"/>
  <c r="AD44" i="2"/>
  <c r="AG44" i="2" s="1"/>
  <c r="AD43" i="2"/>
  <c r="AG43" i="2" s="1"/>
  <c r="AD42" i="2"/>
  <c r="AG42" i="2" s="1"/>
  <c r="AD41" i="2"/>
  <c r="AG41" i="2" s="1"/>
  <c r="AD40" i="2"/>
  <c r="AG40" i="2" s="1"/>
  <c r="AD39" i="2"/>
  <c r="AG39" i="2" s="1"/>
  <c r="AD38" i="2"/>
  <c r="AG38" i="2" s="1"/>
  <c r="AD37" i="2"/>
  <c r="AG37" i="2" s="1"/>
  <c r="AD36" i="2"/>
  <c r="AG36" i="2" s="1"/>
  <c r="AD35" i="2"/>
  <c r="AG35" i="2" s="1"/>
  <c r="AD34" i="2"/>
  <c r="AG34" i="2" s="1"/>
  <c r="AD33" i="2"/>
  <c r="AG33" i="2" s="1"/>
  <c r="AD32" i="2"/>
  <c r="AG32" i="2" s="1"/>
  <c r="AD31" i="2"/>
  <c r="AG31" i="2" s="1"/>
  <c r="AD30" i="2"/>
  <c r="AG30" i="2" s="1"/>
  <c r="AD29" i="2"/>
  <c r="AG29" i="2" s="1"/>
  <c r="AD28" i="2"/>
  <c r="AD27" i="2"/>
  <c r="AG27" i="2" s="1"/>
  <c r="AD26" i="2"/>
  <c r="AG26" i="2" s="1"/>
  <c r="AD25" i="2"/>
  <c r="AG25" i="2" s="1"/>
  <c r="AD24" i="2"/>
  <c r="AG24" i="2" s="1"/>
  <c r="AD23" i="2"/>
  <c r="AG23" i="2" s="1"/>
  <c r="AD22" i="2"/>
  <c r="AG22" i="2" s="1"/>
  <c r="AD21" i="2"/>
  <c r="AG21" i="2" s="1"/>
  <c r="AD20" i="2"/>
  <c r="AG20" i="2" s="1"/>
  <c r="AD19" i="2"/>
  <c r="AG19" i="2" s="1"/>
  <c r="AD18" i="2"/>
  <c r="AD17" i="2"/>
  <c r="AG17" i="2" s="1"/>
  <c r="AD16" i="2"/>
  <c r="AG16" i="2" s="1"/>
  <c r="AD15" i="2"/>
  <c r="AG15" i="2" s="1"/>
  <c r="AD14" i="2"/>
  <c r="AG14" i="2" s="1"/>
  <c r="AD13" i="2"/>
  <c r="AG13" i="2" s="1"/>
  <c r="AD12" i="2"/>
  <c r="AG12" i="2" s="1"/>
  <c r="AD11" i="2"/>
  <c r="AG11" i="2" s="1"/>
  <c r="AD10" i="2"/>
  <c r="AG10" i="2" s="1"/>
  <c r="AD9" i="2"/>
  <c r="AG9" i="2" s="1"/>
  <c r="AD8" i="2"/>
  <c r="AG8" i="2" s="1"/>
  <c r="AD7" i="2"/>
  <c r="AG7" i="2" s="1"/>
  <c r="AD6" i="2"/>
  <c r="AG6" i="2" s="1"/>
  <c r="AD5" i="2"/>
  <c r="AG5" i="2" s="1"/>
  <c r="AD4" i="2"/>
  <c r="AG4" i="2" s="1"/>
  <c r="AD3" i="2"/>
  <c r="AG3" i="2" s="1"/>
</calcChain>
</file>

<file path=xl/sharedStrings.xml><?xml version="1.0" encoding="utf-8"?>
<sst xmlns="http://schemas.openxmlformats.org/spreadsheetml/2006/main" count="513" uniqueCount="151">
  <si>
    <t>1.56</t>
  </si>
  <si>
    <t>1.59</t>
  </si>
  <si>
    <t>1.50</t>
  </si>
  <si>
    <t>1.61</t>
  </si>
  <si>
    <t>1.67</t>
  </si>
  <si>
    <t>Esf. -6,00 a +6,00 / Cil. -2,25 a -4,00</t>
  </si>
  <si>
    <t>Esf. -4,00 a +4,00 / Cil. -4,25 a -6,00</t>
  </si>
  <si>
    <t>Esf. -4,00 a +4,00 / Cil. -2,25 a -4,00</t>
  </si>
  <si>
    <t>1.74</t>
  </si>
  <si>
    <t>1.53</t>
  </si>
  <si>
    <t>CURVA 600</t>
  </si>
  <si>
    <t>CURVA 800</t>
  </si>
  <si>
    <t>70mm</t>
  </si>
  <si>
    <t>PROGRESSIVAS ACABADAS</t>
  </si>
  <si>
    <t>ESF. 0,00/2,00 - AD: 1,00 a 3,00</t>
  </si>
  <si>
    <t>18mm</t>
  </si>
  <si>
    <t>14mm</t>
  </si>
  <si>
    <t>15mm</t>
  </si>
  <si>
    <t>ESF. 0,00/2,00  -  AD: 1,00 a 3,00</t>
  </si>
  <si>
    <t>ESF. 0,00/3,00  -  AD: 1,00 a 3,00</t>
  </si>
  <si>
    <t>Esf. -6,00 a +4,00 / Cil. -0,25 a -2,00</t>
  </si>
  <si>
    <t>Esf. -4,00 a +4,00 / Cil. -0,25 a -2,00</t>
  </si>
  <si>
    <t>Esf. -4,00 a +2,00 / Cil. -0,25 a -2,00</t>
  </si>
  <si>
    <t>Esf. -4,00 a +2,00 / Cil. -2,25 a -4,00</t>
  </si>
  <si>
    <t>Esf. -5,00 a +4,00 / Cil. -0,25 a -2,00</t>
  </si>
  <si>
    <t>Esf. -2,00 a +3,00 / Cil. -2,25 a -4,00</t>
  </si>
  <si>
    <t>Esf. -6,00 a +4,00 / Cil. -2,25 a -4,00</t>
  </si>
  <si>
    <t>Esf. -2,00 a +2,00 / Cil. -0,25 a -2,00</t>
  </si>
  <si>
    <t>Esf. -10,00 a +7,00 / Esf. -6,00 a +6,00 / Cil. -4,00 Esf. -6,25 a -10,00 / Cil. -2,00</t>
  </si>
  <si>
    <t>Esf. -3,00 a -15,00 / Esf. -3,00 a -10,00 / Cil. -4,00 Esf. -10,25 a -12,00 / Cil. -2,00</t>
  </si>
  <si>
    <t>Esf. -10,00 a +6,00 / Esf. -8,00 a +6,00 / Cil. -4,00 Esf. -8,25 a -10,00 / Cil. -3,00</t>
  </si>
  <si>
    <t>Esf. -10,00 a +6,00 / Cil. -0,25 a -4,00</t>
  </si>
  <si>
    <t>Esf. -1,00 a -15,00 / Cil. -0,25 a -3,00</t>
  </si>
  <si>
    <t>Esf. -4,00 a +3,00 / Cil. -0,25 a -2,00</t>
  </si>
  <si>
    <t xml:space="preserve"> 70mm</t>
  </si>
  <si>
    <t>CURVA 600 / 800</t>
  </si>
  <si>
    <t>BIFOCAIS CR-39</t>
  </si>
  <si>
    <t>ESF. 0,00/3,00 - AD: 1,00 a 3,00</t>
  </si>
  <si>
    <t xml:space="preserve">  </t>
  </si>
  <si>
    <t>Esp</t>
  </si>
  <si>
    <t>Medidas</t>
  </si>
  <si>
    <t>LENTES SOLARES</t>
  </si>
  <si>
    <t>ID</t>
  </si>
  <si>
    <t>VALOR DE MERCADO</t>
  </si>
  <si>
    <t>VISÃO SIMPLES</t>
  </si>
  <si>
    <t>NOME</t>
  </si>
  <si>
    <t>TIPO</t>
  </si>
  <si>
    <t>MONTAGEM</t>
  </si>
  <si>
    <t>INCOLOR</t>
  </si>
  <si>
    <t>FOTOSENSÍVEL</t>
  </si>
  <si>
    <t xml:space="preserve">LT POLI </t>
  </si>
  <si>
    <t>LT POLI</t>
  </si>
  <si>
    <t>LT TRANSITIONS</t>
  </si>
  <si>
    <t>LT POLI HAYTEK</t>
  </si>
  <si>
    <t xml:space="preserve">LT ALTO INDICE </t>
  </si>
  <si>
    <t xml:space="preserve">LT ALTO INDICE  RESIDUAL VERDE </t>
  </si>
  <si>
    <t>ANTIREFLEXO</t>
  </si>
  <si>
    <t>LT CR-39</t>
  </si>
  <si>
    <t>LT ALTO INDICE - SHINEDUX</t>
  </si>
  <si>
    <t>LT ULTRAX TRIVEX  -  HOYA</t>
  </si>
  <si>
    <t>LT CR-39 - MARRON / CINZA / BLACK / G-15</t>
  </si>
  <si>
    <t>LT ULTRAX TRIVEX TRANSITIONS  -  HOYA</t>
  </si>
  <si>
    <t>LT CR-39 ~ DEGRADE - MARRON / CINZA / BLACK / G-15</t>
  </si>
  <si>
    <t>LT CR-39 - CINZA / MARRON /G-15</t>
  </si>
  <si>
    <t>LT POLARIZADA - CINZA / MARRON / G-15</t>
  </si>
  <si>
    <t>LT ESPELHADA  -  AZUL / VERMELHA / PRATA / GOLD</t>
  </si>
  <si>
    <t>LT POLI - MARRON / CINZA /G-15</t>
  </si>
  <si>
    <t>LT POLI - DEGRADE / CINZA / MARRON</t>
  </si>
  <si>
    <t>LT CRISTAL - G-15</t>
  </si>
  <si>
    <t>LT ALTO INDICE ~ SHINEDUX</t>
  </si>
  <si>
    <t xml:space="preserve">LT CR-39 </t>
  </si>
  <si>
    <t>BF ULTEX / KRIPTOK  ACABADO</t>
  </si>
  <si>
    <t>MF CR-39 - SHINEDUX</t>
  </si>
  <si>
    <t>MF CR-39 ~ FREE LINE / PRO LIFE</t>
  </si>
  <si>
    <t>MF CR-39</t>
  </si>
  <si>
    <t>MF CR-39  -  SHINEDUX</t>
  </si>
  <si>
    <t>MF CR39 - AUDAX</t>
  </si>
  <si>
    <t>MF POLICARBONATO - SHINEDUX</t>
  </si>
  <si>
    <t>BLUE CUT</t>
  </si>
  <si>
    <t>PREÇO A VISTA</t>
  </si>
  <si>
    <t>PARCELA EM 3X (JUROS)</t>
  </si>
  <si>
    <t>PARCELA EM 6X (JUROS)</t>
  </si>
  <si>
    <t>PARCELA EM 10X (JUROS)</t>
  </si>
  <si>
    <t>TOTAL EM 3X</t>
  </si>
  <si>
    <t>TOTAL EM 6X</t>
  </si>
  <si>
    <t>TOTAL EM 10X</t>
  </si>
  <si>
    <t>MONTAGEM CR39</t>
  </si>
  <si>
    <t>MONTAGEM POLI / ALTO INDICE</t>
  </si>
  <si>
    <t>MONTAGEM PARAFUSADO</t>
  </si>
  <si>
    <t>COLORACAO SUAVE / ESPORTE</t>
  </si>
  <si>
    <t>COLORACAO DEGRADE</t>
  </si>
  <si>
    <t>-</t>
  </si>
  <si>
    <t>SEQ</t>
  </si>
  <si>
    <t>NOME COM SEQ</t>
  </si>
  <si>
    <t>1-LT CR-39</t>
  </si>
  <si>
    <t>2-LT CR-39</t>
  </si>
  <si>
    <t>3-LT CR-39</t>
  </si>
  <si>
    <t>4-LT CR-39</t>
  </si>
  <si>
    <t>5-LT CR-39</t>
  </si>
  <si>
    <t>6-LT CR-39</t>
  </si>
  <si>
    <t xml:space="preserve">7-LT CR-39 </t>
  </si>
  <si>
    <t>8-LT CR-39</t>
  </si>
  <si>
    <t>9-LT CR-39</t>
  </si>
  <si>
    <t xml:space="preserve">10-LT POLI </t>
  </si>
  <si>
    <t>11-LT POLI</t>
  </si>
  <si>
    <t>12-LT POLI</t>
  </si>
  <si>
    <t>13-LT POLI HAYTEK</t>
  </si>
  <si>
    <t>14-LT POLI HAYTEK</t>
  </si>
  <si>
    <t>15-LT POLI</t>
  </si>
  <si>
    <t xml:space="preserve">16-LT POLI </t>
  </si>
  <si>
    <t>17-LT TRANSITIONS</t>
  </si>
  <si>
    <t>18-LT ALTO INDICE ~ SHINEDUX</t>
  </si>
  <si>
    <t>19-LT ALTO INDICE - SHINEDUX</t>
  </si>
  <si>
    <t>20-LT ALTO INDICE - SHINEDUX</t>
  </si>
  <si>
    <t>21-LT ALTO INDICE - SHINEDUX</t>
  </si>
  <si>
    <t xml:space="preserve">22-LT ALTO INDICE </t>
  </si>
  <si>
    <t xml:space="preserve">23-LT ALTO INDICE  RESIDUAL VERDE </t>
  </si>
  <si>
    <t xml:space="preserve">24-LT ALTO INDICE  RESIDUAL VERDE </t>
  </si>
  <si>
    <t>25-LT ULTRAX TRIVEX  -  HOYA</t>
  </si>
  <si>
    <t>26-LT ULTRAX TRIVEX TRANSITIONS  -  HOYA</t>
  </si>
  <si>
    <t>27-LT CR-39 - MARRON / CINZA / BLACK / G-15</t>
  </si>
  <si>
    <t>28-LT CR-39 ~ DEGRADE - MARRON / CINZA / BLACK / G-15</t>
  </si>
  <si>
    <t>29-LT CR-39 - CINZA / MARRON /G-15</t>
  </si>
  <si>
    <t>30-LT POLARIZADA - CINZA / MARRON / G-15</t>
  </si>
  <si>
    <t>31-LT ESPELHADA  -  AZUL / VERMELHA / PRATA / GOLD</t>
  </si>
  <si>
    <t>32-LT POLI - MARRON / CINZA /G-15</t>
  </si>
  <si>
    <t>33-LT POLI - DEGRADE / CINZA / MARRON</t>
  </si>
  <si>
    <t>34-LT CRISTAL - G-15</t>
  </si>
  <si>
    <t>35-MONTAGEM CR39</t>
  </si>
  <si>
    <t>36-MONTAGEM POLI / ALTO INDICE</t>
  </si>
  <si>
    <t>37-MONTAGEM PARAFUSADO</t>
  </si>
  <si>
    <t>38-COLORACAO SUAVE / ESPORTE</t>
  </si>
  <si>
    <t>39-COLORACAO DEGRADE</t>
  </si>
  <si>
    <t>40-BF ULTEX / KRIPTOK  ACABADO</t>
  </si>
  <si>
    <t>41-MF CR-39 - SHINEDUX</t>
  </si>
  <si>
    <t>42-MF CR-39 ~ FREE LINE / PRO LIFE</t>
  </si>
  <si>
    <t>43-MF CR-39</t>
  </si>
  <si>
    <t>44-MF CR-39 - SHINEDUX</t>
  </si>
  <si>
    <t>45-MF CR-39</t>
  </si>
  <si>
    <t>46-MF CR-39  -  SHINEDUX</t>
  </si>
  <si>
    <t>47-MF CR39 - AUDAX</t>
  </si>
  <si>
    <t>48-MF POLICARBONATO - SHINEDUX</t>
  </si>
  <si>
    <t>Coluna1</t>
  </si>
  <si>
    <t>% parcelamento em 3x</t>
  </si>
  <si>
    <t>em 3x</t>
  </si>
  <si>
    <t>% parcelamento em 6x</t>
  </si>
  <si>
    <t>em 6x</t>
  </si>
  <si>
    <t>% parcelamento em 10x</t>
  </si>
  <si>
    <t>em 10x</t>
  </si>
  <si>
    <t>NÃO</t>
  </si>
  <si>
    <t>SIM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</si>
</sst>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6"/>
      <color theme="0"/>
      <name val="Arial"/>
      <family val="2"/>
    </font>
    <font>
      <sz val="16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theme="1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/>
      <top style="medium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30">
    <xf numFmtId="0" fontId="0" fillId="0" borderId="0" xfId="0"/>
    <xf numFmtId="0" fontId="18" fillId="33" borderId="11" xfId="0" applyFont="1" applyFill="1" applyBorder="1" applyAlignment="1">
      <alignment horizontal="center"/>
    </xf>
    <xf numFmtId="0" fontId="18" fillId="33" borderId="12" xfId="0" applyFont="1" applyFill="1" applyBorder="1" applyAlignment="1">
      <alignment horizontal="center" vertical="center"/>
    </xf>
    <xf numFmtId="0" fontId="19" fillId="0" borderId="0" xfId="0" applyFont="1"/>
    <xf numFmtId="0" fontId="20" fillId="0" borderId="11" xfId="0" applyFont="1" applyBorder="1"/>
    <xf numFmtId="0" fontId="20" fillId="0" borderId="11" xfId="0" applyFont="1" applyBorder="1" applyAlignment="1">
      <alignment horizontal="center"/>
    </xf>
    <xf numFmtId="0" fontId="20" fillId="0" borderId="0" xfId="0" applyFont="1"/>
    <xf numFmtId="0" fontId="20" fillId="0" borderId="0" xfId="0" applyFont="1" applyAlignment="1">
      <alignment horizontal="center"/>
    </xf>
    <xf numFmtId="43" fontId="20" fillId="0" borderId="0" xfId="42" applyFont="1"/>
    <xf numFmtId="0" fontId="21" fillId="0" borderId="10" xfId="42" applyNumberFormat="1" applyFont="1" applyBorder="1"/>
    <xf numFmtId="0" fontId="21" fillId="0" borderId="11" xfId="42" applyNumberFormat="1" applyFont="1" applyBorder="1"/>
    <xf numFmtId="43" fontId="18" fillId="33" borderId="10" xfId="42" applyFont="1" applyFill="1" applyBorder="1" applyAlignment="1">
      <alignment horizontal="center"/>
    </xf>
    <xf numFmtId="43" fontId="18" fillId="33" borderId="11" xfId="42" applyFont="1" applyFill="1" applyBorder="1" applyAlignment="1">
      <alignment horizontal="center"/>
    </xf>
    <xf numFmtId="43" fontId="18" fillId="33" borderId="13" xfId="42" applyFont="1" applyFill="1" applyBorder="1" applyAlignment="1">
      <alignment horizontal="center"/>
    </xf>
    <xf numFmtId="43" fontId="21" fillId="0" borderId="11" xfId="42" applyFont="1" applyBorder="1"/>
    <xf numFmtId="43" fontId="20" fillId="0" borderId="11" xfId="42" applyFont="1" applyBorder="1"/>
    <xf numFmtId="43" fontId="21" fillId="35" borderId="10" xfId="42" applyFont="1" applyFill="1" applyBorder="1"/>
    <xf numFmtId="43" fontId="20" fillId="34" borderId="10" xfId="42" applyFont="1" applyFill="1" applyBorder="1"/>
    <xf numFmtId="43" fontId="21" fillId="0" borderId="10" xfId="42" applyFont="1" applyBorder="1"/>
    <xf numFmtId="43" fontId="21" fillId="0" borderId="13" xfId="42" applyFont="1" applyBorder="1"/>
    <xf numFmtId="0" fontId="21" fillId="0" borderId="14" xfId="42" applyNumberFormat="1" applyFont="1" applyBorder="1"/>
    <xf numFmtId="0" fontId="21" fillId="0" borderId="15" xfId="42" applyNumberFormat="1" applyFont="1" applyBorder="1"/>
    <xf numFmtId="43" fontId="21" fillId="0" borderId="15" xfId="42" applyFont="1" applyBorder="1"/>
    <xf numFmtId="0" fontId="20" fillId="0" borderId="15" xfId="0" applyFont="1" applyBorder="1"/>
    <xf numFmtId="0" fontId="20" fillId="0" borderId="15" xfId="0" applyFont="1" applyBorder="1" applyAlignment="1">
      <alignment horizontal="center"/>
    </xf>
    <xf numFmtId="43" fontId="20" fillId="0" borderId="15" xfId="42" applyFont="1" applyBorder="1"/>
    <xf numFmtId="43" fontId="21" fillId="35" borderId="14" xfId="42" applyFont="1" applyFill="1" applyBorder="1"/>
    <xf numFmtId="0" fontId="21" fillId="35" borderId="10" xfId="42" applyNumberFormat="1" applyFont="1" applyFill="1" applyBorder="1" applyAlignment="1">
      <alignment horizontal="center"/>
    </xf>
    <xf numFmtId="9" fontId="21" fillId="35" borderId="10" xfId="42" applyNumberFormat="1" applyFont="1" applyFill="1" applyBorder="1" applyAlignment="1">
      <alignment horizontal="center"/>
    </xf>
    <xf numFmtId="43" fontId="20" fillId="0" borderId="0" xfId="42" applyFont="1" applyAlignment="1">
      <alignment horizontal="center"/>
    </xf>
  </cellXfs>
  <cellStyles count="43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  <cellStyle name="Vírgula" xfId="4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CF65E-8F42-4179-8C7E-377245C133C5}">
  <sheetPr>
    <pageSetUpPr fitToPage="1"/>
  </sheetPr>
  <dimension ref="J1:AI83"/>
  <sheetViews>
    <sheetView showGridLines="0" tabSelected="1" topLeftCell="S1" zoomScale="55" zoomScaleNormal="55" zoomScaleSheetLayoutView="55" workbookViewId="0">
      <selection activeCell="S3" sqref="S3"/>
    </sheetView>
  </sheetViews>
  <sheetFormatPr defaultColWidth="7.109375" defaultRowHeight="17.399999999999999" x14ac:dyDescent="0.3"/>
  <cols>
    <col min="1" max="9" width="7.109375" style="6"/>
    <col min="10" max="10" width="14.44140625" style="6" customWidth="1"/>
    <col min="11" max="11" width="17.88671875" style="6" customWidth="1"/>
    <col min="12" max="12" width="23.109375" style="6" customWidth="1"/>
    <col min="13" max="13" width="79.6640625" style="6" bestFit="1" customWidth="1"/>
    <col min="14" max="14" width="73.88671875" style="6" bestFit="1" customWidth="1"/>
    <col min="15" max="15" width="23.5546875" style="7" bestFit="1" customWidth="1"/>
    <col min="16" max="16" width="31" style="7" bestFit="1" customWidth="1"/>
    <col min="17" max="17" width="33.21875" style="7" bestFit="1" customWidth="1"/>
    <col min="18" max="18" width="25.109375" style="7" bestFit="1" customWidth="1"/>
    <col min="19" max="19" width="38.6640625" style="6" bestFit="1" customWidth="1"/>
    <col min="20" max="20" width="14.88671875" style="6" bestFit="1" customWidth="1"/>
    <col min="21" max="21" width="100.109375" style="6" bestFit="1" customWidth="1"/>
    <col min="22" max="22" width="43.77734375" style="8" customWidth="1"/>
    <col min="23" max="23" width="34.88671875" style="8" bestFit="1" customWidth="1"/>
    <col min="24" max="29" width="34.88671875" style="29" customWidth="1"/>
    <col min="30" max="31" width="49.77734375" style="8" bestFit="1" customWidth="1"/>
    <col min="32" max="32" width="51.44140625" style="8" bestFit="1" customWidth="1"/>
    <col min="33" max="34" width="31.77734375" style="6" bestFit="1" customWidth="1"/>
    <col min="35" max="35" width="33.44140625" style="6" bestFit="1" customWidth="1"/>
    <col min="36" max="16384" width="7.109375" style="6"/>
  </cols>
  <sheetData>
    <row r="1" spans="10:35" s="3" customFormat="1" ht="21" x14ac:dyDescent="0.4">
      <c r="J1" s="11" t="s">
        <v>42</v>
      </c>
      <c r="K1" s="12" t="s">
        <v>92</v>
      </c>
      <c r="L1" s="12" t="s">
        <v>142</v>
      </c>
      <c r="M1" s="12" t="s">
        <v>93</v>
      </c>
      <c r="N1" s="1" t="s">
        <v>45</v>
      </c>
      <c r="O1" s="2" t="s">
        <v>48</v>
      </c>
      <c r="P1" s="2" t="s">
        <v>56</v>
      </c>
      <c r="Q1" s="2" t="s">
        <v>49</v>
      </c>
      <c r="R1" s="2" t="s">
        <v>78</v>
      </c>
      <c r="S1" s="1" t="s">
        <v>46</v>
      </c>
      <c r="T1" s="1" t="s">
        <v>39</v>
      </c>
      <c r="U1" s="1" t="s">
        <v>40</v>
      </c>
      <c r="V1" s="12" t="s">
        <v>43</v>
      </c>
      <c r="W1" s="11" t="s">
        <v>79</v>
      </c>
      <c r="X1" s="11" t="s">
        <v>143</v>
      </c>
      <c r="Y1" s="11" t="s">
        <v>144</v>
      </c>
      <c r="Z1" s="11" t="s">
        <v>145</v>
      </c>
      <c r="AA1" s="11" t="s">
        <v>146</v>
      </c>
      <c r="AB1" s="11" t="s">
        <v>147</v>
      </c>
      <c r="AC1" s="11" t="s">
        <v>148</v>
      </c>
      <c r="AD1" s="11" t="s">
        <v>80</v>
      </c>
      <c r="AE1" s="11" t="s">
        <v>81</v>
      </c>
      <c r="AF1" s="11" t="s">
        <v>82</v>
      </c>
      <c r="AG1" s="11" t="s">
        <v>83</v>
      </c>
      <c r="AH1" s="11" t="s">
        <v>84</v>
      </c>
      <c r="AI1" s="13" t="s">
        <v>85</v>
      </c>
    </row>
    <row r="2" spans="10:35" x14ac:dyDescent="0.3">
      <c r="J2" s="9">
        <v>5</v>
      </c>
      <c r="K2" s="10">
        <v>1</v>
      </c>
      <c r="L2" s="14" t="s">
        <v>91</v>
      </c>
      <c r="M2" s="14" t="s">
        <v>94</v>
      </c>
      <c r="N2" s="4" t="s">
        <v>57</v>
      </c>
      <c r="O2" s="5" t="s">
        <v>149</v>
      </c>
      <c r="P2" s="5" t="s">
        <v>150</v>
      </c>
      <c r="Q2" s="5" t="s">
        <v>149</v>
      </c>
      <c r="R2" s="5" t="s">
        <v>149</v>
      </c>
      <c r="S2" s="4" t="s">
        <v>44</v>
      </c>
      <c r="T2" s="4" t="s">
        <v>0</v>
      </c>
      <c r="U2" s="4" t="s">
        <v>20</v>
      </c>
      <c r="V2" s="15">
        <v>362</v>
      </c>
      <c r="W2" s="16">
        <v>399</v>
      </c>
      <c r="X2" s="28">
        <v>0.2</v>
      </c>
      <c r="Y2" s="27">
        <v>3</v>
      </c>
      <c r="Z2" s="28">
        <v>0.35</v>
      </c>
      <c r="AA2" s="27">
        <v>6</v>
      </c>
      <c r="AB2" s="28">
        <v>0.65</v>
      </c>
      <c r="AC2" s="27">
        <v>10</v>
      </c>
      <c r="AD2" s="17">
        <f>((W2*X2)+W2)/Y2</f>
        <v>159.6</v>
      </c>
      <c r="AE2" s="17">
        <f>((W2*Z2)+W2)/AA2</f>
        <v>89.774999999999991</v>
      </c>
      <c r="AF2" s="17">
        <f>((W2*AB2)+W2)/AC2</f>
        <v>65.835000000000008</v>
      </c>
      <c r="AG2" s="18">
        <f>AD2*Y2</f>
        <v>478.79999999999995</v>
      </c>
      <c r="AH2" s="18">
        <f>AE2*AA2</f>
        <v>538.65</v>
      </c>
      <c r="AI2" s="19">
        <f>AF2*AC2</f>
        <v>658.35000000000014</v>
      </c>
    </row>
    <row r="3" spans="10:35" x14ac:dyDescent="0.3">
      <c r="J3" s="9">
        <v>6</v>
      </c>
      <c r="K3" s="10">
        <v>2</v>
      </c>
      <c r="L3" s="14" t="s">
        <v>91</v>
      </c>
      <c r="M3" s="14" t="s">
        <v>95</v>
      </c>
      <c r="N3" s="4" t="s">
        <v>57</v>
      </c>
      <c r="O3" s="5" t="s">
        <v>149</v>
      </c>
      <c r="P3" s="5" t="s">
        <v>150</v>
      </c>
      <c r="Q3" s="5" t="s">
        <v>149</v>
      </c>
      <c r="R3" s="5" t="s">
        <v>149</v>
      </c>
      <c r="S3" s="4" t="s">
        <v>44</v>
      </c>
      <c r="T3" s="4" t="s">
        <v>0</v>
      </c>
      <c r="U3" s="4" t="s">
        <v>5</v>
      </c>
      <c r="V3" s="15">
        <v>480</v>
      </c>
      <c r="W3" s="16">
        <v>499</v>
      </c>
      <c r="X3" s="28">
        <v>0.2</v>
      </c>
      <c r="Y3" s="27">
        <v>3</v>
      </c>
      <c r="Z3" s="28">
        <v>0.35</v>
      </c>
      <c r="AA3" s="27">
        <v>6</v>
      </c>
      <c r="AB3" s="28">
        <v>0.65</v>
      </c>
      <c r="AC3" s="27">
        <v>10</v>
      </c>
      <c r="AD3" s="17">
        <f t="shared" ref="AD3:AD49" si="0">((W3*X3)+W3)/Y3</f>
        <v>199.6</v>
      </c>
      <c r="AE3" s="17">
        <f t="shared" ref="AE3:AE49" si="1">((W3*Z3)+W3)/AA3</f>
        <v>112.27499999999999</v>
      </c>
      <c r="AF3" s="17">
        <f t="shared" ref="AF3:AF49" si="2">((W3*AB3)+W3)/AC3</f>
        <v>82.335000000000008</v>
      </c>
      <c r="AG3" s="18">
        <f t="shared" ref="AG3:AG49" si="3">AD3*Y3</f>
        <v>598.79999999999995</v>
      </c>
      <c r="AH3" s="18">
        <f t="shared" ref="AH3:AH49" si="4">AE3*AA3</f>
        <v>673.65</v>
      </c>
      <c r="AI3" s="19">
        <f t="shared" ref="AI3:AI49" si="5">AF3*AC3</f>
        <v>823.35000000000014</v>
      </c>
    </row>
    <row r="4" spans="10:35" x14ac:dyDescent="0.3">
      <c r="J4" s="9">
        <v>7</v>
      </c>
      <c r="K4" s="10">
        <v>3</v>
      </c>
      <c r="L4" s="14" t="s">
        <v>91</v>
      </c>
      <c r="M4" s="14" t="s">
        <v>96</v>
      </c>
      <c r="N4" s="4" t="s">
        <v>57</v>
      </c>
      <c r="O4" s="5" t="s">
        <v>149</v>
      </c>
      <c r="P4" s="5" t="s">
        <v>150</v>
      </c>
      <c r="Q4" s="5" t="s">
        <v>149</v>
      </c>
      <c r="R4" s="5" t="s">
        <v>149</v>
      </c>
      <c r="S4" s="4" t="s">
        <v>44</v>
      </c>
      <c r="T4" s="4" t="s">
        <v>0</v>
      </c>
      <c r="U4" s="4" t="s">
        <v>6</v>
      </c>
      <c r="V4" s="15">
        <v>560</v>
      </c>
      <c r="W4" s="16">
        <v>599</v>
      </c>
      <c r="X4" s="28">
        <v>0.2</v>
      </c>
      <c r="Y4" s="27">
        <v>3</v>
      </c>
      <c r="Z4" s="28">
        <v>0.35</v>
      </c>
      <c r="AA4" s="27">
        <v>6</v>
      </c>
      <c r="AB4" s="28">
        <v>0.65</v>
      </c>
      <c r="AC4" s="27">
        <v>10</v>
      </c>
      <c r="AD4" s="17">
        <f t="shared" si="0"/>
        <v>239.6</v>
      </c>
      <c r="AE4" s="17">
        <f t="shared" si="1"/>
        <v>134.77500000000001</v>
      </c>
      <c r="AF4" s="17">
        <f t="shared" si="2"/>
        <v>98.835000000000008</v>
      </c>
      <c r="AG4" s="18">
        <f t="shared" si="3"/>
        <v>718.8</v>
      </c>
      <c r="AH4" s="18">
        <f t="shared" si="4"/>
        <v>808.65000000000009</v>
      </c>
      <c r="AI4" s="19">
        <f t="shared" si="5"/>
        <v>988.35000000000014</v>
      </c>
    </row>
    <row r="5" spans="10:35" x14ac:dyDescent="0.3">
      <c r="J5" s="9">
        <v>8</v>
      </c>
      <c r="K5" s="10">
        <v>4</v>
      </c>
      <c r="L5" s="14" t="s">
        <v>91</v>
      </c>
      <c r="M5" s="14" t="s">
        <v>97</v>
      </c>
      <c r="N5" s="4" t="s">
        <v>57</v>
      </c>
      <c r="O5" s="5" t="s">
        <v>149</v>
      </c>
      <c r="P5" s="5" t="s">
        <v>150</v>
      </c>
      <c r="Q5" s="5" t="s">
        <v>150</v>
      </c>
      <c r="R5" s="5" t="s">
        <v>149</v>
      </c>
      <c r="S5" s="4" t="s">
        <v>44</v>
      </c>
      <c r="T5" s="4" t="s">
        <v>0</v>
      </c>
      <c r="U5" s="4" t="s">
        <v>21</v>
      </c>
      <c r="V5" s="15">
        <v>480</v>
      </c>
      <c r="W5" s="16">
        <v>499</v>
      </c>
      <c r="X5" s="28">
        <v>0.2</v>
      </c>
      <c r="Y5" s="27">
        <v>3</v>
      </c>
      <c r="Z5" s="28">
        <v>0.35</v>
      </c>
      <c r="AA5" s="27">
        <v>6</v>
      </c>
      <c r="AB5" s="28">
        <v>0.65</v>
      </c>
      <c r="AC5" s="27">
        <v>10</v>
      </c>
      <c r="AD5" s="17">
        <f t="shared" si="0"/>
        <v>199.6</v>
      </c>
      <c r="AE5" s="17">
        <f t="shared" si="1"/>
        <v>112.27499999999999</v>
      </c>
      <c r="AF5" s="17">
        <f t="shared" si="2"/>
        <v>82.335000000000008</v>
      </c>
      <c r="AG5" s="18">
        <f t="shared" si="3"/>
        <v>598.79999999999995</v>
      </c>
      <c r="AH5" s="18">
        <f t="shared" si="4"/>
        <v>673.65</v>
      </c>
      <c r="AI5" s="19">
        <f t="shared" si="5"/>
        <v>823.35000000000014</v>
      </c>
    </row>
    <row r="6" spans="10:35" x14ac:dyDescent="0.3">
      <c r="J6" s="9">
        <v>9</v>
      </c>
      <c r="K6" s="10">
        <v>5</v>
      </c>
      <c r="L6" s="14" t="s">
        <v>91</v>
      </c>
      <c r="M6" s="14" t="s">
        <v>98</v>
      </c>
      <c r="N6" s="4" t="s">
        <v>57</v>
      </c>
      <c r="O6" s="5" t="s">
        <v>149</v>
      </c>
      <c r="P6" s="5" t="s">
        <v>150</v>
      </c>
      <c r="Q6" s="5" t="s">
        <v>150</v>
      </c>
      <c r="R6" s="5" t="s">
        <v>149</v>
      </c>
      <c r="S6" s="4" t="s">
        <v>44</v>
      </c>
      <c r="T6" s="4" t="s">
        <v>0</v>
      </c>
      <c r="U6" s="4" t="s">
        <v>7</v>
      </c>
      <c r="V6" s="15">
        <v>590</v>
      </c>
      <c r="W6" s="16">
        <v>599</v>
      </c>
      <c r="X6" s="28">
        <v>0.2</v>
      </c>
      <c r="Y6" s="27">
        <v>3</v>
      </c>
      <c r="Z6" s="28">
        <v>0.35</v>
      </c>
      <c r="AA6" s="27">
        <v>6</v>
      </c>
      <c r="AB6" s="28">
        <v>0.65</v>
      </c>
      <c r="AC6" s="27">
        <v>10</v>
      </c>
      <c r="AD6" s="17">
        <f t="shared" si="0"/>
        <v>239.6</v>
      </c>
      <c r="AE6" s="17">
        <f t="shared" si="1"/>
        <v>134.77500000000001</v>
      </c>
      <c r="AF6" s="17">
        <f t="shared" si="2"/>
        <v>98.835000000000008</v>
      </c>
      <c r="AG6" s="18">
        <f t="shared" si="3"/>
        <v>718.8</v>
      </c>
      <c r="AH6" s="18">
        <f t="shared" si="4"/>
        <v>808.65000000000009</v>
      </c>
      <c r="AI6" s="19">
        <f t="shared" si="5"/>
        <v>988.35000000000014</v>
      </c>
    </row>
    <row r="7" spans="10:35" x14ac:dyDescent="0.3">
      <c r="J7" s="9">
        <v>10</v>
      </c>
      <c r="K7" s="10">
        <v>6</v>
      </c>
      <c r="L7" s="14" t="s">
        <v>91</v>
      </c>
      <c r="M7" s="14" t="s">
        <v>99</v>
      </c>
      <c r="N7" s="4" t="s">
        <v>57</v>
      </c>
      <c r="O7" s="5" t="s">
        <v>149</v>
      </c>
      <c r="P7" s="5" t="s">
        <v>150</v>
      </c>
      <c r="Q7" s="5" t="s">
        <v>149</v>
      </c>
      <c r="R7" s="5" t="s">
        <v>150</v>
      </c>
      <c r="S7" s="4" t="s">
        <v>44</v>
      </c>
      <c r="T7" s="4" t="s">
        <v>0</v>
      </c>
      <c r="U7" s="4" t="s">
        <v>20</v>
      </c>
      <c r="V7" s="15">
        <v>495</v>
      </c>
      <c r="W7" s="16">
        <v>499</v>
      </c>
      <c r="X7" s="28">
        <v>0.2</v>
      </c>
      <c r="Y7" s="27">
        <v>3</v>
      </c>
      <c r="Z7" s="28">
        <v>0.35</v>
      </c>
      <c r="AA7" s="27">
        <v>6</v>
      </c>
      <c r="AB7" s="28">
        <v>0.65</v>
      </c>
      <c r="AC7" s="27">
        <v>10</v>
      </c>
      <c r="AD7" s="17">
        <f t="shared" si="0"/>
        <v>199.6</v>
      </c>
      <c r="AE7" s="17">
        <f t="shared" si="1"/>
        <v>112.27499999999999</v>
      </c>
      <c r="AF7" s="17">
        <f t="shared" si="2"/>
        <v>82.335000000000008</v>
      </c>
      <c r="AG7" s="18">
        <f t="shared" si="3"/>
        <v>598.79999999999995</v>
      </c>
      <c r="AH7" s="18">
        <f t="shared" si="4"/>
        <v>673.65</v>
      </c>
      <c r="AI7" s="19">
        <f t="shared" si="5"/>
        <v>823.35000000000014</v>
      </c>
    </row>
    <row r="8" spans="10:35" x14ac:dyDescent="0.3">
      <c r="J8" s="9">
        <v>11</v>
      </c>
      <c r="K8" s="10">
        <v>7</v>
      </c>
      <c r="L8" s="14" t="s">
        <v>91</v>
      </c>
      <c r="M8" s="14" t="s">
        <v>100</v>
      </c>
      <c r="N8" s="4" t="s">
        <v>70</v>
      </c>
      <c r="O8" s="5" t="s">
        <v>149</v>
      </c>
      <c r="P8" s="5" t="s">
        <v>150</v>
      </c>
      <c r="Q8" s="5" t="s">
        <v>149</v>
      </c>
      <c r="R8" s="5" t="s">
        <v>150</v>
      </c>
      <c r="S8" s="4" t="s">
        <v>44</v>
      </c>
      <c r="T8" s="4" t="s">
        <v>0</v>
      </c>
      <c r="U8" s="4" t="s">
        <v>7</v>
      </c>
      <c r="V8" s="15">
        <v>580</v>
      </c>
      <c r="W8" s="16">
        <v>599</v>
      </c>
      <c r="X8" s="28">
        <v>0.2</v>
      </c>
      <c r="Y8" s="27">
        <v>3</v>
      </c>
      <c r="Z8" s="28">
        <v>0.35</v>
      </c>
      <c r="AA8" s="27">
        <v>6</v>
      </c>
      <c r="AB8" s="28">
        <v>0.65</v>
      </c>
      <c r="AC8" s="27">
        <v>10</v>
      </c>
      <c r="AD8" s="17">
        <f t="shared" si="0"/>
        <v>239.6</v>
      </c>
      <c r="AE8" s="17">
        <f t="shared" si="1"/>
        <v>134.77500000000001</v>
      </c>
      <c r="AF8" s="17">
        <f t="shared" si="2"/>
        <v>98.835000000000008</v>
      </c>
      <c r="AG8" s="18">
        <f t="shared" si="3"/>
        <v>718.8</v>
      </c>
      <c r="AH8" s="18">
        <f t="shared" si="4"/>
        <v>808.65000000000009</v>
      </c>
      <c r="AI8" s="19">
        <f t="shared" si="5"/>
        <v>988.35000000000014</v>
      </c>
    </row>
    <row r="9" spans="10:35" x14ac:dyDescent="0.3">
      <c r="J9" s="9">
        <v>12</v>
      </c>
      <c r="K9" s="10">
        <v>8</v>
      </c>
      <c r="L9" s="14" t="s">
        <v>91</v>
      </c>
      <c r="M9" s="14" t="s">
        <v>101</v>
      </c>
      <c r="N9" s="4" t="s">
        <v>57</v>
      </c>
      <c r="O9" s="5" t="s">
        <v>149</v>
      </c>
      <c r="P9" s="5" t="s">
        <v>150</v>
      </c>
      <c r="Q9" s="5" t="s">
        <v>150</v>
      </c>
      <c r="R9" s="5" t="s">
        <v>150</v>
      </c>
      <c r="S9" s="4" t="s">
        <v>44</v>
      </c>
      <c r="T9" s="4" t="s">
        <v>0</v>
      </c>
      <c r="U9" s="4" t="s">
        <v>22</v>
      </c>
      <c r="V9" s="15">
        <v>640</v>
      </c>
      <c r="W9" s="16">
        <v>699</v>
      </c>
      <c r="X9" s="28">
        <v>0.2</v>
      </c>
      <c r="Y9" s="27">
        <v>3</v>
      </c>
      <c r="Z9" s="28">
        <v>0.35</v>
      </c>
      <c r="AA9" s="27">
        <v>6</v>
      </c>
      <c r="AB9" s="28">
        <v>0.65</v>
      </c>
      <c r="AC9" s="27">
        <v>10</v>
      </c>
      <c r="AD9" s="17">
        <f t="shared" si="0"/>
        <v>279.59999999999997</v>
      </c>
      <c r="AE9" s="17">
        <f t="shared" si="1"/>
        <v>157.27500000000001</v>
      </c>
      <c r="AF9" s="17">
        <f t="shared" si="2"/>
        <v>115.33499999999999</v>
      </c>
      <c r="AG9" s="18">
        <f t="shared" si="3"/>
        <v>838.8</v>
      </c>
      <c r="AH9" s="18">
        <f t="shared" si="4"/>
        <v>943.65000000000009</v>
      </c>
      <c r="AI9" s="19">
        <f t="shared" si="5"/>
        <v>1153.3499999999999</v>
      </c>
    </row>
    <row r="10" spans="10:35" x14ac:dyDescent="0.3">
      <c r="J10" s="9">
        <v>13</v>
      </c>
      <c r="K10" s="10">
        <v>9</v>
      </c>
      <c r="L10" s="14" t="s">
        <v>91</v>
      </c>
      <c r="M10" s="14" t="s">
        <v>102</v>
      </c>
      <c r="N10" s="4" t="s">
        <v>57</v>
      </c>
      <c r="O10" s="5" t="s">
        <v>149</v>
      </c>
      <c r="P10" s="5" t="s">
        <v>150</v>
      </c>
      <c r="Q10" s="5" t="s">
        <v>150</v>
      </c>
      <c r="R10" s="5" t="s">
        <v>150</v>
      </c>
      <c r="S10" s="4" t="s">
        <v>44</v>
      </c>
      <c r="T10" s="4" t="s">
        <v>0</v>
      </c>
      <c r="U10" s="4" t="s">
        <v>23</v>
      </c>
      <c r="V10" s="15">
        <v>720</v>
      </c>
      <c r="W10" s="16">
        <v>799</v>
      </c>
      <c r="X10" s="28">
        <v>0.2</v>
      </c>
      <c r="Y10" s="27">
        <v>3</v>
      </c>
      <c r="Z10" s="28">
        <v>0.35</v>
      </c>
      <c r="AA10" s="27">
        <v>6</v>
      </c>
      <c r="AB10" s="28">
        <v>0.65</v>
      </c>
      <c r="AC10" s="27">
        <v>10</v>
      </c>
      <c r="AD10" s="17">
        <f t="shared" si="0"/>
        <v>319.59999999999997</v>
      </c>
      <c r="AE10" s="17">
        <f t="shared" si="1"/>
        <v>179.77500000000001</v>
      </c>
      <c r="AF10" s="17">
        <f t="shared" si="2"/>
        <v>131.83499999999998</v>
      </c>
      <c r="AG10" s="18">
        <f t="shared" si="3"/>
        <v>958.8</v>
      </c>
      <c r="AH10" s="18">
        <f t="shared" si="4"/>
        <v>1078.6500000000001</v>
      </c>
      <c r="AI10" s="19">
        <f t="shared" si="5"/>
        <v>1318.35</v>
      </c>
    </row>
    <row r="11" spans="10:35" x14ac:dyDescent="0.3">
      <c r="J11" s="9">
        <v>14</v>
      </c>
      <c r="K11" s="10">
        <v>10</v>
      </c>
      <c r="L11" s="14" t="s">
        <v>91</v>
      </c>
      <c r="M11" s="14" t="s">
        <v>103</v>
      </c>
      <c r="N11" s="4" t="s">
        <v>50</v>
      </c>
      <c r="O11" s="5" t="s">
        <v>150</v>
      </c>
      <c r="P11" s="5" t="s">
        <v>149</v>
      </c>
      <c r="Q11" s="5" t="s">
        <v>149</v>
      </c>
      <c r="R11" s="5" t="s">
        <v>149</v>
      </c>
      <c r="S11" s="4" t="s">
        <v>44</v>
      </c>
      <c r="T11" s="4" t="s">
        <v>1</v>
      </c>
      <c r="U11" s="4" t="s">
        <v>21</v>
      </c>
      <c r="V11" s="15">
        <v>483</v>
      </c>
      <c r="W11" s="16">
        <v>499</v>
      </c>
      <c r="X11" s="28">
        <v>0.2</v>
      </c>
      <c r="Y11" s="27">
        <v>3</v>
      </c>
      <c r="Z11" s="28">
        <v>0.35</v>
      </c>
      <c r="AA11" s="27">
        <v>6</v>
      </c>
      <c r="AB11" s="28">
        <v>0.65</v>
      </c>
      <c r="AC11" s="27">
        <v>10</v>
      </c>
      <c r="AD11" s="17">
        <f t="shared" si="0"/>
        <v>199.6</v>
      </c>
      <c r="AE11" s="17">
        <f t="shared" si="1"/>
        <v>112.27499999999999</v>
      </c>
      <c r="AF11" s="17">
        <f t="shared" si="2"/>
        <v>82.335000000000008</v>
      </c>
      <c r="AG11" s="18">
        <f t="shared" si="3"/>
        <v>598.79999999999995</v>
      </c>
      <c r="AH11" s="18">
        <f t="shared" si="4"/>
        <v>673.65</v>
      </c>
      <c r="AI11" s="19">
        <f t="shared" si="5"/>
        <v>823.35000000000014</v>
      </c>
    </row>
    <row r="12" spans="10:35" x14ac:dyDescent="0.3">
      <c r="J12" s="9">
        <v>15</v>
      </c>
      <c r="K12" s="10">
        <v>11</v>
      </c>
      <c r="L12" s="14" t="s">
        <v>91</v>
      </c>
      <c r="M12" s="14" t="s">
        <v>104</v>
      </c>
      <c r="N12" s="4" t="s">
        <v>51</v>
      </c>
      <c r="O12" s="5" t="s">
        <v>149</v>
      </c>
      <c r="P12" s="5" t="s">
        <v>150</v>
      </c>
      <c r="Q12" s="5" t="s">
        <v>149</v>
      </c>
      <c r="R12" s="5" t="s">
        <v>149</v>
      </c>
      <c r="S12" s="4" t="s">
        <v>44</v>
      </c>
      <c r="T12" s="4" t="s">
        <v>1</v>
      </c>
      <c r="U12" s="4" t="s">
        <v>24</v>
      </c>
      <c r="V12" s="15">
        <v>538</v>
      </c>
      <c r="W12" s="16">
        <v>599</v>
      </c>
      <c r="X12" s="28">
        <v>0.2</v>
      </c>
      <c r="Y12" s="27">
        <v>3</v>
      </c>
      <c r="Z12" s="28">
        <v>0.35</v>
      </c>
      <c r="AA12" s="27">
        <v>6</v>
      </c>
      <c r="AB12" s="28">
        <v>0.65</v>
      </c>
      <c r="AC12" s="27">
        <v>10</v>
      </c>
      <c r="AD12" s="17">
        <f t="shared" si="0"/>
        <v>239.6</v>
      </c>
      <c r="AE12" s="17">
        <f t="shared" si="1"/>
        <v>134.77500000000001</v>
      </c>
      <c r="AF12" s="17">
        <f t="shared" si="2"/>
        <v>98.835000000000008</v>
      </c>
      <c r="AG12" s="18">
        <f t="shared" si="3"/>
        <v>718.8</v>
      </c>
      <c r="AH12" s="18">
        <f t="shared" si="4"/>
        <v>808.65000000000009</v>
      </c>
      <c r="AI12" s="19">
        <f t="shared" si="5"/>
        <v>988.35000000000014</v>
      </c>
    </row>
    <row r="13" spans="10:35" x14ac:dyDescent="0.3">
      <c r="J13" s="9">
        <v>16</v>
      </c>
      <c r="K13" s="10">
        <v>12</v>
      </c>
      <c r="L13" s="14" t="s">
        <v>91</v>
      </c>
      <c r="M13" s="14" t="s">
        <v>105</v>
      </c>
      <c r="N13" s="4" t="s">
        <v>51</v>
      </c>
      <c r="O13" s="5" t="s">
        <v>149</v>
      </c>
      <c r="P13" s="5" t="s">
        <v>150</v>
      </c>
      <c r="Q13" s="5" t="s">
        <v>149</v>
      </c>
      <c r="R13" s="5" t="s">
        <v>149</v>
      </c>
      <c r="S13" s="4" t="s">
        <v>44</v>
      </c>
      <c r="T13" s="4" t="s">
        <v>1</v>
      </c>
      <c r="U13" s="4" t="s">
        <v>25</v>
      </c>
      <c r="V13" s="15">
        <v>590</v>
      </c>
      <c r="W13" s="16">
        <v>599</v>
      </c>
      <c r="X13" s="28">
        <v>0.2</v>
      </c>
      <c r="Y13" s="27">
        <v>3</v>
      </c>
      <c r="Z13" s="28">
        <v>0.35</v>
      </c>
      <c r="AA13" s="27">
        <v>6</v>
      </c>
      <c r="AB13" s="28">
        <v>0.65</v>
      </c>
      <c r="AC13" s="27">
        <v>10</v>
      </c>
      <c r="AD13" s="17">
        <f t="shared" si="0"/>
        <v>239.6</v>
      </c>
      <c r="AE13" s="17">
        <f t="shared" si="1"/>
        <v>134.77500000000001</v>
      </c>
      <c r="AF13" s="17">
        <f t="shared" si="2"/>
        <v>98.835000000000008</v>
      </c>
      <c r="AG13" s="18">
        <f t="shared" si="3"/>
        <v>718.8</v>
      </c>
      <c r="AH13" s="18">
        <f t="shared" si="4"/>
        <v>808.65000000000009</v>
      </c>
      <c r="AI13" s="19">
        <f t="shared" si="5"/>
        <v>988.35000000000014</v>
      </c>
    </row>
    <row r="14" spans="10:35" x14ac:dyDescent="0.3">
      <c r="J14" s="9">
        <v>17</v>
      </c>
      <c r="K14" s="10">
        <v>13</v>
      </c>
      <c r="L14" s="14" t="s">
        <v>91</v>
      </c>
      <c r="M14" s="14" t="s">
        <v>106</v>
      </c>
      <c r="N14" s="4" t="s">
        <v>53</v>
      </c>
      <c r="O14" s="5" t="s">
        <v>149</v>
      </c>
      <c r="P14" s="5" t="s">
        <v>150</v>
      </c>
      <c r="Q14" s="5" t="s">
        <v>150</v>
      </c>
      <c r="R14" s="5" t="s">
        <v>149</v>
      </c>
      <c r="S14" s="4" t="s">
        <v>44</v>
      </c>
      <c r="T14" s="4" t="s">
        <v>1</v>
      </c>
      <c r="U14" s="4" t="s">
        <v>22</v>
      </c>
      <c r="V14" s="15">
        <v>740</v>
      </c>
      <c r="W14" s="16">
        <v>799</v>
      </c>
      <c r="X14" s="28">
        <v>0.2</v>
      </c>
      <c r="Y14" s="27">
        <v>3</v>
      </c>
      <c r="Z14" s="28">
        <v>0.35</v>
      </c>
      <c r="AA14" s="27">
        <v>6</v>
      </c>
      <c r="AB14" s="28">
        <v>0.65</v>
      </c>
      <c r="AC14" s="27">
        <v>10</v>
      </c>
      <c r="AD14" s="17">
        <f t="shared" si="0"/>
        <v>319.59999999999997</v>
      </c>
      <c r="AE14" s="17">
        <f t="shared" si="1"/>
        <v>179.77500000000001</v>
      </c>
      <c r="AF14" s="17">
        <f t="shared" si="2"/>
        <v>131.83499999999998</v>
      </c>
      <c r="AG14" s="18">
        <f t="shared" si="3"/>
        <v>958.8</v>
      </c>
      <c r="AH14" s="18">
        <f t="shared" si="4"/>
        <v>1078.6500000000001</v>
      </c>
      <c r="AI14" s="19">
        <f t="shared" si="5"/>
        <v>1318.35</v>
      </c>
    </row>
    <row r="15" spans="10:35" x14ac:dyDescent="0.3">
      <c r="J15" s="9">
        <v>18</v>
      </c>
      <c r="K15" s="10">
        <v>14</v>
      </c>
      <c r="L15" s="14" t="s">
        <v>91</v>
      </c>
      <c r="M15" s="14" t="s">
        <v>107</v>
      </c>
      <c r="N15" s="4" t="s">
        <v>53</v>
      </c>
      <c r="O15" s="5" t="s">
        <v>149</v>
      </c>
      <c r="P15" s="5" t="s">
        <v>150</v>
      </c>
      <c r="Q15" s="5" t="s">
        <v>150</v>
      </c>
      <c r="R15" s="5" t="s">
        <v>149</v>
      </c>
      <c r="S15" s="4" t="s">
        <v>44</v>
      </c>
      <c r="T15" s="4" t="s">
        <v>1</v>
      </c>
      <c r="U15" s="4" t="s">
        <v>23</v>
      </c>
      <c r="V15" s="15">
        <v>880</v>
      </c>
      <c r="W15" s="16">
        <v>899</v>
      </c>
      <c r="X15" s="28">
        <v>0.2</v>
      </c>
      <c r="Y15" s="27">
        <v>3</v>
      </c>
      <c r="Z15" s="28">
        <v>0.35</v>
      </c>
      <c r="AA15" s="27">
        <v>6</v>
      </c>
      <c r="AB15" s="28">
        <v>0.65</v>
      </c>
      <c r="AC15" s="27">
        <v>10</v>
      </c>
      <c r="AD15" s="17">
        <f t="shared" si="0"/>
        <v>359.59999999999997</v>
      </c>
      <c r="AE15" s="17">
        <f t="shared" si="1"/>
        <v>202.27500000000001</v>
      </c>
      <c r="AF15" s="17">
        <f t="shared" si="2"/>
        <v>148.33499999999998</v>
      </c>
      <c r="AG15" s="18">
        <f t="shared" si="3"/>
        <v>1078.8</v>
      </c>
      <c r="AH15" s="18">
        <f t="shared" si="4"/>
        <v>1213.6500000000001</v>
      </c>
      <c r="AI15" s="19">
        <f t="shared" si="5"/>
        <v>1483.35</v>
      </c>
    </row>
    <row r="16" spans="10:35" x14ac:dyDescent="0.3">
      <c r="J16" s="9">
        <v>19</v>
      </c>
      <c r="K16" s="10">
        <v>15</v>
      </c>
      <c r="L16" s="14" t="s">
        <v>91</v>
      </c>
      <c r="M16" s="14" t="s">
        <v>108</v>
      </c>
      <c r="N16" s="4" t="s">
        <v>51</v>
      </c>
      <c r="O16" s="5" t="s">
        <v>149</v>
      </c>
      <c r="P16" s="5" t="s">
        <v>150</v>
      </c>
      <c r="Q16" s="5" t="s">
        <v>149</v>
      </c>
      <c r="R16" s="5" t="s">
        <v>150</v>
      </c>
      <c r="S16" s="4" t="s">
        <v>44</v>
      </c>
      <c r="T16" s="4" t="s">
        <v>1</v>
      </c>
      <c r="U16" s="4" t="s">
        <v>20</v>
      </c>
      <c r="V16" s="15">
        <v>820</v>
      </c>
      <c r="W16" s="16">
        <v>899</v>
      </c>
      <c r="X16" s="28">
        <v>0.2</v>
      </c>
      <c r="Y16" s="27">
        <v>3</v>
      </c>
      <c r="Z16" s="28">
        <v>0.35</v>
      </c>
      <c r="AA16" s="27">
        <v>6</v>
      </c>
      <c r="AB16" s="28">
        <v>0.65</v>
      </c>
      <c r="AC16" s="27">
        <v>10</v>
      </c>
      <c r="AD16" s="17">
        <f t="shared" si="0"/>
        <v>359.59999999999997</v>
      </c>
      <c r="AE16" s="17">
        <f t="shared" si="1"/>
        <v>202.27500000000001</v>
      </c>
      <c r="AF16" s="17">
        <f t="shared" si="2"/>
        <v>148.33499999999998</v>
      </c>
      <c r="AG16" s="18">
        <f t="shared" si="3"/>
        <v>1078.8</v>
      </c>
      <c r="AH16" s="18">
        <f t="shared" si="4"/>
        <v>1213.6500000000001</v>
      </c>
      <c r="AI16" s="19">
        <f t="shared" si="5"/>
        <v>1483.35</v>
      </c>
    </row>
    <row r="17" spans="10:35" x14ac:dyDescent="0.3">
      <c r="J17" s="9">
        <v>20</v>
      </c>
      <c r="K17" s="10">
        <v>16</v>
      </c>
      <c r="L17" s="14" t="s">
        <v>91</v>
      </c>
      <c r="M17" s="14" t="s">
        <v>109</v>
      </c>
      <c r="N17" s="4" t="s">
        <v>50</v>
      </c>
      <c r="O17" s="5" t="s">
        <v>149</v>
      </c>
      <c r="P17" s="5" t="s">
        <v>150</v>
      </c>
      <c r="Q17" s="5" t="s">
        <v>149</v>
      </c>
      <c r="R17" s="5" t="s">
        <v>150</v>
      </c>
      <c r="S17" s="4" t="s">
        <v>44</v>
      </c>
      <c r="T17" s="4" t="s">
        <v>1</v>
      </c>
      <c r="U17" s="4" t="s">
        <v>26</v>
      </c>
      <c r="V17" s="15">
        <v>935</v>
      </c>
      <c r="W17" s="16">
        <v>999</v>
      </c>
      <c r="X17" s="28">
        <v>0.2</v>
      </c>
      <c r="Y17" s="27">
        <v>3</v>
      </c>
      <c r="Z17" s="28">
        <v>0.35</v>
      </c>
      <c r="AA17" s="27">
        <v>6</v>
      </c>
      <c r="AB17" s="28">
        <v>0.65</v>
      </c>
      <c r="AC17" s="27">
        <v>10</v>
      </c>
      <c r="AD17" s="17">
        <f t="shared" si="0"/>
        <v>399.59999999999997</v>
      </c>
      <c r="AE17" s="17">
        <f t="shared" si="1"/>
        <v>224.77500000000001</v>
      </c>
      <c r="AF17" s="17">
        <f t="shared" si="2"/>
        <v>164.83499999999998</v>
      </c>
      <c r="AG17" s="18">
        <f t="shared" si="3"/>
        <v>1198.8</v>
      </c>
      <c r="AH17" s="18">
        <f t="shared" si="4"/>
        <v>1348.65</v>
      </c>
      <c r="AI17" s="19">
        <f t="shared" si="5"/>
        <v>1648.35</v>
      </c>
    </row>
    <row r="18" spans="10:35" x14ac:dyDescent="0.3">
      <c r="J18" s="9">
        <v>21</v>
      </c>
      <c r="K18" s="10">
        <v>17</v>
      </c>
      <c r="L18" s="14" t="s">
        <v>91</v>
      </c>
      <c r="M18" s="14" t="s">
        <v>110</v>
      </c>
      <c r="N18" s="4" t="s">
        <v>52</v>
      </c>
      <c r="O18" s="5" t="s">
        <v>149</v>
      </c>
      <c r="P18" s="5" t="s">
        <v>150</v>
      </c>
      <c r="Q18" s="5" t="s">
        <v>149</v>
      </c>
      <c r="R18" s="5" t="s">
        <v>149</v>
      </c>
      <c r="S18" s="4" t="s">
        <v>44</v>
      </c>
      <c r="T18" s="4" t="s">
        <v>2</v>
      </c>
      <c r="U18" s="4" t="s">
        <v>27</v>
      </c>
      <c r="V18" s="15">
        <v>885</v>
      </c>
      <c r="W18" s="16">
        <v>899</v>
      </c>
      <c r="X18" s="28">
        <v>0.2</v>
      </c>
      <c r="Y18" s="27">
        <v>3</v>
      </c>
      <c r="Z18" s="28">
        <v>0.35</v>
      </c>
      <c r="AA18" s="27">
        <v>6</v>
      </c>
      <c r="AB18" s="28">
        <v>0.65</v>
      </c>
      <c r="AC18" s="27">
        <v>10</v>
      </c>
      <c r="AD18" s="17">
        <f t="shared" si="0"/>
        <v>359.59999999999997</v>
      </c>
      <c r="AE18" s="17">
        <f t="shared" si="1"/>
        <v>202.27500000000001</v>
      </c>
      <c r="AF18" s="17">
        <f t="shared" si="2"/>
        <v>148.33499999999998</v>
      </c>
      <c r="AG18" s="18">
        <f t="shared" si="3"/>
        <v>1078.8</v>
      </c>
      <c r="AH18" s="18">
        <f t="shared" si="4"/>
        <v>1213.6500000000001</v>
      </c>
      <c r="AI18" s="19">
        <f t="shared" si="5"/>
        <v>1483.35</v>
      </c>
    </row>
    <row r="19" spans="10:35" x14ac:dyDescent="0.3">
      <c r="J19" s="9">
        <v>22</v>
      </c>
      <c r="K19" s="10">
        <v>18</v>
      </c>
      <c r="L19" s="14" t="s">
        <v>91</v>
      </c>
      <c r="M19" s="14" t="s">
        <v>111</v>
      </c>
      <c r="N19" s="4" t="s">
        <v>69</v>
      </c>
      <c r="O19" s="5" t="s">
        <v>149</v>
      </c>
      <c r="P19" s="5" t="s">
        <v>150</v>
      </c>
      <c r="Q19" s="5" t="s">
        <v>149</v>
      </c>
      <c r="R19" s="5" t="s">
        <v>150</v>
      </c>
      <c r="S19" s="4" t="s">
        <v>44</v>
      </c>
      <c r="T19" s="4" t="s">
        <v>3</v>
      </c>
      <c r="U19" s="4" t="s">
        <v>28</v>
      </c>
      <c r="V19" s="15">
        <v>940</v>
      </c>
      <c r="W19" s="16">
        <v>999</v>
      </c>
      <c r="X19" s="28">
        <v>0.2</v>
      </c>
      <c r="Y19" s="27">
        <v>3</v>
      </c>
      <c r="Z19" s="28">
        <v>0.35</v>
      </c>
      <c r="AA19" s="27">
        <v>6</v>
      </c>
      <c r="AB19" s="28">
        <v>0.65</v>
      </c>
      <c r="AC19" s="27">
        <v>10</v>
      </c>
      <c r="AD19" s="17">
        <f t="shared" si="0"/>
        <v>399.59999999999997</v>
      </c>
      <c r="AE19" s="17">
        <f t="shared" si="1"/>
        <v>224.77500000000001</v>
      </c>
      <c r="AF19" s="17">
        <f t="shared" si="2"/>
        <v>164.83499999999998</v>
      </c>
      <c r="AG19" s="18">
        <f t="shared" si="3"/>
        <v>1198.8</v>
      </c>
      <c r="AH19" s="18">
        <f t="shared" si="4"/>
        <v>1348.65</v>
      </c>
      <c r="AI19" s="19">
        <f t="shared" si="5"/>
        <v>1648.35</v>
      </c>
    </row>
    <row r="20" spans="10:35" x14ac:dyDescent="0.3">
      <c r="J20" s="9">
        <v>23</v>
      </c>
      <c r="K20" s="10">
        <v>19</v>
      </c>
      <c r="L20" s="14" t="s">
        <v>91</v>
      </c>
      <c r="M20" s="14" t="s">
        <v>112</v>
      </c>
      <c r="N20" s="4" t="s">
        <v>58</v>
      </c>
      <c r="O20" s="5" t="s">
        <v>149</v>
      </c>
      <c r="P20" s="5" t="s">
        <v>150</v>
      </c>
      <c r="Q20" s="5" t="s">
        <v>149</v>
      </c>
      <c r="R20" s="5" t="s">
        <v>149</v>
      </c>
      <c r="S20" s="4" t="s">
        <v>44</v>
      </c>
      <c r="T20" s="4" t="s">
        <v>3</v>
      </c>
      <c r="U20" s="4" t="s">
        <v>28</v>
      </c>
      <c r="V20" s="15">
        <v>810</v>
      </c>
      <c r="W20" s="16">
        <v>899</v>
      </c>
      <c r="X20" s="28">
        <v>0.2</v>
      </c>
      <c r="Y20" s="27">
        <v>3</v>
      </c>
      <c r="Z20" s="28">
        <v>0.35</v>
      </c>
      <c r="AA20" s="27">
        <v>6</v>
      </c>
      <c r="AB20" s="28">
        <v>0.65</v>
      </c>
      <c r="AC20" s="27">
        <v>10</v>
      </c>
      <c r="AD20" s="17">
        <f t="shared" si="0"/>
        <v>359.59999999999997</v>
      </c>
      <c r="AE20" s="17">
        <f t="shared" si="1"/>
        <v>202.27500000000001</v>
      </c>
      <c r="AF20" s="17">
        <f t="shared" si="2"/>
        <v>148.33499999999998</v>
      </c>
      <c r="AG20" s="18">
        <f t="shared" si="3"/>
        <v>1078.8</v>
      </c>
      <c r="AH20" s="18">
        <f t="shared" si="4"/>
        <v>1213.6500000000001</v>
      </c>
      <c r="AI20" s="19">
        <f t="shared" si="5"/>
        <v>1483.35</v>
      </c>
    </row>
    <row r="21" spans="10:35" x14ac:dyDescent="0.3">
      <c r="J21" s="9">
        <v>24</v>
      </c>
      <c r="K21" s="10">
        <v>20</v>
      </c>
      <c r="L21" s="14" t="s">
        <v>91</v>
      </c>
      <c r="M21" s="14" t="s">
        <v>113</v>
      </c>
      <c r="N21" s="4" t="s">
        <v>58</v>
      </c>
      <c r="O21" s="5" t="s">
        <v>149</v>
      </c>
      <c r="P21" s="5" t="s">
        <v>150</v>
      </c>
      <c r="Q21" s="5" t="s">
        <v>149</v>
      </c>
      <c r="R21" s="5" t="s">
        <v>149</v>
      </c>
      <c r="S21" s="4" t="s">
        <v>44</v>
      </c>
      <c r="T21" s="4" t="s">
        <v>4</v>
      </c>
      <c r="U21" s="4" t="s">
        <v>29</v>
      </c>
      <c r="V21" s="15">
        <v>1150</v>
      </c>
      <c r="W21" s="16">
        <v>1199</v>
      </c>
      <c r="X21" s="28">
        <v>0.2</v>
      </c>
      <c r="Y21" s="27">
        <v>3</v>
      </c>
      <c r="Z21" s="28">
        <v>0.35</v>
      </c>
      <c r="AA21" s="27">
        <v>6</v>
      </c>
      <c r="AB21" s="28">
        <v>0.65</v>
      </c>
      <c r="AC21" s="27">
        <v>10</v>
      </c>
      <c r="AD21" s="17">
        <f t="shared" si="0"/>
        <v>479.59999999999997</v>
      </c>
      <c r="AE21" s="17">
        <f t="shared" si="1"/>
        <v>269.77500000000003</v>
      </c>
      <c r="AF21" s="17">
        <f t="shared" si="2"/>
        <v>197.83499999999998</v>
      </c>
      <c r="AG21" s="18">
        <f t="shared" si="3"/>
        <v>1438.8</v>
      </c>
      <c r="AH21" s="18">
        <f t="shared" si="4"/>
        <v>1618.65</v>
      </c>
      <c r="AI21" s="19">
        <f t="shared" si="5"/>
        <v>1978.35</v>
      </c>
    </row>
    <row r="22" spans="10:35" x14ac:dyDescent="0.3">
      <c r="J22" s="9">
        <v>25</v>
      </c>
      <c r="K22" s="10">
        <v>21</v>
      </c>
      <c r="L22" s="14" t="s">
        <v>91</v>
      </c>
      <c r="M22" s="14" t="s">
        <v>114</v>
      </c>
      <c r="N22" s="4" t="s">
        <v>58</v>
      </c>
      <c r="O22" s="5" t="s">
        <v>149</v>
      </c>
      <c r="P22" s="5" t="s">
        <v>150</v>
      </c>
      <c r="Q22" s="5" t="s">
        <v>150</v>
      </c>
      <c r="R22" s="5" t="s">
        <v>150</v>
      </c>
      <c r="S22" s="4" t="s">
        <v>44</v>
      </c>
      <c r="T22" s="4" t="s">
        <v>4</v>
      </c>
      <c r="U22" s="4" t="s">
        <v>29</v>
      </c>
      <c r="V22" s="15">
        <v>1380</v>
      </c>
      <c r="W22" s="16">
        <v>1399</v>
      </c>
      <c r="X22" s="28">
        <v>0.2</v>
      </c>
      <c r="Y22" s="27">
        <v>3</v>
      </c>
      <c r="Z22" s="28">
        <v>0.35</v>
      </c>
      <c r="AA22" s="27">
        <v>6</v>
      </c>
      <c r="AB22" s="28">
        <v>0.65</v>
      </c>
      <c r="AC22" s="27">
        <v>10</v>
      </c>
      <c r="AD22" s="17">
        <f t="shared" si="0"/>
        <v>559.6</v>
      </c>
      <c r="AE22" s="17">
        <f t="shared" si="1"/>
        <v>314.77500000000003</v>
      </c>
      <c r="AF22" s="17">
        <f t="shared" si="2"/>
        <v>230.83499999999998</v>
      </c>
      <c r="AG22" s="18">
        <f t="shared" si="3"/>
        <v>1678.8000000000002</v>
      </c>
      <c r="AH22" s="18">
        <f t="shared" si="4"/>
        <v>1888.65</v>
      </c>
      <c r="AI22" s="19">
        <f t="shared" si="5"/>
        <v>2308.35</v>
      </c>
    </row>
    <row r="23" spans="10:35" x14ac:dyDescent="0.3">
      <c r="J23" s="9">
        <v>26</v>
      </c>
      <c r="K23" s="10">
        <v>22</v>
      </c>
      <c r="L23" s="14" t="s">
        <v>91</v>
      </c>
      <c r="M23" s="14" t="s">
        <v>115</v>
      </c>
      <c r="N23" s="4" t="s">
        <v>54</v>
      </c>
      <c r="O23" s="5" t="s">
        <v>149</v>
      </c>
      <c r="P23" s="5" t="s">
        <v>150</v>
      </c>
      <c r="Q23" s="5" t="s">
        <v>150</v>
      </c>
      <c r="R23" s="5" t="s">
        <v>149</v>
      </c>
      <c r="S23" s="4" t="s">
        <v>44</v>
      </c>
      <c r="T23" s="4" t="s">
        <v>4</v>
      </c>
      <c r="U23" s="4" t="s">
        <v>30</v>
      </c>
      <c r="V23" s="15">
        <v>1260</v>
      </c>
      <c r="W23" s="16">
        <v>1299</v>
      </c>
      <c r="X23" s="28">
        <v>0.2</v>
      </c>
      <c r="Y23" s="27">
        <v>3</v>
      </c>
      <c r="Z23" s="28">
        <v>0.35</v>
      </c>
      <c r="AA23" s="27">
        <v>6</v>
      </c>
      <c r="AB23" s="28">
        <v>0.65</v>
      </c>
      <c r="AC23" s="27">
        <v>10</v>
      </c>
      <c r="AD23" s="17">
        <f t="shared" si="0"/>
        <v>519.6</v>
      </c>
      <c r="AE23" s="17">
        <f t="shared" si="1"/>
        <v>292.27500000000003</v>
      </c>
      <c r="AF23" s="17">
        <f t="shared" si="2"/>
        <v>214.33499999999998</v>
      </c>
      <c r="AG23" s="18">
        <f t="shared" si="3"/>
        <v>1558.8000000000002</v>
      </c>
      <c r="AH23" s="18">
        <f t="shared" si="4"/>
        <v>1753.65</v>
      </c>
      <c r="AI23" s="19">
        <f t="shared" si="5"/>
        <v>2143.35</v>
      </c>
    </row>
    <row r="24" spans="10:35" x14ac:dyDescent="0.3">
      <c r="J24" s="9">
        <v>27</v>
      </c>
      <c r="K24" s="10">
        <v>23</v>
      </c>
      <c r="L24" s="14" t="s">
        <v>91</v>
      </c>
      <c r="M24" s="14" t="s">
        <v>116</v>
      </c>
      <c r="N24" s="4" t="s">
        <v>55</v>
      </c>
      <c r="O24" s="5" t="s">
        <v>149</v>
      </c>
      <c r="P24" s="5" t="s">
        <v>149</v>
      </c>
      <c r="Q24" s="5" t="s">
        <v>149</v>
      </c>
      <c r="R24" s="5" t="s">
        <v>150</v>
      </c>
      <c r="S24" s="4" t="s">
        <v>44</v>
      </c>
      <c r="T24" s="4" t="s">
        <v>4</v>
      </c>
      <c r="U24" s="4" t="s">
        <v>31</v>
      </c>
      <c r="V24" s="15">
        <v>1210</v>
      </c>
      <c r="W24" s="16">
        <v>1299</v>
      </c>
      <c r="X24" s="28">
        <v>0.2</v>
      </c>
      <c r="Y24" s="27">
        <v>3</v>
      </c>
      <c r="Z24" s="28">
        <v>0.35</v>
      </c>
      <c r="AA24" s="27">
        <v>6</v>
      </c>
      <c r="AB24" s="28">
        <v>0.65</v>
      </c>
      <c r="AC24" s="27">
        <v>10</v>
      </c>
      <c r="AD24" s="17">
        <f t="shared" si="0"/>
        <v>519.6</v>
      </c>
      <c r="AE24" s="17">
        <f t="shared" si="1"/>
        <v>292.27500000000003</v>
      </c>
      <c r="AF24" s="17">
        <f t="shared" si="2"/>
        <v>214.33499999999998</v>
      </c>
      <c r="AG24" s="18">
        <f t="shared" si="3"/>
        <v>1558.8000000000002</v>
      </c>
      <c r="AH24" s="18">
        <f t="shared" si="4"/>
        <v>1753.65</v>
      </c>
      <c r="AI24" s="19">
        <f t="shared" si="5"/>
        <v>2143.35</v>
      </c>
    </row>
    <row r="25" spans="10:35" x14ac:dyDescent="0.3">
      <c r="J25" s="9">
        <v>28</v>
      </c>
      <c r="K25" s="10">
        <v>24</v>
      </c>
      <c r="L25" s="14" t="s">
        <v>91</v>
      </c>
      <c r="M25" s="14" t="s">
        <v>117</v>
      </c>
      <c r="N25" s="4" t="s">
        <v>55</v>
      </c>
      <c r="O25" s="5" t="s">
        <v>149</v>
      </c>
      <c r="P25" s="5" t="s">
        <v>149</v>
      </c>
      <c r="Q25" s="5" t="s">
        <v>149</v>
      </c>
      <c r="R25" s="5" t="s">
        <v>150</v>
      </c>
      <c r="S25" s="4" t="s">
        <v>44</v>
      </c>
      <c r="T25" s="4" t="s">
        <v>8</v>
      </c>
      <c r="U25" s="4" t="s">
        <v>32</v>
      </c>
      <c r="V25" s="15">
        <v>1850</v>
      </c>
      <c r="W25" s="16">
        <v>1899</v>
      </c>
      <c r="X25" s="28">
        <v>0.2</v>
      </c>
      <c r="Y25" s="27">
        <v>3</v>
      </c>
      <c r="Z25" s="28">
        <v>0.35</v>
      </c>
      <c r="AA25" s="27">
        <v>6</v>
      </c>
      <c r="AB25" s="28">
        <v>0.65</v>
      </c>
      <c r="AC25" s="27">
        <v>10</v>
      </c>
      <c r="AD25" s="17">
        <f t="shared" si="0"/>
        <v>759.6</v>
      </c>
      <c r="AE25" s="17">
        <f t="shared" si="1"/>
        <v>427.27500000000003</v>
      </c>
      <c r="AF25" s="17">
        <f t="shared" si="2"/>
        <v>313.33500000000004</v>
      </c>
      <c r="AG25" s="18">
        <f t="shared" si="3"/>
        <v>2278.8000000000002</v>
      </c>
      <c r="AH25" s="18">
        <f t="shared" si="4"/>
        <v>2563.65</v>
      </c>
      <c r="AI25" s="19">
        <f t="shared" si="5"/>
        <v>3133.3500000000004</v>
      </c>
    </row>
    <row r="26" spans="10:35" x14ac:dyDescent="0.3">
      <c r="J26" s="9">
        <v>29</v>
      </c>
      <c r="K26" s="10">
        <v>25</v>
      </c>
      <c r="L26" s="14" t="s">
        <v>91</v>
      </c>
      <c r="M26" s="14" t="s">
        <v>118</v>
      </c>
      <c r="N26" s="4" t="s">
        <v>59</v>
      </c>
      <c r="O26" s="5" t="s">
        <v>149</v>
      </c>
      <c r="P26" s="5" t="s">
        <v>150</v>
      </c>
      <c r="Q26" s="5" t="s">
        <v>149</v>
      </c>
      <c r="R26" s="5" t="s">
        <v>149</v>
      </c>
      <c r="S26" s="4" t="s">
        <v>44</v>
      </c>
      <c r="T26" s="4" t="s">
        <v>9</v>
      </c>
      <c r="U26" s="4" t="s">
        <v>33</v>
      </c>
      <c r="V26" s="15">
        <v>910</v>
      </c>
      <c r="W26" s="16">
        <v>999</v>
      </c>
      <c r="X26" s="28">
        <v>0.2</v>
      </c>
      <c r="Y26" s="27">
        <v>3</v>
      </c>
      <c r="Z26" s="28">
        <v>0.35</v>
      </c>
      <c r="AA26" s="27">
        <v>6</v>
      </c>
      <c r="AB26" s="28">
        <v>0.65</v>
      </c>
      <c r="AC26" s="27">
        <v>10</v>
      </c>
      <c r="AD26" s="17">
        <f t="shared" si="0"/>
        <v>399.59999999999997</v>
      </c>
      <c r="AE26" s="17">
        <f t="shared" si="1"/>
        <v>224.77500000000001</v>
      </c>
      <c r="AF26" s="17">
        <f t="shared" si="2"/>
        <v>164.83499999999998</v>
      </c>
      <c r="AG26" s="18">
        <f t="shared" si="3"/>
        <v>1198.8</v>
      </c>
      <c r="AH26" s="18">
        <f t="shared" si="4"/>
        <v>1348.65</v>
      </c>
      <c r="AI26" s="19">
        <f t="shared" si="5"/>
        <v>1648.35</v>
      </c>
    </row>
    <row r="27" spans="10:35" x14ac:dyDescent="0.3">
      <c r="J27" s="9">
        <v>30</v>
      </c>
      <c r="K27" s="10">
        <v>26</v>
      </c>
      <c r="L27" s="14" t="s">
        <v>91</v>
      </c>
      <c r="M27" s="14" t="s">
        <v>119</v>
      </c>
      <c r="N27" s="4" t="s">
        <v>61</v>
      </c>
      <c r="O27" s="5" t="s">
        <v>149</v>
      </c>
      <c r="P27" s="5" t="s">
        <v>150</v>
      </c>
      <c r="Q27" s="5" t="s">
        <v>149</v>
      </c>
      <c r="R27" s="5" t="s">
        <v>149</v>
      </c>
      <c r="S27" s="4" t="s">
        <v>44</v>
      </c>
      <c r="T27" s="4" t="s">
        <v>9</v>
      </c>
      <c r="U27" s="4" t="s">
        <v>33</v>
      </c>
      <c r="V27" s="15">
        <v>1280</v>
      </c>
      <c r="W27" s="16">
        <v>1299</v>
      </c>
      <c r="X27" s="28">
        <v>0.2</v>
      </c>
      <c r="Y27" s="27">
        <v>3</v>
      </c>
      <c r="Z27" s="28">
        <v>0.35</v>
      </c>
      <c r="AA27" s="27">
        <v>6</v>
      </c>
      <c r="AB27" s="28">
        <v>0.65</v>
      </c>
      <c r="AC27" s="27">
        <v>10</v>
      </c>
      <c r="AD27" s="17">
        <f t="shared" si="0"/>
        <v>519.6</v>
      </c>
      <c r="AE27" s="17">
        <f t="shared" si="1"/>
        <v>292.27500000000003</v>
      </c>
      <c r="AF27" s="17">
        <f t="shared" si="2"/>
        <v>214.33499999999998</v>
      </c>
      <c r="AG27" s="18">
        <f t="shared" si="3"/>
        <v>1558.8000000000002</v>
      </c>
      <c r="AH27" s="18">
        <f t="shared" si="4"/>
        <v>1753.65</v>
      </c>
      <c r="AI27" s="19">
        <f t="shared" si="5"/>
        <v>2143.35</v>
      </c>
    </row>
    <row r="28" spans="10:35" x14ac:dyDescent="0.3">
      <c r="J28" s="9">
        <v>54</v>
      </c>
      <c r="K28" s="10">
        <v>27</v>
      </c>
      <c r="L28" s="14" t="s">
        <v>91</v>
      </c>
      <c r="M28" s="14" t="s">
        <v>120</v>
      </c>
      <c r="N28" s="4" t="s">
        <v>60</v>
      </c>
      <c r="O28" s="5" t="s">
        <v>150</v>
      </c>
      <c r="P28" s="5" t="s">
        <v>149</v>
      </c>
      <c r="Q28" s="5" t="s">
        <v>149</v>
      </c>
      <c r="R28" s="5" t="s">
        <v>149</v>
      </c>
      <c r="S28" s="4" t="s">
        <v>41</v>
      </c>
      <c r="T28" s="4" t="s">
        <v>34</v>
      </c>
      <c r="U28" s="4" t="s">
        <v>10</v>
      </c>
      <c r="V28" s="15">
        <v>120</v>
      </c>
      <c r="W28" s="16">
        <v>199</v>
      </c>
      <c r="X28" s="28">
        <v>0.2</v>
      </c>
      <c r="Y28" s="27">
        <v>3</v>
      </c>
      <c r="Z28" s="28">
        <v>0.35</v>
      </c>
      <c r="AA28" s="27">
        <v>6</v>
      </c>
      <c r="AB28" s="28">
        <v>0.65</v>
      </c>
      <c r="AC28" s="27">
        <v>10</v>
      </c>
      <c r="AD28" s="17">
        <f t="shared" si="0"/>
        <v>79.600000000000009</v>
      </c>
      <c r="AE28" s="17">
        <f t="shared" si="1"/>
        <v>44.774999999999999</v>
      </c>
      <c r="AF28" s="17">
        <f t="shared" si="2"/>
        <v>32.835000000000001</v>
      </c>
      <c r="AG28" s="18">
        <f t="shared" si="3"/>
        <v>238.8</v>
      </c>
      <c r="AH28" s="18">
        <f t="shared" si="4"/>
        <v>268.64999999999998</v>
      </c>
      <c r="AI28" s="19">
        <f t="shared" si="5"/>
        <v>328.35</v>
      </c>
    </row>
    <row r="29" spans="10:35" x14ac:dyDescent="0.3">
      <c r="J29" s="9">
        <v>55</v>
      </c>
      <c r="K29" s="10">
        <v>28</v>
      </c>
      <c r="L29" s="14" t="s">
        <v>91</v>
      </c>
      <c r="M29" s="14" t="s">
        <v>121</v>
      </c>
      <c r="N29" s="4" t="s">
        <v>62</v>
      </c>
      <c r="O29" s="5" t="s">
        <v>150</v>
      </c>
      <c r="P29" s="5" t="s">
        <v>149</v>
      </c>
      <c r="Q29" s="5" t="s">
        <v>149</v>
      </c>
      <c r="R29" s="5" t="s">
        <v>149</v>
      </c>
      <c r="S29" s="4" t="s">
        <v>41</v>
      </c>
      <c r="T29" s="4" t="s">
        <v>12</v>
      </c>
      <c r="U29" s="4" t="s">
        <v>10</v>
      </c>
      <c r="V29" s="15">
        <v>122</v>
      </c>
      <c r="W29" s="16">
        <v>199</v>
      </c>
      <c r="X29" s="28">
        <v>0.2</v>
      </c>
      <c r="Y29" s="27">
        <v>3</v>
      </c>
      <c r="Z29" s="28">
        <v>0.35</v>
      </c>
      <c r="AA29" s="27">
        <v>6</v>
      </c>
      <c r="AB29" s="28">
        <v>0.65</v>
      </c>
      <c r="AC29" s="27">
        <v>10</v>
      </c>
      <c r="AD29" s="17">
        <f t="shared" si="0"/>
        <v>79.600000000000009</v>
      </c>
      <c r="AE29" s="17">
        <f t="shared" si="1"/>
        <v>44.774999999999999</v>
      </c>
      <c r="AF29" s="17">
        <f t="shared" si="2"/>
        <v>32.835000000000001</v>
      </c>
      <c r="AG29" s="18">
        <f t="shared" si="3"/>
        <v>238.8</v>
      </c>
      <c r="AH29" s="18">
        <f t="shared" si="4"/>
        <v>268.64999999999998</v>
      </c>
      <c r="AI29" s="19">
        <f t="shared" si="5"/>
        <v>328.35</v>
      </c>
    </row>
    <row r="30" spans="10:35" x14ac:dyDescent="0.3">
      <c r="J30" s="9">
        <v>56</v>
      </c>
      <c r="K30" s="10">
        <v>29</v>
      </c>
      <c r="L30" s="14" t="s">
        <v>91</v>
      </c>
      <c r="M30" s="14" t="s">
        <v>122</v>
      </c>
      <c r="N30" s="4" t="s">
        <v>63</v>
      </c>
      <c r="O30" s="5" t="s">
        <v>150</v>
      </c>
      <c r="P30" s="5" t="s">
        <v>149</v>
      </c>
      <c r="Q30" s="5" t="s">
        <v>149</v>
      </c>
      <c r="R30" s="5" t="s">
        <v>149</v>
      </c>
      <c r="S30" s="4" t="s">
        <v>41</v>
      </c>
      <c r="T30" s="4" t="s">
        <v>12</v>
      </c>
      <c r="U30" s="4" t="s">
        <v>11</v>
      </c>
      <c r="V30" s="15">
        <v>122</v>
      </c>
      <c r="W30" s="16">
        <v>199</v>
      </c>
      <c r="X30" s="28">
        <v>0.2</v>
      </c>
      <c r="Y30" s="27">
        <v>3</v>
      </c>
      <c r="Z30" s="28">
        <v>0.35</v>
      </c>
      <c r="AA30" s="27">
        <v>6</v>
      </c>
      <c r="AB30" s="28">
        <v>0.65</v>
      </c>
      <c r="AC30" s="27">
        <v>10</v>
      </c>
      <c r="AD30" s="17">
        <f t="shared" si="0"/>
        <v>79.600000000000009</v>
      </c>
      <c r="AE30" s="17">
        <f t="shared" si="1"/>
        <v>44.774999999999999</v>
      </c>
      <c r="AF30" s="17">
        <f t="shared" si="2"/>
        <v>32.835000000000001</v>
      </c>
      <c r="AG30" s="18">
        <f t="shared" si="3"/>
        <v>238.8</v>
      </c>
      <c r="AH30" s="18">
        <f t="shared" si="4"/>
        <v>268.64999999999998</v>
      </c>
      <c r="AI30" s="19">
        <f t="shared" si="5"/>
        <v>328.35</v>
      </c>
    </row>
    <row r="31" spans="10:35" x14ac:dyDescent="0.3">
      <c r="J31" s="9">
        <v>57</v>
      </c>
      <c r="K31" s="10">
        <v>30</v>
      </c>
      <c r="L31" s="14" t="s">
        <v>91</v>
      </c>
      <c r="M31" s="14" t="s">
        <v>123</v>
      </c>
      <c r="N31" s="4" t="s">
        <v>64</v>
      </c>
      <c r="O31" s="5" t="s">
        <v>150</v>
      </c>
      <c r="P31" s="5" t="s">
        <v>149</v>
      </c>
      <c r="Q31" s="5" t="s">
        <v>149</v>
      </c>
      <c r="R31" s="5" t="s">
        <v>149</v>
      </c>
      <c r="S31" s="4" t="s">
        <v>41</v>
      </c>
      <c r="T31" s="4" t="s">
        <v>12</v>
      </c>
      <c r="U31" s="4" t="s">
        <v>10</v>
      </c>
      <c r="V31" s="15">
        <v>127</v>
      </c>
      <c r="W31" s="16">
        <v>199</v>
      </c>
      <c r="X31" s="28">
        <v>0.2</v>
      </c>
      <c r="Y31" s="27">
        <v>3</v>
      </c>
      <c r="Z31" s="28">
        <v>0.35</v>
      </c>
      <c r="AA31" s="27">
        <v>6</v>
      </c>
      <c r="AB31" s="28">
        <v>0.65</v>
      </c>
      <c r="AC31" s="27">
        <v>10</v>
      </c>
      <c r="AD31" s="17">
        <f t="shared" si="0"/>
        <v>79.600000000000009</v>
      </c>
      <c r="AE31" s="17">
        <f t="shared" si="1"/>
        <v>44.774999999999999</v>
      </c>
      <c r="AF31" s="17">
        <f t="shared" si="2"/>
        <v>32.835000000000001</v>
      </c>
      <c r="AG31" s="18">
        <f t="shared" si="3"/>
        <v>238.8</v>
      </c>
      <c r="AH31" s="18">
        <f t="shared" si="4"/>
        <v>268.64999999999998</v>
      </c>
      <c r="AI31" s="19">
        <f t="shared" si="5"/>
        <v>328.35</v>
      </c>
    </row>
    <row r="32" spans="10:35" x14ac:dyDescent="0.3">
      <c r="J32" s="9">
        <v>58</v>
      </c>
      <c r="K32" s="10">
        <v>31</v>
      </c>
      <c r="L32" s="14" t="s">
        <v>91</v>
      </c>
      <c r="M32" s="14" t="s">
        <v>124</v>
      </c>
      <c r="N32" s="4" t="s">
        <v>65</v>
      </c>
      <c r="O32" s="5" t="s">
        <v>150</v>
      </c>
      <c r="P32" s="5" t="s">
        <v>149</v>
      </c>
      <c r="Q32" s="5" t="s">
        <v>149</v>
      </c>
      <c r="R32" s="5" t="s">
        <v>149</v>
      </c>
      <c r="S32" s="4" t="s">
        <v>41</v>
      </c>
      <c r="T32" s="4" t="s">
        <v>12</v>
      </c>
      <c r="U32" s="4" t="s">
        <v>10</v>
      </c>
      <c r="V32" s="15">
        <v>395</v>
      </c>
      <c r="W32" s="16">
        <v>399</v>
      </c>
      <c r="X32" s="28">
        <v>0.2</v>
      </c>
      <c r="Y32" s="27">
        <v>3</v>
      </c>
      <c r="Z32" s="28">
        <v>0.35</v>
      </c>
      <c r="AA32" s="27">
        <v>6</v>
      </c>
      <c r="AB32" s="28">
        <v>0.65</v>
      </c>
      <c r="AC32" s="27">
        <v>10</v>
      </c>
      <c r="AD32" s="17">
        <f t="shared" si="0"/>
        <v>159.6</v>
      </c>
      <c r="AE32" s="17">
        <f t="shared" si="1"/>
        <v>89.774999999999991</v>
      </c>
      <c r="AF32" s="17">
        <f t="shared" si="2"/>
        <v>65.835000000000008</v>
      </c>
      <c r="AG32" s="18">
        <f t="shared" si="3"/>
        <v>478.79999999999995</v>
      </c>
      <c r="AH32" s="18">
        <f t="shared" si="4"/>
        <v>538.65</v>
      </c>
      <c r="AI32" s="19">
        <f t="shared" si="5"/>
        <v>658.35000000000014</v>
      </c>
    </row>
    <row r="33" spans="10:35" x14ac:dyDescent="0.3">
      <c r="J33" s="9">
        <v>59</v>
      </c>
      <c r="K33" s="10">
        <v>32</v>
      </c>
      <c r="L33" s="14" t="s">
        <v>91</v>
      </c>
      <c r="M33" s="14" t="s">
        <v>125</v>
      </c>
      <c r="N33" s="4" t="s">
        <v>66</v>
      </c>
      <c r="O33" s="5" t="s">
        <v>150</v>
      </c>
      <c r="P33" s="5" t="s">
        <v>149</v>
      </c>
      <c r="Q33" s="5" t="s">
        <v>149</v>
      </c>
      <c r="R33" s="5" t="s">
        <v>149</v>
      </c>
      <c r="S33" s="4" t="s">
        <v>41</v>
      </c>
      <c r="T33" s="4" t="s">
        <v>12</v>
      </c>
      <c r="U33" s="4" t="s">
        <v>35</v>
      </c>
      <c r="V33" s="15">
        <v>122</v>
      </c>
      <c r="W33" s="16">
        <v>199</v>
      </c>
      <c r="X33" s="28">
        <v>0.2</v>
      </c>
      <c r="Y33" s="27">
        <v>3</v>
      </c>
      <c r="Z33" s="28">
        <v>0.35</v>
      </c>
      <c r="AA33" s="27">
        <v>6</v>
      </c>
      <c r="AB33" s="28">
        <v>0.65</v>
      </c>
      <c r="AC33" s="27">
        <v>10</v>
      </c>
      <c r="AD33" s="17">
        <f t="shared" si="0"/>
        <v>79.600000000000009</v>
      </c>
      <c r="AE33" s="17">
        <f t="shared" si="1"/>
        <v>44.774999999999999</v>
      </c>
      <c r="AF33" s="17">
        <f t="shared" si="2"/>
        <v>32.835000000000001</v>
      </c>
      <c r="AG33" s="18">
        <f t="shared" si="3"/>
        <v>238.8</v>
      </c>
      <c r="AH33" s="18">
        <f t="shared" si="4"/>
        <v>268.64999999999998</v>
      </c>
      <c r="AI33" s="19">
        <f t="shared" si="5"/>
        <v>328.35</v>
      </c>
    </row>
    <row r="34" spans="10:35" x14ac:dyDescent="0.3">
      <c r="J34" s="9">
        <v>60</v>
      </c>
      <c r="K34" s="10">
        <v>33</v>
      </c>
      <c r="L34" s="14" t="s">
        <v>91</v>
      </c>
      <c r="M34" s="14" t="s">
        <v>126</v>
      </c>
      <c r="N34" s="4" t="s">
        <v>67</v>
      </c>
      <c r="O34" s="5" t="s">
        <v>150</v>
      </c>
      <c r="P34" s="5" t="s">
        <v>149</v>
      </c>
      <c r="Q34" s="5" t="s">
        <v>149</v>
      </c>
      <c r="R34" s="5" t="s">
        <v>149</v>
      </c>
      <c r="S34" s="4" t="s">
        <v>41</v>
      </c>
      <c r="T34" s="4" t="s">
        <v>12</v>
      </c>
      <c r="U34" s="4" t="s">
        <v>10</v>
      </c>
      <c r="V34" s="15">
        <v>122</v>
      </c>
      <c r="W34" s="16">
        <v>199</v>
      </c>
      <c r="X34" s="28">
        <v>0.2</v>
      </c>
      <c r="Y34" s="27">
        <v>3</v>
      </c>
      <c r="Z34" s="28">
        <v>0.35</v>
      </c>
      <c r="AA34" s="27">
        <v>6</v>
      </c>
      <c r="AB34" s="28">
        <v>0.65</v>
      </c>
      <c r="AC34" s="27">
        <v>10</v>
      </c>
      <c r="AD34" s="17">
        <f t="shared" si="0"/>
        <v>79.600000000000009</v>
      </c>
      <c r="AE34" s="17">
        <f t="shared" si="1"/>
        <v>44.774999999999999</v>
      </c>
      <c r="AF34" s="17">
        <f t="shared" si="2"/>
        <v>32.835000000000001</v>
      </c>
      <c r="AG34" s="18">
        <f t="shared" si="3"/>
        <v>238.8</v>
      </c>
      <c r="AH34" s="18">
        <f t="shared" si="4"/>
        <v>268.64999999999998</v>
      </c>
      <c r="AI34" s="19">
        <f t="shared" si="5"/>
        <v>328.35</v>
      </c>
    </row>
    <row r="35" spans="10:35" x14ac:dyDescent="0.3">
      <c r="J35" s="9">
        <v>61</v>
      </c>
      <c r="K35" s="10">
        <v>34</v>
      </c>
      <c r="L35" s="14" t="s">
        <v>91</v>
      </c>
      <c r="M35" s="14" t="s">
        <v>127</v>
      </c>
      <c r="N35" s="4" t="s">
        <v>68</v>
      </c>
      <c r="O35" s="5" t="s">
        <v>150</v>
      </c>
      <c r="P35" s="5" t="s">
        <v>149</v>
      </c>
      <c r="Q35" s="5" t="s">
        <v>149</v>
      </c>
      <c r="R35" s="5" t="s">
        <v>149</v>
      </c>
      <c r="S35" s="4" t="s">
        <v>41</v>
      </c>
      <c r="T35" s="4" t="s">
        <v>12</v>
      </c>
      <c r="U35" s="4" t="s">
        <v>10</v>
      </c>
      <c r="V35" s="15">
        <v>280</v>
      </c>
      <c r="W35" s="16">
        <v>299</v>
      </c>
      <c r="X35" s="28">
        <v>0.2</v>
      </c>
      <c r="Y35" s="27">
        <v>3</v>
      </c>
      <c r="Z35" s="28">
        <v>0.35</v>
      </c>
      <c r="AA35" s="27">
        <v>6</v>
      </c>
      <c r="AB35" s="28">
        <v>0.65</v>
      </c>
      <c r="AC35" s="27">
        <v>10</v>
      </c>
      <c r="AD35" s="17">
        <f t="shared" si="0"/>
        <v>119.60000000000001</v>
      </c>
      <c r="AE35" s="17">
        <f t="shared" si="1"/>
        <v>67.274999999999991</v>
      </c>
      <c r="AF35" s="17">
        <f t="shared" si="2"/>
        <v>49.335000000000001</v>
      </c>
      <c r="AG35" s="18">
        <f t="shared" si="3"/>
        <v>358.8</v>
      </c>
      <c r="AH35" s="18">
        <f t="shared" si="4"/>
        <v>403.65</v>
      </c>
      <c r="AI35" s="19">
        <f t="shared" si="5"/>
        <v>493.35</v>
      </c>
    </row>
    <row r="36" spans="10:35" x14ac:dyDescent="0.3">
      <c r="J36" s="9">
        <v>115</v>
      </c>
      <c r="K36" s="10">
        <v>35</v>
      </c>
      <c r="L36" s="14" t="s">
        <v>91</v>
      </c>
      <c r="M36" s="14" t="s">
        <v>128</v>
      </c>
      <c r="N36" s="4" t="s">
        <v>86</v>
      </c>
      <c r="O36" s="5" t="s">
        <v>149</v>
      </c>
      <c r="P36" s="5" t="s">
        <v>149</v>
      </c>
      <c r="Q36" s="5" t="s">
        <v>149</v>
      </c>
      <c r="R36" s="5" t="s">
        <v>149</v>
      </c>
      <c r="S36" s="4" t="s">
        <v>47</v>
      </c>
      <c r="T36" s="4"/>
      <c r="U36" s="4"/>
      <c r="V36" s="15">
        <v>48</v>
      </c>
      <c r="W36" s="16">
        <v>99</v>
      </c>
      <c r="X36" s="28">
        <v>0.2</v>
      </c>
      <c r="Y36" s="27">
        <v>3</v>
      </c>
      <c r="Z36" s="28">
        <v>0.35</v>
      </c>
      <c r="AA36" s="27">
        <v>6</v>
      </c>
      <c r="AB36" s="28">
        <v>0.65</v>
      </c>
      <c r="AC36" s="27">
        <v>10</v>
      </c>
      <c r="AD36" s="17">
        <f t="shared" si="0"/>
        <v>39.6</v>
      </c>
      <c r="AE36" s="17">
        <f t="shared" si="1"/>
        <v>22.275000000000002</v>
      </c>
      <c r="AF36" s="17">
        <f t="shared" si="2"/>
        <v>16.335000000000001</v>
      </c>
      <c r="AG36" s="18">
        <f t="shared" si="3"/>
        <v>118.80000000000001</v>
      </c>
      <c r="AH36" s="18">
        <f t="shared" si="4"/>
        <v>133.65</v>
      </c>
      <c r="AI36" s="19">
        <f t="shared" si="5"/>
        <v>163.35000000000002</v>
      </c>
    </row>
    <row r="37" spans="10:35" x14ac:dyDescent="0.3">
      <c r="J37" s="9">
        <v>116</v>
      </c>
      <c r="K37" s="10">
        <v>36</v>
      </c>
      <c r="L37" s="14" t="s">
        <v>91</v>
      </c>
      <c r="M37" s="14" t="s">
        <v>129</v>
      </c>
      <c r="N37" s="4" t="s">
        <v>87</v>
      </c>
      <c r="O37" s="5" t="s">
        <v>149</v>
      </c>
      <c r="P37" s="5" t="s">
        <v>149</v>
      </c>
      <c r="Q37" s="5" t="s">
        <v>149</v>
      </c>
      <c r="R37" s="5" t="s">
        <v>149</v>
      </c>
      <c r="S37" s="4" t="s">
        <v>47</v>
      </c>
      <c r="T37" s="4"/>
      <c r="U37" s="4"/>
      <c r="V37" s="15">
        <v>68</v>
      </c>
      <c r="W37" s="16">
        <v>99</v>
      </c>
      <c r="X37" s="28">
        <v>0.2</v>
      </c>
      <c r="Y37" s="27">
        <v>3</v>
      </c>
      <c r="Z37" s="28">
        <v>0.35</v>
      </c>
      <c r="AA37" s="27">
        <v>6</v>
      </c>
      <c r="AB37" s="28">
        <v>0.65</v>
      </c>
      <c r="AC37" s="27">
        <v>10</v>
      </c>
      <c r="AD37" s="17">
        <f t="shared" si="0"/>
        <v>39.6</v>
      </c>
      <c r="AE37" s="17">
        <f t="shared" si="1"/>
        <v>22.275000000000002</v>
      </c>
      <c r="AF37" s="17">
        <f t="shared" si="2"/>
        <v>16.335000000000001</v>
      </c>
      <c r="AG37" s="18">
        <f t="shared" si="3"/>
        <v>118.80000000000001</v>
      </c>
      <c r="AH37" s="18">
        <f t="shared" si="4"/>
        <v>133.65</v>
      </c>
      <c r="AI37" s="19">
        <f t="shared" si="5"/>
        <v>163.35000000000002</v>
      </c>
    </row>
    <row r="38" spans="10:35" x14ac:dyDescent="0.3">
      <c r="J38" s="9">
        <v>117</v>
      </c>
      <c r="K38" s="10">
        <v>37</v>
      </c>
      <c r="L38" s="14" t="s">
        <v>91</v>
      </c>
      <c r="M38" s="14" t="s">
        <v>130</v>
      </c>
      <c r="N38" s="4" t="s">
        <v>88</v>
      </c>
      <c r="O38" s="5" t="s">
        <v>149</v>
      </c>
      <c r="P38" s="5" t="s">
        <v>149</v>
      </c>
      <c r="Q38" s="5" t="s">
        <v>149</v>
      </c>
      <c r="R38" s="5" t="s">
        <v>149</v>
      </c>
      <c r="S38" s="4" t="s">
        <v>47</v>
      </c>
      <c r="T38" s="4"/>
      <c r="U38" s="4"/>
      <c r="V38" s="15">
        <v>50</v>
      </c>
      <c r="W38" s="16">
        <v>99</v>
      </c>
      <c r="X38" s="28">
        <v>0.2</v>
      </c>
      <c r="Y38" s="27">
        <v>3</v>
      </c>
      <c r="Z38" s="28">
        <v>0.35</v>
      </c>
      <c r="AA38" s="27">
        <v>6</v>
      </c>
      <c r="AB38" s="28">
        <v>0.65</v>
      </c>
      <c r="AC38" s="27">
        <v>10</v>
      </c>
      <c r="AD38" s="17">
        <f t="shared" si="0"/>
        <v>39.6</v>
      </c>
      <c r="AE38" s="17">
        <f t="shared" si="1"/>
        <v>22.275000000000002</v>
      </c>
      <c r="AF38" s="17">
        <f t="shared" si="2"/>
        <v>16.335000000000001</v>
      </c>
      <c r="AG38" s="18">
        <f t="shared" si="3"/>
        <v>118.80000000000001</v>
      </c>
      <c r="AH38" s="18">
        <f t="shared" si="4"/>
        <v>133.65</v>
      </c>
      <c r="AI38" s="19">
        <f t="shared" si="5"/>
        <v>163.35000000000002</v>
      </c>
    </row>
    <row r="39" spans="10:35" x14ac:dyDescent="0.3">
      <c r="J39" s="9">
        <v>118</v>
      </c>
      <c r="K39" s="10">
        <v>38</v>
      </c>
      <c r="L39" s="14" t="s">
        <v>91</v>
      </c>
      <c r="M39" s="14" t="s">
        <v>131</v>
      </c>
      <c r="N39" s="4" t="s">
        <v>89</v>
      </c>
      <c r="O39" s="5" t="s">
        <v>149</v>
      </c>
      <c r="P39" s="5" t="s">
        <v>149</v>
      </c>
      <c r="Q39" s="5" t="s">
        <v>149</v>
      </c>
      <c r="R39" s="5" t="s">
        <v>149</v>
      </c>
      <c r="S39" s="4" t="s">
        <v>47</v>
      </c>
      <c r="T39" s="4"/>
      <c r="U39" s="4"/>
      <c r="V39" s="15">
        <v>60</v>
      </c>
      <c r="W39" s="16">
        <v>99</v>
      </c>
      <c r="X39" s="28">
        <v>0.2</v>
      </c>
      <c r="Y39" s="27">
        <v>3</v>
      </c>
      <c r="Z39" s="28">
        <v>0.35</v>
      </c>
      <c r="AA39" s="27">
        <v>6</v>
      </c>
      <c r="AB39" s="28">
        <v>0.65</v>
      </c>
      <c r="AC39" s="27">
        <v>10</v>
      </c>
      <c r="AD39" s="17">
        <f t="shared" si="0"/>
        <v>39.6</v>
      </c>
      <c r="AE39" s="17">
        <f t="shared" si="1"/>
        <v>22.275000000000002</v>
      </c>
      <c r="AF39" s="17">
        <f t="shared" si="2"/>
        <v>16.335000000000001</v>
      </c>
      <c r="AG39" s="18">
        <f t="shared" si="3"/>
        <v>118.80000000000001</v>
      </c>
      <c r="AH39" s="18">
        <f t="shared" si="4"/>
        <v>133.65</v>
      </c>
      <c r="AI39" s="19">
        <f t="shared" si="5"/>
        <v>163.35000000000002</v>
      </c>
    </row>
    <row r="40" spans="10:35" x14ac:dyDescent="0.3">
      <c r="J40" s="9">
        <v>119</v>
      </c>
      <c r="K40" s="10">
        <v>39</v>
      </c>
      <c r="L40" s="14" t="s">
        <v>91</v>
      </c>
      <c r="M40" s="14" t="s">
        <v>132</v>
      </c>
      <c r="N40" s="4" t="s">
        <v>90</v>
      </c>
      <c r="O40" s="5" t="s">
        <v>149</v>
      </c>
      <c r="P40" s="5" t="s">
        <v>149</v>
      </c>
      <c r="Q40" s="5" t="s">
        <v>149</v>
      </c>
      <c r="R40" s="5" t="s">
        <v>149</v>
      </c>
      <c r="S40" s="4" t="s">
        <v>47</v>
      </c>
      <c r="T40" s="4"/>
      <c r="U40" s="4"/>
      <c r="V40" s="15">
        <v>75</v>
      </c>
      <c r="W40" s="16">
        <v>99</v>
      </c>
      <c r="X40" s="28">
        <v>0.2</v>
      </c>
      <c r="Y40" s="27">
        <v>3</v>
      </c>
      <c r="Z40" s="28">
        <v>0.35</v>
      </c>
      <c r="AA40" s="27">
        <v>6</v>
      </c>
      <c r="AB40" s="28">
        <v>0.65</v>
      </c>
      <c r="AC40" s="27">
        <v>10</v>
      </c>
      <c r="AD40" s="17">
        <f t="shared" si="0"/>
        <v>39.6</v>
      </c>
      <c r="AE40" s="17">
        <f t="shared" si="1"/>
        <v>22.275000000000002</v>
      </c>
      <c r="AF40" s="17">
        <f t="shared" si="2"/>
        <v>16.335000000000001</v>
      </c>
      <c r="AG40" s="18">
        <f t="shared" si="3"/>
        <v>118.80000000000001</v>
      </c>
      <c r="AH40" s="18">
        <f t="shared" si="4"/>
        <v>133.65</v>
      </c>
      <c r="AI40" s="19">
        <f t="shared" si="5"/>
        <v>163.35000000000002</v>
      </c>
    </row>
    <row r="41" spans="10:35" x14ac:dyDescent="0.3">
      <c r="J41" s="9">
        <v>63</v>
      </c>
      <c r="K41" s="10">
        <v>40</v>
      </c>
      <c r="L41" s="14" t="s">
        <v>91</v>
      </c>
      <c r="M41" s="14" t="s">
        <v>133</v>
      </c>
      <c r="N41" s="4" t="s">
        <v>71</v>
      </c>
      <c r="O41" s="5" t="s">
        <v>150</v>
      </c>
      <c r="P41" s="5" t="s">
        <v>149</v>
      </c>
      <c r="Q41" s="5" t="s">
        <v>149</v>
      </c>
      <c r="R41" s="5" t="s">
        <v>149</v>
      </c>
      <c r="S41" s="4" t="s">
        <v>36</v>
      </c>
      <c r="T41" s="4" t="s">
        <v>17</v>
      </c>
      <c r="U41" s="4" t="s">
        <v>37</v>
      </c>
      <c r="V41" s="15">
        <v>590</v>
      </c>
      <c r="W41" s="16">
        <v>599</v>
      </c>
      <c r="X41" s="28">
        <v>0.2</v>
      </c>
      <c r="Y41" s="27">
        <v>3</v>
      </c>
      <c r="Z41" s="28">
        <v>0.35</v>
      </c>
      <c r="AA41" s="27">
        <v>6</v>
      </c>
      <c r="AB41" s="28">
        <v>0.65</v>
      </c>
      <c r="AC41" s="27">
        <v>10</v>
      </c>
      <c r="AD41" s="17">
        <f t="shared" si="0"/>
        <v>239.6</v>
      </c>
      <c r="AE41" s="17">
        <f t="shared" si="1"/>
        <v>134.77500000000001</v>
      </c>
      <c r="AF41" s="17">
        <f t="shared" si="2"/>
        <v>98.835000000000008</v>
      </c>
      <c r="AG41" s="18">
        <f t="shared" si="3"/>
        <v>718.8</v>
      </c>
      <c r="AH41" s="18">
        <f t="shared" si="4"/>
        <v>808.65000000000009</v>
      </c>
      <c r="AI41" s="19">
        <f t="shared" si="5"/>
        <v>988.35000000000014</v>
      </c>
    </row>
    <row r="42" spans="10:35" x14ac:dyDescent="0.3">
      <c r="J42" s="9">
        <v>65</v>
      </c>
      <c r="K42" s="10">
        <v>41</v>
      </c>
      <c r="L42" s="14" t="s">
        <v>91</v>
      </c>
      <c r="M42" s="14" t="s">
        <v>134</v>
      </c>
      <c r="N42" s="4" t="s">
        <v>72</v>
      </c>
      <c r="O42" s="5" t="s">
        <v>150</v>
      </c>
      <c r="P42" s="5" t="s">
        <v>149</v>
      </c>
      <c r="Q42" s="5" t="s">
        <v>149</v>
      </c>
      <c r="R42" s="5" t="s">
        <v>149</v>
      </c>
      <c r="S42" s="4" t="s">
        <v>13</v>
      </c>
      <c r="T42" s="4" t="s">
        <v>15</v>
      </c>
      <c r="U42" s="4" t="s">
        <v>18</v>
      </c>
      <c r="V42" s="15">
        <v>523</v>
      </c>
      <c r="W42" s="16">
        <v>599</v>
      </c>
      <c r="X42" s="28">
        <v>0.2</v>
      </c>
      <c r="Y42" s="27">
        <v>3</v>
      </c>
      <c r="Z42" s="28">
        <v>0.35</v>
      </c>
      <c r="AA42" s="27">
        <v>6</v>
      </c>
      <c r="AB42" s="28">
        <v>0.65</v>
      </c>
      <c r="AC42" s="27">
        <v>10</v>
      </c>
      <c r="AD42" s="17">
        <f t="shared" si="0"/>
        <v>239.6</v>
      </c>
      <c r="AE42" s="17">
        <f t="shared" si="1"/>
        <v>134.77500000000001</v>
      </c>
      <c r="AF42" s="17">
        <f t="shared" si="2"/>
        <v>98.835000000000008</v>
      </c>
      <c r="AG42" s="18">
        <f t="shared" si="3"/>
        <v>718.8</v>
      </c>
      <c r="AH42" s="18">
        <f t="shared" si="4"/>
        <v>808.65000000000009</v>
      </c>
      <c r="AI42" s="19">
        <f t="shared" si="5"/>
        <v>988.35000000000014</v>
      </c>
    </row>
    <row r="43" spans="10:35" x14ac:dyDescent="0.3">
      <c r="J43" s="9">
        <v>66</v>
      </c>
      <c r="K43" s="10">
        <v>42</v>
      </c>
      <c r="L43" s="14" t="s">
        <v>91</v>
      </c>
      <c r="M43" s="14" t="s">
        <v>135</v>
      </c>
      <c r="N43" s="4" t="s">
        <v>73</v>
      </c>
      <c r="O43" s="5" t="s">
        <v>150</v>
      </c>
      <c r="P43" s="5" t="s">
        <v>149</v>
      </c>
      <c r="Q43" s="5" t="s">
        <v>149</v>
      </c>
      <c r="R43" s="5" t="s">
        <v>149</v>
      </c>
      <c r="S43" s="4" t="s">
        <v>13</v>
      </c>
      <c r="T43" s="4" t="s">
        <v>15</v>
      </c>
      <c r="U43" s="4" t="s">
        <v>14</v>
      </c>
      <c r="V43" s="15">
        <v>540</v>
      </c>
      <c r="W43" s="16">
        <v>599</v>
      </c>
      <c r="X43" s="28">
        <v>0.2</v>
      </c>
      <c r="Y43" s="27">
        <v>3</v>
      </c>
      <c r="Z43" s="28">
        <v>0.35</v>
      </c>
      <c r="AA43" s="27">
        <v>6</v>
      </c>
      <c r="AB43" s="28">
        <v>0.65</v>
      </c>
      <c r="AC43" s="27">
        <v>10</v>
      </c>
      <c r="AD43" s="17">
        <f t="shared" si="0"/>
        <v>239.6</v>
      </c>
      <c r="AE43" s="17">
        <f t="shared" si="1"/>
        <v>134.77500000000001</v>
      </c>
      <c r="AF43" s="17">
        <f t="shared" si="2"/>
        <v>98.835000000000008</v>
      </c>
      <c r="AG43" s="18">
        <f t="shared" si="3"/>
        <v>718.8</v>
      </c>
      <c r="AH43" s="18">
        <f t="shared" si="4"/>
        <v>808.65000000000009</v>
      </c>
      <c r="AI43" s="19">
        <f t="shared" si="5"/>
        <v>988.35000000000014</v>
      </c>
    </row>
    <row r="44" spans="10:35" x14ac:dyDescent="0.3">
      <c r="J44" s="9">
        <v>67</v>
      </c>
      <c r="K44" s="10">
        <v>43</v>
      </c>
      <c r="L44" s="14" t="s">
        <v>91</v>
      </c>
      <c r="M44" s="14" t="s">
        <v>136</v>
      </c>
      <c r="N44" s="4" t="s">
        <v>74</v>
      </c>
      <c r="O44" s="5" t="s">
        <v>149</v>
      </c>
      <c r="P44" s="5" t="s">
        <v>150</v>
      </c>
      <c r="Q44" s="5" t="s">
        <v>149</v>
      </c>
      <c r="R44" s="5" t="s">
        <v>149</v>
      </c>
      <c r="S44" s="4" t="s">
        <v>13</v>
      </c>
      <c r="T44" s="4" t="s">
        <v>16</v>
      </c>
      <c r="U44" s="4" t="s">
        <v>19</v>
      </c>
      <c r="V44" s="15">
        <v>545</v>
      </c>
      <c r="W44" s="16">
        <v>599</v>
      </c>
      <c r="X44" s="28">
        <v>0.2</v>
      </c>
      <c r="Y44" s="27">
        <v>3</v>
      </c>
      <c r="Z44" s="28">
        <v>0.35</v>
      </c>
      <c r="AA44" s="27">
        <v>6</v>
      </c>
      <c r="AB44" s="28">
        <v>0.65</v>
      </c>
      <c r="AC44" s="27">
        <v>10</v>
      </c>
      <c r="AD44" s="17">
        <f t="shared" si="0"/>
        <v>239.6</v>
      </c>
      <c r="AE44" s="17">
        <f t="shared" si="1"/>
        <v>134.77500000000001</v>
      </c>
      <c r="AF44" s="17">
        <f t="shared" si="2"/>
        <v>98.835000000000008</v>
      </c>
      <c r="AG44" s="18">
        <f t="shared" si="3"/>
        <v>718.8</v>
      </c>
      <c r="AH44" s="18">
        <f t="shared" si="4"/>
        <v>808.65000000000009</v>
      </c>
      <c r="AI44" s="19">
        <f t="shared" si="5"/>
        <v>988.35000000000014</v>
      </c>
    </row>
    <row r="45" spans="10:35" x14ac:dyDescent="0.3">
      <c r="J45" s="9">
        <v>68</v>
      </c>
      <c r="K45" s="10">
        <v>44</v>
      </c>
      <c r="L45" s="14" t="s">
        <v>91</v>
      </c>
      <c r="M45" s="14" t="s">
        <v>137</v>
      </c>
      <c r="N45" s="4" t="s">
        <v>72</v>
      </c>
      <c r="O45" s="5" t="s">
        <v>149</v>
      </c>
      <c r="P45" s="5" t="s">
        <v>149</v>
      </c>
      <c r="Q45" s="5" t="s">
        <v>149</v>
      </c>
      <c r="R45" s="5" t="s">
        <v>150</v>
      </c>
      <c r="S45" s="4" t="s">
        <v>13</v>
      </c>
      <c r="T45" s="4" t="s">
        <v>16</v>
      </c>
      <c r="U45" s="4" t="s">
        <v>19</v>
      </c>
      <c r="V45" s="15">
        <v>650</v>
      </c>
      <c r="W45" s="16">
        <v>699</v>
      </c>
      <c r="X45" s="28">
        <v>0.2</v>
      </c>
      <c r="Y45" s="27">
        <v>3</v>
      </c>
      <c r="Z45" s="28">
        <v>0.35</v>
      </c>
      <c r="AA45" s="27">
        <v>6</v>
      </c>
      <c r="AB45" s="28">
        <v>0.65</v>
      </c>
      <c r="AC45" s="27">
        <v>10</v>
      </c>
      <c r="AD45" s="17">
        <f t="shared" si="0"/>
        <v>279.59999999999997</v>
      </c>
      <c r="AE45" s="17">
        <f t="shared" si="1"/>
        <v>157.27500000000001</v>
      </c>
      <c r="AF45" s="17">
        <f t="shared" si="2"/>
        <v>115.33499999999999</v>
      </c>
      <c r="AG45" s="18">
        <f t="shared" si="3"/>
        <v>838.8</v>
      </c>
      <c r="AH45" s="18">
        <f t="shared" si="4"/>
        <v>943.65000000000009</v>
      </c>
      <c r="AI45" s="19">
        <f t="shared" si="5"/>
        <v>1153.3499999999999</v>
      </c>
    </row>
    <row r="46" spans="10:35" x14ac:dyDescent="0.3">
      <c r="J46" s="9">
        <v>69</v>
      </c>
      <c r="K46" s="10">
        <v>45</v>
      </c>
      <c r="L46" s="14" t="s">
        <v>91</v>
      </c>
      <c r="M46" s="14" t="s">
        <v>138</v>
      </c>
      <c r="N46" s="4" t="s">
        <v>74</v>
      </c>
      <c r="O46" s="5" t="s">
        <v>149</v>
      </c>
      <c r="P46" s="5" t="s">
        <v>149</v>
      </c>
      <c r="Q46" s="5" t="s">
        <v>150</v>
      </c>
      <c r="R46" s="5" t="s">
        <v>149</v>
      </c>
      <c r="S46" s="4" t="s">
        <v>13</v>
      </c>
      <c r="T46" s="4" t="s">
        <v>16</v>
      </c>
      <c r="U46" s="4" t="s">
        <v>19</v>
      </c>
      <c r="V46" s="15">
        <v>590</v>
      </c>
      <c r="W46" s="16">
        <v>599</v>
      </c>
      <c r="X46" s="28">
        <v>0.2</v>
      </c>
      <c r="Y46" s="27">
        <v>3</v>
      </c>
      <c r="Z46" s="28">
        <v>0.35</v>
      </c>
      <c r="AA46" s="27">
        <v>6</v>
      </c>
      <c r="AB46" s="28">
        <v>0.65</v>
      </c>
      <c r="AC46" s="27">
        <v>10</v>
      </c>
      <c r="AD46" s="17">
        <f t="shared" si="0"/>
        <v>239.6</v>
      </c>
      <c r="AE46" s="17">
        <f t="shared" si="1"/>
        <v>134.77500000000001</v>
      </c>
      <c r="AF46" s="17">
        <f t="shared" si="2"/>
        <v>98.835000000000008</v>
      </c>
      <c r="AG46" s="18">
        <f t="shared" si="3"/>
        <v>718.8</v>
      </c>
      <c r="AH46" s="18">
        <f t="shared" si="4"/>
        <v>808.65000000000009</v>
      </c>
      <c r="AI46" s="19">
        <f t="shared" si="5"/>
        <v>988.35000000000014</v>
      </c>
    </row>
    <row r="47" spans="10:35" x14ac:dyDescent="0.3">
      <c r="J47" s="9">
        <v>70</v>
      </c>
      <c r="K47" s="10">
        <v>46</v>
      </c>
      <c r="L47" s="14" t="s">
        <v>91</v>
      </c>
      <c r="M47" s="14" t="s">
        <v>139</v>
      </c>
      <c r="N47" s="4" t="s">
        <v>75</v>
      </c>
      <c r="O47" s="5" t="s">
        <v>149</v>
      </c>
      <c r="P47" s="5" t="s">
        <v>150</v>
      </c>
      <c r="Q47" s="5" t="s">
        <v>150</v>
      </c>
      <c r="R47" s="5" t="s">
        <v>149</v>
      </c>
      <c r="S47" s="4" t="s">
        <v>13</v>
      </c>
      <c r="T47" s="4" t="s">
        <v>16</v>
      </c>
      <c r="U47" s="4" t="s">
        <v>19</v>
      </c>
      <c r="V47" s="15">
        <v>660</v>
      </c>
      <c r="W47" s="16">
        <v>699</v>
      </c>
      <c r="X47" s="28">
        <v>0.2</v>
      </c>
      <c r="Y47" s="27">
        <v>3</v>
      </c>
      <c r="Z47" s="28">
        <v>0.35</v>
      </c>
      <c r="AA47" s="27">
        <v>6</v>
      </c>
      <c r="AB47" s="28">
        <v>0.65</v>
      </c>
      <c r="AC47" s="27">
        <v>10</v>
      </c>
      <c r="AD47" s="17">
        <f t="shared" si="0"/>
        <v>279.59999999999997</v>
      </c>
      <c r="AE47" s="17">
        <f t="shared" si="1"/>
        <v>157.27500000000001</v>
      </c>
      <c r="AF47" s="17">
        <f t="shared" si="2"/>
        <v>115.33499999999999</v>
      </c>
      <c r="AG47" s="18">
        <f t="shared" si="3"/>
        <v>838.8</v>
      </c>
      <c r="AH47" s="18">
        <f t="shared" si="4"/>
        <v>943.65000000000009</v>
      </c>
      <c r="AI47" s="19">
        <f t="shared" si="5"/>
        <v>1153.3499999999999</v>
      </c>
    </row>
    <row r="48" spans="10:35" x14ac:dyDescent="0.3">
      <c r="J48" s="9">
        <v>71</v>
      </c>
      <c r="K48" s="10">
        <v>47</v>
      </c>
      <c r="L48" s="14" t="s">
        <v>91</v>
      </c>
      <c r="M48" s="14" t="s">
        <v>140</v>
      </c>
      <c r="N48" s="4" t="s">
        <v>76</v>
      </c>
      <c r="O48" s="5" t="s">
        <v>149</v>
      </c>
      <c r="P48" s="5" t="s">
        <v>150</v>
      </c>
      <c r="Q48" s="5" t="s">
        <v>150</v>
      </c>
      <c r="R48" s="5" t="s">
        <v>149</v>
      </c>
      <c r="S48" s="4" t="s">
        <v>13</v>
      </c>
      <c r="T48" s="4" t="s">
        <v>16</v>
      </c>
      <c r="U48" s="4" t="s">
        <v>19</v>
      </c>
      <c r="V48" s="15">
        <v>870</v>
      </c>
      <c r="W48" s="16">
        <v>899</v>
      </c>
      <c r="X48" s="28">
        <v>0.2</v>
      </c>
      <c r="Y48" s="27">
        <v>3</v>
      </c>
      <c r="Z48" s="28">
        <v>0.35</v>
      </c>
      <c r="AA48" s="27">
        <v>6</v>
      </c>
      <c r="AB48" s="28">
        <v>0.65</v>
      </c>
      <c r="AC48" s="27">
        <v>10</v>
      </c>
      <c r="AD48" s="17">
        <f t="shared" si="0"/>
        <v>359.59999999999997</v>
      </c>
      <c r="AE48" s="17">
        <f t="shared" si="1"/>
        <v>202.27500000000001</v>
      </c>
      <c r="AF48" s="17">
        <f t="shared" si="2"/>
        <v>148.33499999999998</v>
      </c>
      <c r="AG48" s="18">
        <f t="shared" si="3"/>
        <v>1078.8</v>
      </c>
      <c r="AH48" s="18">
        <f t="shared" si="4"/>
        <v>1213.6500000000001</v>
      </c>
      <c r="AI48" s="19">
        <f t="shared" si="5"/>
        <v>1483.35</v>
      </c>
    </row>
    <row r="49" spans="10:35" x14ac:dyDescent="0.3">
      <c r="J49" s="20">
        <v>72</v>
      </c>
      <c r="K49" s="21">
        <v>48</v>
      </c>
      <c r="L49" s="22" t="s">
        <v>91</v>
      </c>
      <c r="M49" s="22" t="s">
        <v>141</v>
      </c>
      <c r="N49" s="23" t="s">
        <v>77</v>
      </c>
      <c r="O49" s="24" t="s">
        <v>149</v>
      </c>
      <c r="P49" s="24" t="s">
        <v>149</v>
      </c>
      <c r="Q49" s="24" t="s">
        <v>149</v>
      </c>
      <c r="R49" s="24" t="s">
        <v>150</v>
      </c>
      <c r="S49" s="23" t="s">
        <v>13</v>
      </c>
      <c r="T49" s="23" t="s">
        <v>16</v>
      </c>
      <c r="U49" s="23" t="s">
        <v>14</v>
      </c>
      <c r="V49" s="25">
        <v>1170</v>
      </c>
      <c r="W49" s="26">
        <v>1199</v>
      </c>
      <c r="X49" s="28">
        <v>0.2</v>
      </c>
      <c r="Y49" s="27">
        <v>3</v>
      </c>
      <c r="Z49" s="28">
        <v>0.35</v>
      </c>
      <c r="AA49" s="27">
        <v>6</v>
      </c>
      <c r="AB49" s="28">
        <v>0.65</v>
      </c>
      <c r="AC49" s="27">
        <v>10</v>
      </c>
      <c r="AD49" s="17">
        <f t="shared" si="0"/>
        <v>479.59999999999997</v>
      </c>
      <c r="AE49" s="17">
        <f t="shared" si="1"/>
        <v>269.77500000000003</v>
      </c>
      <c r="AF49" s="17">
        <f t="shared" si="2"/>
        <v>197.83499999999998</v>
      </c>
      <c r="AG49" s="18">
        <f t="shared" si="3"/>
        <v>1438.8</v>
      </c>
      <c r="AH49" s="18">
        <f t="shared" si="4"/>
        <v>1618.65</v>
      </c>
      <c r="AI49" s="19">
        <f t="shared" si="5"/>
        <v>1978.35</v>
      </c>
    </row>
    <row r="67" spans="20:20" x14ac:dyDescent="0.3">
      <c r="T67" s="6" t="s">
        <v>38</v>
      </c>
    </row>
    <row r="68" spans="20:20" x14ac:dyDescent="0.3">
      <c r="T68" s="6" t="s">
        <v>38</v>
      </c>
    </row>
    <row r="69" spans="20:20" x14ac:dyDescent="0.3">
      <c r="T69" s="6" t="s">
        <v>38</v>
      </c>
    </row>
    <row r="70" spans="20:20" x14ac:dyDescent="0.3">
      <c r="T70" s="6" t="s">
        <v>38</v>
      </c>
    </row>
    <row r="71" spans="20:20" x14ac:dyDescent="0.3">
      <c r="T71" s="6" t="s">
        <v>38</v>
      </c>
    </row>
    <row r="72" spans="20:20" x14ac:dyDescent="0.3">
      <c r="T72" s="6" t="s">
        <v>38</v>
      </c>
    </row>
    <row r="73" spans="20:20" x14ac:dyDescent="0.3">
      <c r="T73" s="6" t="s">
        <v>38</v>
      </c>
    </row>
    <row r="74" spans="20:20" x14ac:dyDescent="0.3">
      <c r="T74" s="6" t="s">
        <v>38</v>
      </c>
    </row>
    <row r="75" spans="20:20" x14ac:dyDescent="0.3">
      <c r="T75" s="6" t="s">
        <v>38</v>
      </c>
    </row>
    <row r="76" spans="20:20" x14ac:dyDescent="0.3">
      <c r="T76" s="6" t="s">
        <v>38</v>
      </c>
    </row>
    <row r="77" spans="20:20" x14ac:dyDescent="0.3">
      <c r="T77" s="6" t="s">
        <v>38</v>
      </c>
    </row>
    <row r="78" spans="20:20" x14ac:dyDescent="0.3">
      <c r="T78" s="6" t="s">
        <v>38</v>
      </c>
    </row>
    <row r="79" spans="20:20" x14ac:dyDescent="0.3">
      <c r="T79" s="6" t="s">
        <v>38</v>
      </c>
    </row>
    <row r="80" spans="20:20" x14ac:dyDescent="0.3">
      <c r="T80" s="6" t="s">
        <v>38</v>
      </c>
    </row>
    <row r="81" spans="20:20" x14ac:dyDescent="0.3">
      <c r="T81" s="6" t="s">
        <v>38</v>
      </c>
    </row>
    <row r="82" spans="20:20" x14ac:dyDescent="0.3">
      <c r="T82" s="6" t="s">
        <v>38</v>
      </c>
    </row>
    <row r="83" spans="20:20" x14ac:dyDescent="0.3">
      <c r="T83" s="6" t="s">
        <v>38</v>
      </c>
    </row>
  </sheetData>
  <autoFilter ref="J1:AI1" xr:uid="{CDECF65E-8F42-4179-8C7E-377245C133C5}"/>
  <pageMargins left="0.51181102362204722" right="0.51181102362204722" top="0.78740157480314965" bottom="0.78740157480314965" header="0.31496062992125984" footer="0.31496062992125984"/>
  <pageSetup paperSize="9" scale="24" fitToWidth="4" fitToHeight="0" orientation="landscape" horizontalDpi="1200" verticalDpi="1200" r:id="rId1"/>
  <rowBreaks count="1" manualBreakCount="1">
    <brk id="23" min="13" max="28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2</vt:i4>
      </vt:variant>
    </vt:vector>
  </HeadingPairs>
  <TitlesOfParts>
    <vt:vector size="3" baseType="lpstr">
      <vt:lpstr>PRECIFICAÇÃO</vt:lpstr>
      <vt:lpstr>PRECIFICAÇÃO!Area_de_impressao</vt:lpstr>
      <vt:lpstr>PRECIFICAÇÃO!Titulos_de_impressao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Rômulo Bezerra</dc:creator>
  <cp:lastModifiedBy>Rômulo Bezerra</cp:lastModifiedBy>
  <cp:lastPrinted>2025-06-20T20:25:14Z</cp:lastPrinted>
  <dcterms:created xsi:type="dcterms:W3CDTF">2025-06-18T21:21:50Z</dcterms:created>
  <dcterms:modified xsi:type="dcterms:W3CDTF">2025-06-20T22:31:49Z</dcterms:modified>
</cp:coreProperties>
</file>