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hD\IME\Projeto\meus_artigos\DPP-X_Hammett\"/>
    </mc:Choice>
  </mc:AlternateContent>
  <xr:revisionPtr revIDLastSave="0" documentId="13_ncr:1_{5520CB43-E0AE-47F4-B2D7-64CAAC608C13}" xr6:coauthVersionLast="47" xr6:coauthVersionMax="47" xr10:uidLastSave="{00000000-0000-0000-0000-000000000000}"/>
  <bookViews>
    <workbookView xWindow="-108" yWindow="-108" windowWidth="23256" windowHeight="12456" tabRatio="623" xr2:uid="{00000000-000D-0000-FFFF-FFFF00000000}"/>
  </bookViews>
  <sheets>
    <sheet name="AM1.5" sheetId="24" r:id="rId1"/>
    <sheet name="DPP-X1 (TDDFT)" sheetId="20" r:id="rId2"/>
    <sheet name="DPP-X2 (TDDFT)" sheetId="21" r:id="rId3"/>
    <sheet name="DPP-X (OPV - TDDFT)" sheetId="19" r:id="rId4"/>
    <sheet name="DPP-X1 (ADC(2))" sheetId="26" r:id="rId5"/>
    <sheet name="DPP-X2 (ADC(2))" sheetId="27" r:id="rId6"/>
    <sheet name="DPP-X (OPV - ADC(2)" sheetId="28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28" l="1"/>
  <c r="D53" i="28"/>
  <c r="B52" i="28"/>
  <c r="D52" i="28" s="1"/>
  <c r="D51" i="28"/>
  <c r="D50" i="28"/>
  <c r="G47" i="28"/>
  <c r="E47" i="28"/>
  <c r="C47" i="28"/>
  <c r="D47" i="28" s="1"/>
  <c r="B47" i="28"/>
  <c r="G46" i="28"/>
  <c r="E46" i="28"/>
  <c r="C46" i="28"/>
  <c r="D46" i="28" s="1"/>
  <c r="B46" i="28"/>
  <c r="H45" i="28"/>
  <c r="J45" i="28" s="1"/>
  <c r="G45" i="28"/>
  <c r="E45" i="28"/>
  <c r="C45" i="28"/>
  <c r="D45" i="28" s="1"/>
  <c r="B45" i="28"/>
  <c r="H44" i="28"/>
  <c r="J44" i="28" s="1"/>
  <c r="G44" i="28"/>
  <c r="E44" i="28"/>
  <c r="C44" i="28"/>
  <c r="D44" i="28" s="1"/>
  <c r="B44" i="28"/>
  <c r="H43" i="28"/>
  <c r="G43" i="28"/>
  <c r="J43" i="28" s="1"/>
  <c r="E43" i="28"/>
  <c r="C43" i="28"/>
  <c r="D43" i="28" s="1"/>
  <c r="B43" i="28"/>
  <c r="H42" i="28"/>
  <c r="J42" i="28" s="1"/>
  <c r="G42" i="28"/>
  <c r="E42" i="28"/>
  <c r="D42" i="28"/>
  <c r="C42" i="28"/>
  <c r="B42" i="28"/>
  <c r="G41" i="28"/>
  <c r="E41" i="28"/>
  <c r="D41" i="28"/>
  <c r="C41" i="28"/>
  <c r="B41" i="28"/>
  <c r="G40" i="28"/>
  <c r="E40" i="28"/>
  <c r="D40" i="28"/>
  <c r="C40" i="28"/>
  <c r="B40" i="28"/>
  <c r="G39" i="28"/>
  <c r="E39" i="28"/>
  <c r="D39" i="28"/>
  <c r="C39" i="28"/>
  <c r="B39" i="28"/>
  <c r="G38" i="28"/>
  <c r="H38" i="28" s="1"/>
  <c r="J38" i="28" s="1"/>
  <c r="E38" i="28"/>
  <c r="C38" i="28"/>
  <c r="D38" i="28" s="1"/>
  <c r="B38" i="28"/>
  <c r="G37" i="28"/>
  <c r="H37" i="28" s="1"/>
  <c r="J37" i="28" s="1"/>
  <c r="E37" i="28"/>
  <c r="C37" i="28"/>
  <c r="D37" i="28" s="1"/>
  <c r="B37" i="28"/>
  <c r="G36" i="28"/>
  <c r="H36" i="28" s="1"/>
  <c r="E36" i="28"/>
  <c r="C36" i="28"/>
  <c r="D36" i="28" s="1"/>
  <c r="B36" i="28"/>
  <c r="G35" i="28"/>
  <c r="E35" i="28"/>
  <c r="C35" i="28"/>
  <c r="D35" i="28" s="1"/>
  <c r="B35" i="28"/>
  <c r="G34" i="28"/>
  <c r="E34" i="28"/>
  <c r="C34" i="28"/>
  <c r="D34" i="28" s="1"/>
  <c r="B34" i="28"/>
  <c r="H33" i="28"/>
  <c r="J33" i="28" s="1"/>
  <c r="G33" i="28"/>
  <c r="E33" i="28"/>
  <c r="C33" i="28"/>
  <c r="D33" i="28" s="1"/>
  <c r="B33" i="28"/>
  <c r="H32" i="28"/>
  <c r="J32" i="28" s="1"/>
  <c r="G32" i="28"/>
  <c r="E32" i="28"/>
  <c r="C32" i="28"/>
  <c r="D32" i="28" s="1"/>
  <c r="B32" i="28"/>
  <c r="H31" i="28"/>
  <c r="G31" i="28"/>
  <c r="J31" i="28" s="1"/>
  <c r="E31" i="28"/>
  <c r="C31" i="28"/>
  <c r="D31" i="28" s="1"/>
  <c r="B31" i="28"/>
  <c r="H30" i="28"/>
  <c r="G30" i="28"/>
  <c r="J30" i="28" s="1"/>
  <c r="E30" i="28"/>
  <c r="D30" i="28"/>
  <c r="C30" i="28"/>
  <c r="B30" i="28"/>
  <c r="G29" i="28"/>
  <c r="E29" i="28"/>
  <c r="D29" i="28"/>
  <c r="C29" i="28"/>
  <c r="B29" i="28"/>
  <c r="G28" i="28"/>
  <c r="E28" i="28"/>
  <c r="D28" i="28"/>
  <c r="C28" i="28"/>
  <c r="B28" i="28"/>
  <c r="G27" i="28"/>
  <c r="E27" i="28"/>
  <c r="D27" i="28"/>
  <c r="C27" i="28"/>
  <c r="B27" i="28"/>
  <c r="G23" i="28"/>
  <c r="H23" i="28" s="1"/>
  <c r="J23" i="28" s="1"/>
  <c r="E23" i="28"/>
  <c r="C23" i="28"/>
  <c r="D23" i="28" s="1"/>
  <c r="B23" i="28"/>
  <c r="G22" i="28"/>
  <c r="H22" i="28" s="1"/>
  <c r="J22" i="28" s="1"/>
  <c r="E22" i="28"/>
  <c r="C22" i="28"/>
  <c r="D22" i="28" s="1"/>
  <c r="B22" i="28"/>
  <c r="G21" i="28"/>
  <c r="H21" i="28" s="1"/>
  <c r="E21" i="28"/>
  <c r="C21" i="28"/>
  <c r="D21" i="28" s="1"/>
  <c r="B21" i="28"/>
  <c r="G20" i="28"/>
  <c r="E20" i="28"/>
  <c r="C20" i="28"/>
  <c r="D20" i="28" s="1"/>
  <c r="B20" i="28"/>
  <c r="G19" i="28"/>
  <c r="E19" i="28"/>
  <c r="C19" i="28"/>
  <c r="D19" i="28" s="1"/>
  <c r="B19" i="28"/>
  <c r="H18" i="28"/>
  <c r="J18" i="28" s="1"/>
  <c r="G18" i="28"/>
  <c r="E18" i="28"/>
  <c r="C18" i="28"/>
  <c r="D18" i="28" s="1"/>
  <c r="B18" i="28"/>
  <c r="H17" i="28"/>
  <c r="J17" i="28" s="1"/>
  <c r="G17" i="28"/>
  <c r="E17" i="28"/>
  <c r="C17" i="28"/>
  <c r="D17" i="28" s="1"/>
  <c r="B17" i="28"/>
  <c r="H16" i="28"/>
  <c r="G16" i="28"/>
  <c r="J16" i="28" s="1"/>
  <c r="E16" i="28"/>
  <c r="C16" i="28"/>
  <c r="D16" i="28" s="1"/>
  <c r="B16" i="28"/>
  <c r="H15" i="28"/>
  <c r="G15" i="28"/>
  <c r="J15" i="28" s="1"/>
  <c r="E15" i="28"/>
  <c r="D15" i="28"/>
  <c r="C15" i="28"/>
  <c r="B15" i="28"/>
  <c r="G14" i="28"/>
  <c r="E14" i="28"/>
  <c r="D14" i="28"/>
  <c r="C14" i="28"/>
  <c r="B14" i="28"/>
  <c r="G13" i="28"/>
  <c r="E13" i="28"/>
  <c r="D13" i="28"/>
  <c r="C13" i="28"/>
  <c r="B13" i="28"/>
  <c r="G12" i="28"/>
  <c r="E12" i="28"/>
  <c r="D12" i="28"/>
  <c r="C12" i="28"/>
  <c r="B12" i="28"/>
  <c r="G11" i="28"/>
  <c r="E11" i="28"/>
  <c r="C11" i="28"/>
  <c r="D11" i="28" s="1"/>
  <c r="B11" i="28"/>
  <c r="G10" i="28"/>
  <c r="H10" i="28" s="1"/>
  <c r="J10" i="28" s="1"/>
  <c r="E10" i="28"/>
  <c r="C10" i="28"/>
  <c r="D10" i="28" s="1"/>
  <c r="B10" i="28"/>
  <c r="G9" i="28"/>
  <c r="H9" i="28" s="1"/>
  <c r="J9" i="28" s="1"/>
  <c r="E9" i="28"/>
  <c r="C9" i="28"/>
  <c r="D9" i="28" s="1"/>
  <c r="B9" i="28"/>
  <c r="G8" i="28"/>
  <c r="E8" i="28"/>
  <c r="C8" i="28"/>
  <c r="D8" i="28" s="1"/>
  <c r="B8" i="28"/>
  <c r="G7" i="28"/>
  <c r="E7" i="28"/>
  <c r="C7" i="28"/>
  <c r="D7" i="28" s="1"/>
  <c r="B7" i="28"/>
  <c r="H6" i="28"/>
  <c r="J6" i="28" s="1"/>
  <c r="G6" i="28"/>
  <c r="E6" i="28"/>
  <c r="C6" i="28"/>
  <c r="D6" i="28" s="1"/>
  <c r="B6" i="28"/>
  <c r="H5" i="28"/>
  <c r="J5" i="28" s="1"/>
  <c r="G5" i="28"/>
  <c r="E5" i="28"/>
  <c r="C5" i="28"/>
  <c r="D5" i="28" s="1"/>
  <c r="B5" i="28"/>
  <c r="H4" i="28"/>
  <c r="G4" i="28"/>
  <c r="J4" i="28" s="1"/>
  <c r="E4" i="28"/>
  <c r="C4" i="28"/>
  <c r="D4" i="28" s="1"/>
  <c r="B4" i="28"/>
  <c r="H3" i="28"/>
  <c r="G3" i="28"/>
  <c r="J3" i="28" s="1"/>
  <c r="E3" i="28"/>
  <c r="D3" i="28"/>
  <c r="C3" i="28"/>
  <c r="B3" i="28"/>
  <c r="K40" i="27"/>
  <c r="L40" i="27" s="1"/>
  <c r="J40" i="27"/>
  <c r="H40" i="27"/>
  <c r="I40" i="27" s="1"/>
  <c r="F40" i="27"/>
  <c r="G40" i="27" s="1"/>
  <c r="D40" i="27"/>
  <c r="E40" i="27" s="1"/>
  <c r="K39" i="27"/>
  <c r="J39" i="27"/>
  <c r="H39" i="27"/>
  <c r="I39" i="27" s="1"/>
  <c r="F39" i="27"/>
  <c r="G39" i="27" s="1"/>
  <c r="E39" i="27"/>
  <c r="D39" i="27"/>
  <c r="K38" i="27"/>
  <c r="J38" i="27"/>
  <c r="H38" i="27"/>
  <c r="D38" i="27"/>
  <c r="E38" i="27" s="1"/>
  <c r="K37" i="27"/>
  <c r="L37" i="27" s="1"/>
  <c r="J37" i="27"/>
  <c r="H37" i="27"/>
  <c r="F37" i="27"/>
  <c r="G37" i="27" s="1"/>
  <c r="D37" i="27"/>
  <c r="E37" i="27" s="1"/>
  <c r="K36" i="27"/>
  <c r="L36" i="27" s="1"/>
  <c r="J36" i="27"/>
  <c r="H36" i="27"/>
  <c r="I36" i="27" s="1"/>
  <c r="F36" i="27"/>
  <c r="G36" i="27" s="1"/>
  <c r="D36" i="27"/>
  <c r="E36" i="27" s="1"/>
  <c r="K35" i="27"/>
  <c r="J35" i="27"/>
  <c r="H35" i="27"/>
  <c r="I35" i="27" s="1"/>
  <c r="F35" i="27"/>
  <c r="G35" i="27" s="1"/>
  <c r="E35" i="27"/>
  <c r="D35" i="27"/>
  <c r="K34" i="27"/>
  <c r="J34" i="27"/>
  <c r="H34" i="27"/>
  <c r="D34" i="27"/>
  <c r="F34" i="27" s="1"/>
  <c r="G34" i="27" s="1"/>
  <c r="K33" i="27"/>
  <c r="L33" i="27" s="1"/>
  <c r="J33" i="27"/>
  <c r="H33" i="27"/>
  <c r="F33" i="27"/>
  <c r="G33" i="27" s="1"/>
  <c r="D33" i="27"/>
  <c r="E33" i="27" s="1"/>
  <c r="K32" i="27"/>
  <c r="L32" i="27" s="1"/>
  <c r="J32" i="27"/>
  <c r="H32" i="27"/>
  <c r="I32" i="27" s="1"/>
  <c r="F32" i="27"/>
  <c r="G32" i="27" s="1"/>
  <c r="D32" i="27"/>
  <c r="E32" i="27" s="1"/>
  <c r="K31" i="27"/>
  <c r="J31" i="27"/>
  <c r="H31" i="27"/>
  <c r="I31" i="27" s="1"/>
  <c r="F31" i="27"/>
  <c r="G31" i="27" s="1"/>
  <c r="E31" i="27"/>
  <c r="D31" i="27"/>
  <c r="K30" i="27"/>
  <c r="J30" i="27"/>
  <c r="H30" i="27"/>
  <c r="D30" i="27"/>
  <c r="F30" i="27" s="1"/>
  <c r="G30" i="27" s="1"/>
  <c r="K29" i="27"/>
  <c r="L29" i="27" s="1"/>
  <c r="J29" i="27"/>
  <c r="H29" i="27"/>
  <c r="F29" i="27"/>
  <c r="G29" i="27" s="1"/>
  <c r="D29" i="27"/>
  <c r="E29" i="27" s="1"/>
  <c r="K28" i="27"/>
  <c r="L28" i="27" s="1"/>
  <c r="J28" i="27"/>
  <c r="H28" i="27"/>
  <c r="I28" i="27" s="1"/>
  <c r="F28" i="27"/>
  <c r="G28" i="27" s="1"/>
  <c r="D28" i="27"/>
  <c r="E28" i="27" s="1"/>
  <c r="K27" i="27"/>
  <c r="J27" i="27"/>
  <c r="H27" i="27"/>
  <c r="I27" i="27" s="1"/>
  <c r="F27" i="27"/>
  <c r="G27" i="27" s="1"/>
  <c r="E27" i="27"/>
  <c r="D27" i="27"/>
  <c r="K26" i="27"/>
  <c r="J26" i="27"/>
  <c r="H26" i="27"/>
  <c r="D26" i="27"/>
  <c r="F26" i="27" s="1"/>
  <c r="G26" i="27" s="1"/>
  <c r="K25" i="27"/>
  <c r="L25" i="27" s="1"/>
  <c r="J25" i="27"/>
  <c r="H25" i="27"/>
  <c r="F25" i="27"/>
  <c r="G25" i="27" s="1"/>
  <c r="D25" i="27"/>
  <c r="E25" i="27" s="1"/>
  <c r="K24" i="27"/>
  <c r="L24" i="27" s="1"/>
  <c r="J24" i="27"/>
  <c r="H24" i="27"/>
  <c r="I24" i="27" s="1"/>
  <c r="F24" i="27"/>
  <c r="G24" i="27" s="1"/>
  <c r="D24" i="27"/>
  <c r="E24" i="27" s="1"/>
  <c r="K23" i="27"/>
  <c r="J23" i="27"/>
  <c r="H23" i="27"/>
  <c r="I23" i="27" s="1"/>
  <c r="F23" i="27"/>
  <c r="G23" i="27" s="1"/>
  <c r="E23" i="27"/>
  <c r="D23" i="27"/>
  <c r="K22" i="27"/>
  <c r="J22" i="27"/>
  <c r="H22" i="27"/>
  <c r="D22" i="27"/>
  <c r="E22" i="27" s="1"/>
  <c r="K21" i="27"/>
  <c r="L21" i="27" s="1"/>
  <c r="J21" i="27"/>
  <c r="H21" i="27"/>
  <c r="F21" i="27"/>
  <c r="G21" i="27" s="1"/>
  <c r="D21" i="27"/>
  <c r="E21" i="27" s="1"/>
  <c r="K20" i="27"/>
  <c r="L38" i="27" s="1"/>
  <c r="J20" i="27"/>
  <c r="H20" i="27"/>
  <c r="I37" i="27" s="1"/>
  <c r="F20" i="27"/>
  <c r="G20" i="27" s="1"/>
  <c r="D20" i="27"/>
  <c r="E20" i="27" s="1"/>
  <c r="K40" i="26"/>
  <c r="L40" i="26" s="1"/>
  <c r="J40" i="26"/>
  <c r="H40" i="26"/>
  <c r="I40" i="26" s="1"/>
  <c r="D40" i="26"/>
  <c r="F40" i="26" s="1"/>
  <c r="G40" i="26" s="1"/>
  <c r="K39" i="26"/>
  <c r="L39" i="26" s="1"/>
  <c r="J39" i="26"/>
  <c r="H39" i="26"/>
  <c r="I39" i="26" s="1"/>
  <c r="F39" i="26"/>
  <c r="E39" i="26"/>
  <c r="D39" i="26"/>
  <c r="K38" i="26"/>
  <c r="L38" i="26" s="1"/>
  <c r="J38" i="26"/>
  <c r="H38" i="26"/>
  <c r="I38" i="26" s="1"/>
  <c r="D38" i="26"/>
  <c r="F38" i="26" s="1"/>
  <c r="G38" i="26" s="1"/>
  <c r="K37" i="26"/>
  <c r="L37" i="26" s="1"/>
  <c r="J37" i="26"/>
  <c r="H37" i="26"/>
  <c r="I37" i="26" s="1"/>
  <c r="F37" i="26"/>
  <c r="E37" i="26"/>
  <c r="D37" i="26"/>
  <c r="K36" i="26"/>
  <c r="L36" i="26" s="1"/>
  <c r="J36" i="26"/>
  <c r="H36" i="26"/>
  <c r="I36" i="26" s="1"/>
  <c r="D36" i="26"/>
  <c r="E36" i="26" s="1"/>
  <c r="K35" i="26"/>
  <c r="L35" i="26" s="1"/>
  <c r="J35" i="26"/>
  <c r="H35" i="26"/>
  <c r="I35" i="26" s="1"/>
  <c r="F35" i="26"/>
  <c r="G35" i="26" s="1"/>
  <c r="E35" i="26"/>
  <c r="D35" i="26"/>
  <c r="K34" i="26"/>
  <c r="L34" i="26" s="1"/>
  <c r="J34" i="26"/>
  <c r="H34" i="26"/>
  <c r="I34" i="26" s="1"/>
  <c r="D34" i="26"/>
  <c r="F34" i="26" s="1"/>
  <c r="G34" i="26" s="1"/>
  <c r="K33" i="26"/>
  <c r="L33" i="26" s="1"/>
  <c r="J33" i="26"/>
  <c r="H33" i="26"/>
  <c r="I33" i="26" s="1"/>
  <c r="F33" i="26"/>
  <c r="G33" i="26" s="1"/>
  <c r="E33" i="26"/>
  <c r="D33" i="26"/>
  <c r="K32" i="26"/>
  <c r="L32" i="26" s="1"/>
  <c r="J32" i="26"/>
  <c r="H32" i="26"/>
  <c r="I32" i="26" s="1"/>
  <c r="D32" i="26"/>
  <c r="F32" i="26" s="1"/>
  <c r="K31" i="26"/>
  <c r="L31" i="26" s="1"/>
  <c r="J31" i="26"/>
  <c r="H31" i="26"/>
  <c r="I31" i="26" s="1"/>
  <c r="F31" i="26"/>
  <c r="G31" i="26" s="1"/>
  <c r="E31" i="26"/>
  <c r="D31" i="26"/>
  <c r="K30" i="26"/>
  <c r="L30" i="26" s="1"/>
  <c r="J30" i="26"/>
  <c r="H30" i="26"/>
  <c r="I30" i="26" s="1"/>
  <c r="D30" i="26"/>
  <c r="F30" i="26" s="1"/>
  <c r="G30" i="26" s="1"/>
  <c r="K29" i="26"/>
  <c r="L29" i="26" s="1"/>
  <c r="J29" i="26"/>
  <c r="H29" i="26"/>
  <c r="I29" i="26" s="1"/>
  <c r="F29" i="26"/>
  <c r="G29" i="26" s="1"/>
  <c r="E29" i="26"/>
  <c r="D29" i="26"/>
  <c r="K28" i="26"/>
  <c r="L28" i="26" s="1"/>
  <c r="J28" i="26"/>
  <c r="H28" i="26"/>
  <c r="I28" i="26" s="1"/>
  <c r="D28" i="26"/>
  <c r="F28" i="26" s="1"/>
  <c r="G28" i="26" s="1"/>
  <c r="K27" i="26"/>
  <c r="L27" i="26" s="1"/>
  <c r="J27" i="26"/>
  <c r="H27" i="26"/>
  <c r="I27" i="26" s="1"/>
  <c r="F27" i="26"/>
  <c r="E27" i="26"/>
  <c r="D27" i="26"/>
  <c r="K26" i="26"/>
  <c r="L26" i="26" s="1"/>
  <c r="J26" i="26"/>
  <c r="H26" i="26"/>
  <c r="I26" i="26" s="1"/>
  <c r="D26" i="26"/>
  <c r="F26" i="26" s="1"/>
  <c r="G26" i="26" s="1"/>
  <c r="K25" i="26"/>
  <c r="L25" i="26" s="1"/>
  <c r="J25" i="26"/>
  <c r="H25" i="26"/>
  <c r="I25" i="26" s="1"/>
  <c r="F25" i="26"/>
  <c r="G25" i="26" s="1"/>
  <c r="E25" i="26"/>
  <c r="D25" i="26"/>
  <c r="K24" i="26"/>
  <c r="L24" i="26" s="1"/>
  <c r="J24" i="26"/>
  <c r="H24" i="26"/>
  <c r="I24" i="26" s="1"/>
  <c r="D24" i="26"/>
  <c r="F24" i="26" s="1"/>
  <c r="G24" i="26" s="1"/>
  <c r="K23" i="26"/>
  <c r="L23" i="26" s="1"/>
  <c r="J23" i="26"/>
  <c r="H23" i="26"/>
  <c r="I23" i="26" s="1"/>
  <c r="F23" i="26"/>
  <c r="G23" i="26" s="1"/>
  <c r="E23" i="26"/>
  <c r="D23" i="26"/>
  <c r="K22" i="26"/>
  <c r="L22" i="26" s="1"/>
  <c r="J22" i="26"/>
  <c r="H22" i="26"/>
  <c r="I22" i="26" s="1"/>
  <c r="D22" i="26"/>
  <c r="F22" i="26" s="1"/>
  <c r="G22" i="26" s="1"/>
  <c r="K21" i="26"/>
  <c r="L21" i="26" s="1"/>
  <c r="J21" i="26"/>
  <c r="H21" i="26"/>
  <c r="I21" i="26" s="1"/>
  <c r="F21" i="26"/>
  <c r="G21" i="26" s="1"/>
  <c r="E21" i="26"/>
  <c r="D21" i="26"/>
  <c r="K20" i="26"/>
  <c r="L20" i="26" s="1"/>
  <c r="J20" i="26"/>
  <c r="H20" i="26"/>
  <c r="I20" i="26" s="1"/>
  <c r="D20" i="26"/>
  <c r="F20" i="26" s="1"/>
  <c r="G20" i="26" s="1"/>
  <c r="J20" i="28" l="1"/>
  <c r="J8" i="28"/>
  <c r="J21" i="28"/>
  <c r="J36" i="28"/>
  <c r="H11" i="28"/>
  <c r="J11" i="28" s="1"/>
  <c r="H13" i="28"/>
  <c r="J13" i="28" s="1"/>
  <c r="H28" i="28"/>
  <c r="J28" i="28" s="1"/>
  <c r="H40" i="28"/>
  <c r="J40" i="28" s="1"/>
  <c r="H8" i="28"/>
  <c r="H20" i="28"/>
  <c r="H35" i="28"/>
  <c r="J35" i="28" s="1"/>
  <c r="H47" i="28"/>
  <c r="J47" i="28" s="1"/>
  <c r="H12" i="28"/>
  <c r="J12" i="28" s="1"/>
  <c r="H27" i="28"/>
  <c r="J27" i="28" s="1"/>
  <c r="H39" i="28"/>
  <c r="J39" i="28" s="1"/>
  <c r="H7" i="28"/>
  <c r="J7" i="28" s="1"/>
  <c r="H19" i="28"/>
  <c r="J19" i="28" s="1"/>
  <c r="H34" i="28"/>
  <c r="J34" i="28" s="1"/>
  <c r="H46" i="28"/>
  <c r="J46" i="28" s="1"/>
  <c r="H41" i="28"/>
  <c r="J41" i="28" s="1"/>
  <c r="H14" i="28"/>
  <c r="J14" i="28" s="1"/>
  <c r="H29" i="28"/>
  <c r="J29" i="28" s="1"/>
  <c r="I20" i="27"/>
  <c r="E26" i="27"/>
  <c r="E30" i="27"/>
  <c r="E34" i="27"/>
  <c r="L20" i="27"/>
  <c r="F22" i="27"/>
  <c r="G22" i="27" s="1"/>
  <c r="F38" i="27"/>
  <c r="G38" i="27" s="1"/>
  <c r="L23" i="27"/>
  <c r="I26" i="27"/>
  <c r="L27" i="27"/>
  <c r="I30" i="27"/>
  <c r="L31" i="27"/>
  <c r="I34" i="27"/>
  <c r="L35" i="27"/>
  <c r="I38" i="27"/>
  <c r="L39" i="27"/>
  <c r="I22" i="27"/>
  <c r="I21" i="27"/>
  <c r="L22" i="27"/>
  <c r="I25" i="27"/>
  <c r="L26" i="27"/>
  <c r="I29" i="27"/>
  <c r="L30" i="27"/>
  <c r="I33" i="27"/>
  <c r="L34" i="27"/>
  <c r="G27" i="26"/>
  <c r="G32" i="26"/>
  <c r="G39" i="26"/>
  <c r="G37" i="26"/>
  <c r="E22" i="26"/>
  <c r="E26" i="26"/>
  <c r="E30" i="26"/>
  <c r="E34" i="26"/>
  <c r="E38" i="26"/>
  <c r="E20" i="26"/>
  <c r="E32" i="26"/>
  <c r="E40" i="26"/>
  <c r="E24" i="26"/>
  <c r="E28" i="26"/>
  <c r="F36" i="26"/>
  <c r="G36" i="26" s="1"/>
  <c r="J3" i="19"/>
  <c r="J27" i="19"/>
  <c r="D62" i="19"/>
  <c r="D63" i="19"/>
  <c r="D64" i="19"/>
  <c r="D65" i="19"/>
  <c r="D52" i="19"/>
  <c r="D53" i="19"/>
  <c r="D54" i="19"/>
  <c r="D55" i="19"/>
  <c r="D56" i="19"/>
  <c r="D57" i="19"/>
  <c r="D58" i="19"/>
  <c r="D59" i="19"/>
  <c r="D60" i="19"/>
  <c r="D61" i="19"/>
  <c r="D50" i="19"/>
  <c r="V3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27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W47" i="19" l="1"/>
  <c r="X47" i="19" s="1"/>
  <c r="W34" i="19"/>
  <c r="X34" i="19" s="1"/>
  <c r="W33" i="19"/>
  <c r="X33" i="19" s="1"/>
  <c r="W44" i="19"/>
  <c r="X44" i="19" s="1"/>
  <c r="W43" i="19"/>
  <c r="X43" i="19" s="1"/>
  <c r="W31" i="19"/>
  <c r="X31" i="19" s="1"/>
  <c r="W35" i="19"/>
  <c r="X35" i="19" s="1"/>
  <c r="W46" i="19"/>
  <c r="X46" i="19" s="1"/>
  <c r="W29" i="19"/>
  <c r="X29" i="19" s="1"/>
  <c r="W30" i="19"/>
  <c r="X30" i="19" s="1"/>
  <c r="W28" i="19"/>
  <c r="X28" i="19" s="1"/>
  <c r="W3" i="19"/>
  <c r="X3" i="19" s="1"/>
  <c r="W42" i="19"/>
  <c r="X42" i="19" s="1"/>
  <c r="W41" i="19"/>
  <c r="X41" i="19" s="1"/>
  <c r="W40" i="19"/>
  <c r="X40" i="19" s="1"/>
  <c r="W38" i="19"/>
  <c r="X38" i="19" s="1"/>
  <c r="W36" i="19"/>
  <c r="X36" i="19" s="1"/>
  <c r="W37" i="19"/>
  <c r="X37" i="19" s="1"/>
  <c r="W27" i="19"/>
  <c r="X27" i="19" s="1"/>
  <c r="W45" i="19"/>
  <c r="X45" i="19" s="1"/>
  <c r="W32" i="19"/>
  <c r="X32" i="19" s="1"/>
  <c r="W39" i="19"/>
  <c r="X39" i="19" s="1"/>
  <c r="C42" i="19" l="1"/>
  <c r="C47" i="19"/>
  <c r="C46" i="19"/>
  <c r="C45" i="19"/>
  <c r="C44" i="19"/>
  <c r="C43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3" i="19"/>
  <c r="J28" i="19" l="1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B2002" i="24" l="1"/>
  <c r="B2001" i="24"/>
  <c r="B2000" i="24"/>
  <c r="B1999" i="24"/>
  <c r="B1998" i="24"/>
  <c r="B1997" i="24"/>
  <c r="B1996" i="24"/>
  <c r="B1995" i="24"/>
  <c r="B1994" i="24"/>
  <c r="B1993" i="24"/>
  <c r="B1992" i="24"/>
  <c r="B1991" i="24"/>
  <c r="B1990" i="24"/>
  <c r="B1989" i="24"/>
  <c r="B1988" i="24"/>
  <c r="B1987" i="24"/>
  <c r="B1986" i="24"/>
  <c r="B1985" i="24"/>
  <c r="B1984" i="24"/>
  <c r="B1983" i="24"/>
  <c r="B1982" i="24"/>
  <c r="B1981" i="24"/>
  <c r="B1980" i="24"/>
  <c r="B1979" i="24"/>
  <c r="B1978" i="24"/>
  <c r="B1977" i="24"/>
  <c r="B1976" i="24"/>
  <c r="B1975" i="24"/>
  <c r="B1974" i="24"/>
  <c r="B1973" i="24"/>
  <c r="B1972" i="24"/>
  <c r="B1971" i="24"/>
  <c r="B1970" i="24"/>
  <c r="B1969" i="24"/>
  <c r="B1968" i="24"/>
  <c r="B1967" i="24"/>
  <c r="B1966" i="24"/>
  <c r="B1965" i="24"/>
  <c r="B1964" i="24"/>
  <c r="B1963" i="24"/>
  <c r="B1962" i="24"/>
  <c r="B1961" i="24"/>
  <c r="B1960" i="24"/>
  <c r="B1959" i="24"/>
  <c r="B1958" i="24"/>
  <c r="B1957" i="24"/>
  <c r="B1956" i="24"/>
  <c r="B1955" i="24"/>
  <c r="B1954" i="24"/>
  <c r="B1953" i="24"/>
  <c r="B1952" i="24"/>
  <c r="B1951" i="24"/>
  <c r="B1950" i="24"/>
  <c r="B1949" i="24"/>
  <c r="B1948" i="24"/>
  <c r="B1947" i="24"/>
  <c r="B1946" i="24"/>
  <c r="B1945" i="24"/>
  <c r="B1944" i="24"/>
  <c r="B1943" i="24"/>
  <c r="B1942" i="24"/>
  <c r="B1941" i="24"/>
  <c r="B1940" i="24"/>
  <c r="B1939" i="24"/>
  <c r="B1938" i="24"/>
  <c r="B1937" i="24"/>
  <c r="B1936" i="24"/>
  <c r="B1935" i="24"/>
  <c r="B1934" i="24"/>
  <c r="B1933" i="24"/>
  <c r="B1932" i="24"/>
  <c r="B1931" i="24"/>
  <c r="B1930" i="24"/>
  <c r="B1929" i="24"/>
  <c r="B1928" i="24"/>
  <c r="B1927" i="24"/>
  <c r="B1926" i="24"/>
  <c r="B1925" i="24"/>
  <c r="B1924" i="24"/>
  <c r="B1923" i="24"/>
  <c r="B1922" i="24"/>
  <c r="B1921" i="24"/>
  <c r="B1920" i="24"/>
  <c r="B1919" i="24"/>
  <c r="B1918" i="24"/>
  <c r="B1917" i="24"/>
  <c r="B1916" i="24"/>
  <c r="B1915" i="24"/>
  <c r="B1914" i="24"/>
  <c r="B1913" i="24"/>
  <c r="B1912" i="24"/>
  <c r="B1911" i="24"/>
  <c r="B1910" i="24"/>
  <c r="B1909" i="24"/>
  <c r="B1908" i="24"/>
  <c r="B1907" i="24"/>
  <c r="B1906" i="24"/>
  <c r="B1905" i="24"/>
  <c r="B1904" i="24"/>
  <c r="B1903" i="24"/>
  <c r="B1902" i="24"/>
  <c r="B1901" i="24"/>
  <c r="B1900" i="24"/>
  <c r="B1899" i="24"/>
  <c r="B1898" i="24"/>
  <c r="B1897" i="24"/>
  <c r="B1896" i="24"/>
  <c r="B1895" i="24"/>
  <c r="B1894" i="24"/>
  <c r="B1893" i="24"/>
  <c r="B1892" i="24"/>
  <c r="B1891" i="24"/>
  <c r="B1890" i="24"/>
  <c r="B1889" i="24"/>
  <c r="B1888" i="24"/>
  <c r="B1887" i="24"/>
  <c r="B1886" i="24"/>
  <c r="B1885" i="24"/>
  <c r="B1884" i="24"/>
  <c r="B1883" i="24"/>
  <c r="B1882" i="24"/>
  <c r="B1881" i="24"/>
  <c r="B1880" i="24"/>
  <c r="B1879" i="24"/>
  <c r="B1878" i="24"/>
  <c r="B1877" i="24"/>
  <c r="B1876" i="24"/>
  <c r="B1875" i="24"/>
  <c r="B1874" i="24"/>
  <c r="B1873" i="24"/>
  <c r="B1872" i="24"/>
  <c r="B1871" i="24"/>
  <c r="B1870" i="24"/>
  <c r="B1869" i="24"/>
  <c r="B1868" i="24"/>
  <c r="B1867" i="24"/>
  <c r="B1866" i="24"/>
  <c r="B1865" i="24"/>
  <c r="B1864" i="24"/>
  <c r="B1863" i="24"/>
  <c r="B1862" i="24"/>
  <c r="B1861" i="24"/>
  <c r="B1860" i="24"/>
  <c r="B1859" i="24"/>
  <c r="B1858" i="24"/>
  <c r="B1857" i="24"/>
  <c r="B1856" i="24"/>
  <c r="B1855" i="24"/>
  <c r="B1854" i="24"/>
  <c r="B1853" i="24"/>
  <c r="B1852" i="24"/>
  <c r="B1851" i="24"/>
  <c r="B1850" i="24"/>
  <c r="B1849" i="24"/>
  <c r="B1848" i="24"/>
  <c r="B1847" i="24"/>
  <c r="B1846" i="24"/>
  <c r="B1845" i="24"/>
  <c r="B1844" i="24"/>
  <c r="B1843" i="24"/>
  <c r="B1842" i="24"/>
  <c r="B1841" i="24"/>
  <c r="B1840" i="24"/>
  <c r="B1839" i="24"/>
  <c r="B1838" i="24"/>
  <c r="B1837" i="24"/>
  <c r="B1836" i="24"/>
  <c r="B1835" i="24"/>
  <c r="B1834" i="24"/>
  <c r="B1833" i="24"/>
  <c r="B1832" i="24"/>
  <c r="B1831" i="24"/>
  <c r="B1830" i="24"/>
  <c r="B1829" i="24"/>
  <c r="B1828" i="24"/>
  <c r="B1827" i="24"/>
  <c r="B1826" i="24"/>
  <c r="B1825" i="24"/>
  <c r="B1824" i="24"/>
  <c r="B1823" i="24"/>
  <c r="B1822" i="24"/>
  <c r="B1821" i="24"/>
  <c r="B1820" i="24"/>
  <c r="B1819" i="24"/>
  <c r="B1818" i="24"/>
  <c r="B1817" i="24"/>
  <c r="B1816" i="24"/>
  <c r="B1815" i="24"/>
  <c r="B1814" i="24"/>
  <c r="B1813" i="24"/>
  <c r="B1812" i="24"/>
  <c r="B1811" i="24"/>
  <c r="B1810" i="24"/>
  <c r="B1809" i="24"/>
  <c r="B1808" i="24"/>
  <c r="B1807" i="24"/>
  <c r="B1806" i="24"/>
  <c r="B1805" i="24"/>
  <c r="B1804" i="24"/>
  <c r="B1803" i="24"/>
  <c r="B1802" i="24"/>
  <c r="B1801" i="24"/>
  <c r="B1800" i="24"/>
  <c r="B1799" i="24"/>
  <c r="B1798" i="24"/>
  <c r="B1797" i="24"/>
  <c r="B1796" i="24"/>
  <c r="B1795" i="24"/>
  <c r="B1794" i="24"/>
  <c r="B1793" i="24"/>
  <c r="B1792" i="24"/>
  <c r="B1791" i="24"/>
  <c r="B1790" i="24"/>
  <c r="B1789" i="24"/>
  <c r="B1788" i="24"/>
  <c r="B1787" i="24"/>
  <c r="B1786" i="24"/>
  <c r="B1785" i="24"/>
  <c r="B1784" i="24"/>
  <c r="B1783" i="24"/>
  <c r="B1782" i="24"/>
  <c r="B1781" i="24"/>
  <c r="B1780" i="24"/>
  <c r="B1779" i="24"/>
  <c r="B1778" i="24"/>
  <c r="B1777" i="24"/>
  <c r="B1776" i="24"/>
  <c r="B1775" i="24"/>
  <c r="B1774" i="24"/>
  <c r="B1773" i="24"/>
  <c r="B1772" i="24"/>
  <c r="B1771" i="24"/>
  <c r="B1770" i="24"/>
  <c r="B1769" i="24"/>
  <c r="B1768" i="24"/>
  <c r="B1767" i="24"/>
  <c r="B1766" i="24"/>
  <c r="B1765" i="24"/>
  <c r="B1764" i="24"/>
  <c r="B1763" i="24"/>
  <c r="B1762" i="24"/>
  <c r="B1761" i="24"/>
  <c r="B1760" i="24"/>
  <c r="B1759" i="24"/>
  <c r="B1758" i="24"/>
  <c r="B1757" i="24"/>
  <c r="B1756" i="24"/>
  <c r="B1755" i="24"/>
  <c r="B1754" i="24"/>
  <c r="B1753" i="24"/>
  <c r="B1752" i="24"/>
  <c r="B1751" i="24"/>
  <c r="B1750" i="24"/>
  <c r="B1749" i="24"/>
  <c r="B1748" i="24"/>
  <c r="B1747" i="24"/>
  <c r="B1746" i="24"/>
  <c r="B1745" i="24"/>
  <c r="B1744" i="24"/>
  <c r="B1743" i="24"/>
  <c r="B1742" i="24"/>
  <c r="B1741" i="24"/>
  <c r="B1740" i="24"/>
  <c r="B1739" i="24"/>
  <c r="B1738" i="24"/>
  <c r="B1737" i="24"/>
  <c r="B1736" i="24"/>
  <c r="B1735" i="24"/>
  <c r="B1734" i="24"/>
  <c r="B1733" i="24"/>
  <c r="B1732" i="24"/>
  <c r="B1731" i="24"/>
  <c r="B1730" i="24"/>
  <c r="B1729" i="24"/>
  <c r="B1728" i="24"/>
  <c r="B1727" i="24"/>
  <c r="B1726" i="24"/>
  <c r="B1725" i="24"/>
  <c r="B1724" i="24"/>
  <c r="B1723" i="24"/>
  <c r="B1722" i="24"/>
  <c r="B1721" i="24"/>
  <c r="B1720" i="24"/>
  <c r="B1719" i="24"/>
  <c r="B1718" i="24"/>
  <c r="B1717" i="24"/>
  <c r="B1716" i="24"/>
  <c r="B1715" i="24"/>
  <c r="B1714" i="24"/>
  <c r="B1713" i="24"/>
  <c r="B1712" i="24"/>
  <c r="B1711" i="24"/>
  <c r="B1710" i="24"/>
  <c r="B1709" i="24"/>
  <c r="B1708" i="24"/>
  <c r="B1707" i="24"/>
  <c r="B1706" i="24"/>
  <c r="B1705" i="24"/>
  <c r="B1704" i="24"/>
  <c r="B1703" i="24"/>
  <c r="B1702" i="24"/>
  <c r="B1701" i="24"/>
  <c r="B1700" i="24"/>
  <c r="B1699" i="24"/>
  <c r="B1698" i="24"/>
  <c r="B1697" i="24"/>
  <c r="B1696" i="24"/>
  <c r="B1695" i="24"/>
  <c r="B1694" i="24"/>
  <c r="B1693" i="24"/>
  <c r="B1692" i="24"/>
  <c r="B1691" i="24"/>
  <c r="B1690" i="24"/>
  <c r="B1689" i="24"/>
  <c r="B1688" i="24"/>
  <c r="B1687" i="24"/>
  <c r="B1686" i="24"/>
  <c r="B1685" i="24"/>
  <c r="B1684" i="24"/>
  <c r="B1683" i="24"/>
  <c r="B1682" i="24"/>
  <c r="B1681" i="24"/>
  <c r="B1680" i="24"/>
  <c r="B1679" i="24"/>
  <c r="B1678" i="24"/>
  <c r="B1677" i="24"/>
  <c r="B1676" i="24"/>
  <c r="B1675" i="24"/>
  <c r="B1674" i="24"/>
  <c r="B1673" i="24"/>
  <c r="B1672" i="24"/>
  <c r="B1671" i="24"/>
  <c r="B1670" i="24"/>
  <c r="B1669" i="24"/>
  <c r="B1668" i="24"/>
  <c r="B1667" i="24"/>
  <c r="B1666" i="24"/>
  <c r="B1665" i="24"/>
  <c r="B1664" i="24"/>
  <c r="B1663" i="24"/>
  <c r="B1662" i="24"/>
  <c r="B1661" i="24"/>
  <c r="B1660" i="24"/>
  <c r="B1659" i="24"/>
  <c r="B1658" i="24"/>
  <c r="B1657" i="24"/>
  <c r="B1656" i="24"/>
  <c r="B1655" i="24"/>
  <c r="B1654" i="24"/>
  <c r="B1653" i="24"/>
  <c r="B1652" i="24"/>
  <c r="B1651" i="24"/>
  <c r="B1650" i="24"/>
  <c r="B1649" i="24"/>
  <c r="B1648" i="24"/>
  <c r="B1647" i="24"/>
  <c r="B1646" i="24"/>
  <c r="B1645" i="24"/>
  <c r="B1644" i="24"/>
  <c r="B1643" i="24"/>
  <c r="B1642" i="24"/>
  <c r="B1641" i="24"/>
  <c r="B1640" i="24"/>
  <c r="B1639" i="24"/>
  <c r="B1638" i="24"/>
  <c r="B1637" i="24"/>
  <c r="B1636" i="24"/>
  <c r="B1635" i="24"/>
  <c r="B1634" i="24"/>
  <c r="B1633" i="24"/>
  <c r="B1632" i="24"/>
  <c r="B1631" i="24"/>
  <c r="B1630" i="24"/>
  <c r="B1629" i="24"/>
  <c r="B1628" i="24"/>
  <c r="B1627" i="24"/>
  <c r="B1626" i="24"/>
  <c r="B1625" i="24"/>
  <c r="B1624" i="24"/>
  <c r="B1623" i="24"/>
  <c r="B1622" i="24"/>
  <c r="B1621" i="24"/>
  <c r="B1620" i="24"/>
  <c r="B1619" i="24"/>
  <c r="B1618" i="24"/>
  <c r="B1617" i="24"/>
  <c r="B1616" i="24"/>
  <c r="B1615" i="24"/>
  <c r="B1614" i="24"/>
  <c r="B1613" i="24"/>
  <c r="B1612" i="24"/>
  <c r="B1611" i="24"/>
  <c r="B1610" i="24"/>
  <c r="B1609" i="24"/>
  <c r="B1608" i="24"/>
  <c r="B1607" i="24"/>
  <c r="B1606" i="24"/>
  <c r="B1605" i="24"/>
  <c r="B1604" i="24"/>
  <c r="B1603" i="24"/>
  <c r="B1602" i="24"/>
  <c r="B1601" i="24"/>
  <c r="B1600" i="24"/>
  <c r="B1599" i="24"/>
  <c r="B1598" i="24"/>
  <c r="B1597" i="24"/>
  <c r="B1596" i="24"/>
  <c r="B1595" i="24"/>
  <c r="B1594" i="24"/>
  <c r="B1593" i="24"/>
  <c r="B1592" i="24"/>
  <c r="B1591" i="24"/>
  <c r="B1590" i="24"/>
  <c r="B1589" i="24"/>
  <c r="B1588" i="24"/>
  <c r="B1587" i="24"/>
  <c r="B1586" i="24"/>
  <c r="B1585" i="24"/>
  <c r="B1584" i="24"/>
  <c r="B1583" i="24"/>
  <c r="B1582" i="24"/>
  <c r="B1581" i="24"/>
  <c r="B1580" i="24"/>
  <c r="B1579" i="24"/>
  <c r="B1578" i="24"/>
  <c r="B1577" i="24"/>
  <c r="B1576" i="24"/>
  <c r="B1575" i="24"/>
  <c r="B1574" i="24"/>
  <c r="B1573" i="24"/>
  <c r="B1572" i="24"/>
  <c r="B1571" i="24"/>
  <c r="B1570" i="24"/>
  <c r="B1569" i="24"/>
  <c r="B1568" i="24"/>
  <c r="B1567" i="24"/>
  <c r="B1566" i="24"/>
  <c r="B1565" i="24"/>
  <c r="B1564" i="24"/>
  <c r="B1563" i="24"/>
  <c r="B1562" i="24"/>
  <c r="B1561" i="24"/>
  <c r="B1560" i="24"/>
  <c r="B1559" i="24"/>
  <c r="B1558" i="24"/>
  <c r="B1557" i="24"/>
  <c r="B1556" i="24"/>
  <c r="B1555" i="24"/>
  <c r="B1554" i="24"/>
  <c r="B1553" i="24"/>
  <c r="B1552" i="24"/>
  <c r="B1551" i="24"/>
  <c r="B1550" i="24"/>
  <c r="B1549" i="24"/>
  <c r="B1548" i="24"/>
  <c r="B1547" i="24"/>
  <c r="B1546" i="24"/>
  <c r="B1545" i="24"/>
  <c r="B1544" i="24"/>
  <c r="B1543" i="24"/>
  <c r="B1542" i="24"/>
  <c r="B1541" i="24"/>
  <c r="B1540" i="24"/>
  <c r="B1539" i="24"/>
  <c r="B1538" i="24"/>
  <c r="B1537" i="24"/>
  <c r="B1536" i="24"/>
  <c r="B1535" i="24"/>
  <c r="B1534" i="24"/>
  <c r="B1533" i="24"/>
  <c r="B1532" i="24"/>
  <c r="B1531" i="24"/>
  <c r="B1530" i="24"/>
  <c r="B1529" i="24"/>
  <c r="B1528" i="24"/>
  <c r="B1527" i="24"/>
  <c r="B1526" i="24"/>
  <c r="B1525" i="24"/>
  <c r="B1524" i="24"/>
  <c r="B1523" i="24"/>
  <c r="B1522" i="24"/>
  <c r="B1521" i="24"/>
  <c r="B1520" i="24"/>
  <c r="B1519" i="24"/>
  <c r="B1518" i="24"/>
  <c r="B1517" i="24"/>
  <c r="B1516" i="24"/>
  <c r="B1515" i="24"/>
  <c r="B1514" i="24"/>
  <c r="B1513" i="24"/>
  <c r="B1512" i="24"/>
  <c r="B1511" i="24"/>
  <c r="B1510" i="24"/>
  <c r="B1509" i="24"/>
  <c r="B1508" i="24"/>
  <c r="B1507" i="24"/>
  <c r="B1506" i="24"/>
  <c r="B1505" i="24"/>
  <c r="B1504" i="24"/>
  <c r="B1503" i="24"/>
  <c r="B1502" i="24"/>
  <c r="B1501" i="24"/>
  <c r="B1500" i="24"/>
  <c r="B1499" i="24"/>
  <c r="B1498" i="24"/>
  <c r="B1497" i="24"/>
  <c r="B1496" i="24"/>
  <c r="B1495" i="24"/>
  <c r="B1494" i="24"/>
  <c r="B1493" i="24"/>
  <c r="B1492" i="24"/>
  <c r="B1491" i="24"/>
  <c r="B1490" i="24"/>
  <c r="B1489" i="24"/>
  <c r="B1488" i="24"/>
  <c r="B1487" i="24"/>
  <c r="B1486" i="24"/>
  <c r="B1485" i="24"/>
  <c r="B1484" i="24"/>
  <c r="B1483" i="24"/>
  <c r="B1482" i="24"/>
  <c r="B1481" i="24"/>
  <c r="B1480" i="24"/>
  <c r="B1479" i="24"/>
  <c r="B1478" i="24"/>
  <c r="B1477" i="24"/>
  <c r="B1476" i="24"/>
  <c r="B1475" i="24"/>
  <c r="B1474" i="24"/>
  <c r="B1473" i="24"/>
  <c r="B1472" i="24"/>
  <c r="B1471" i="24"/>
  <c r="B1470" i="24"/>
  <c r="B1469" i="24"/>
  <c r="B1468" i="24"/>
  <c r="B1467" i="24"/>
  <c r="B1466" i="24"/>
  <c r="B1465" i="24"/>
  <c r="B1464" i="24"/>
  <c r="B1463" i="24"/>
  <c r="B1462" i="24"/>
  <c r="B1461" i="24"/>
  <c r="B1460" i="24"/>
  <c r="B1459" i="24"/>
  <c r="B1458" i="24"/>
  <c r="B1457" i="24"/>
  <c r="B1456" i="24"/>
  <c r="B1455" i="24"/>
  <c r="B1454" i="24"/>
  <c r="B1453" i="24"/>
  <c r="B1452" i="24"/>
  <c r="B1451" i="24"/>
  <c r="B1450" i="24"/>
  <c r="B1449" i="24"/>
  <c r="B1448" i="24"/>
  <c r="B1447" i="24"/>
  <c r="B1446" i="24"/>
  <c r="B1445" i="24"/>
  <c r="B1444" i="24"/>
  <c r="B1443" i="24"/>
  <c r="B1442" i="24"/>
  <c r="B1441" i="24"/>
  <c r="B1440" i="24"/>
  <c r="B1439" i="24"/>
  <c r="B1438" i="24"/>
  <c r="B1437" i="24"/>
  <c r="B1436" i="24"/>
  <c r="B1435" i="24"/>
  <c r="B1434" i="24"/>
  <c r="B1433" i="24"/>
  <c r="B1432" i="24"/>
  <c r="B1431" i="24"/>
  <c r="B1430" i="24"/>
  <c r="B1429" i="24"/>
  <c r="B1428" i="24"/>
  <c r="B1427" i="24"/>
  <c r="B1426" i="24"/>
  <c r="B1425" i="24"/>
  <c r="B1424" i="24"/>
  <c r="B1423" i="24"/>
  <c r="B1422" i="24"/>
  <c r="B1421" i="24"/>
  <c r="B1420" i="24"/>
  <c r="B1419" i="24"/>
  <c r="B1418" i="24"/>
  <c r="B1417" i="24"/>
  <c r="B1416" i="24"/>
  <c r="B1415" i="24"/>
  <c r="B1414" i="24"/>
  <c r="B1413" i="24"/>
  <c r="B1412" i="24"/>
  <c r="B1411" i="24"/>
  <c r="B1410" i="24"/>
  <c r="B1409" i="24"/>
  <c r="B1408" i="24"/>
  <c r="B1407" i="24"/>
  <c r="B1406" i="24"/>
  <c r="B1405" i="24"/>
  <c r="B1404" i="24"/>
  <c r="B1403" i="24"/>
  <c r="B1402" i="24"/>
  <c r="B1401" i="24"/>
  <c r="B1400" i="24"/>
  <c r="B1399" i="24"/>
  <c r="B1398" i="24"/>
  <c r="B1397" i="24"/>
  <c r="B1396" i="24"/>
  <c r="B1395" i="24"/>
  <c r="B1394" i="24"/>
  <c r="B1393" i="24"/>
  <c r="B1392" i="24"/>
  <c r="B1391" i="24"/>
  <c r="B1390" i="24"/>
  <c r="B1389" i="24"/>
  <c r="B1388" i="24"/>
  <c r="B1387" i="24"/>
  <c r="B1386" i="24"/>
  <c r="B1385" i="24"/>
  <c r="B1384" i="24"/>
  <c r="B1383" i="24"/>
  <c r="B1382" i="24"/>
  <c r="B1381" i="24"/>
  <c r="B1380" i="24"/>
  <c r="B1379" i="24"/>
  <c r="B1378" i="24"/>
  <c r="B1377" i="24"/>
  <c r="B1376" i="24"/>
  <c r="B1375" i="24"/>
  <c r="B1374" i="24"/>
  <c r="B1373" i="24"/>
  <c r="B1372" i="24"/>
  <c r="B1371" i="24"/>
  <c r="B1370" i="24"/>
  <c r="B1369" i="24"/>
  <c r="B1368" i="24"/>
  <c r="B1367" i="24"/>
  <c r="B1366" i="24"/>
  <c r="B1365" i="24"/>
  <c r="B1364" i="24"/>
  <c r="B1363" i="24"/>
  <c r="B1362" i="24"/>
  <c r="B1361" i="24"/>
  <c r="B1360" i="24"/>
  <c r="B1359" i="24"/>
  <c r="B1358" i="24"/>
  <c r="B1357" i="24"/>
  <c r="B1356" i="24"/>
  <c r="B1355" i="24"/>
  <c r="B1354" i="24"/>
  <c r="B1353" i="24"/>
  <c r="B1352" i="24"/>
  <c r="B1351" i="24"/>
  <c r="B1350" i="24"/>
  <c r="B1349" i="24"/>
  <c r="B1348" i="24"/>
  <c r="B1347" i="24"/>
  <c r="B1346" i="24"/>
  <c r="B1345" i="24"/>
  <c r="B1344" i="24"/>
  <c r="B1343" i="24"/>
  <c r="B1342" i="24"/>
  <c r="B1341" i="24"/>
  <c r="B1340" i="24"/>
  <c r="B1339" i="24"/>
  <c r="B1338" i="24"/>
  <c r="B1337" i="24"/>
  <c r="B1336" i="24"/>
  <c r="B1335" i="24"/>
  <c r="B1334" i="24"/>
  <c r="B1333" i="24"/>
  <c r="B1332" i="24"/>
  <c r="B1331" i="24"/>
  <c r="B1330" i="24"/>
  <c r="B1329" i="24"/>
  <c r="B1328" i="24"/>
  <c r="B1327" i="24"/>
  <c r="B1326" i="24"/>
  <c r="B1325" i="24"/>
  <c r="B1324" i="24"/>
  <c r="B1323" i="24"/>
  <c r="B1322" i="24"/>
  <c r="B1321" i="24"/>
  <c r="B1320" i="24"/>
  <c r="B1319" i="24"/>
  <c r="B1318" i="24"/>
  <c r="B1317" i="24"/>
  <c r="B1316" i="24"/>
  <c r="B1315" i="24"/>
  <c r="B1314" i="24"/>
  <c r="B1313" i="24"/>
  <c r="B1312" i="24"/>
  <c r="B1311" i="24"/>
  <c r="B1310" i="24"/>
  <c r="B1309" i="24"/>
  <c r="B1308" i="24"/>
  <c r="B1307" i="24"/>
  <c r="B1306" i="24"/>
  <c r="B1305" i="24"/>
  <c r="B1304" i="24"/>
  <c r="B1303" i="24"/>
  <c r="B1302" i="24"/>
  <c r="B1301" i="24"/>
  <c r="B1300" i="24"/>
  <c r="B1299" i="24"/>
  <c r="B1298" i="24"/>
  <c r="B1297" i="24"/>
  <c r="B1296" i="24"/>
  <c r="B1295" i="24"/>
  <c r="B1294" i="24"/>
  <c r="B1293" i="24"/>
  <c r="B1292" i="24"/>
  <c r="B1291" i="24"/>
  <c r="B1290" i="24"/>
  <c r="B1289" i="24"/>
  <c r="B1288" i="24"/>
  <c r="B1287" i="24"/>
  <c r="B1286" i="24"/>
  <c r="B1285" i="24"/>
  <c r="B1284" i="24"/>
  <c r="B1283" i="24"/>
  <c r="B1282" i="24"/>
  <c r="B1281" i="24"/>
  <c r="B1280" i="24"/>
  <c r="B1279" i="24"/>
  <c r="B1278" i="24"/>
  <c r="B1277" i="24"/>
  <c r="B1276" i="24"/>
  <c r="B1275" i="24"/>
  <c r="B1274" i="24"/>
  <c r="B1273" i="24"/>
  <c r="B1272" i="24"/>
  <c r="B1271" i="24"/>
  <c r="B1270" i="24"/>
  <c r="B1269" i="24"/>
  <c r="B1268" i="24"/>
  <c r="B1267" i="24"/>
  <c r="B1266" i="24"/>
  <c r="B1265" i="24"/>
  <c r="B1264" i="24"/>
  <c r="B1263" i="24"/>
  <c r="B1262" i="24"/>
  <c r="B1261" i="24"/>
  <c r="B1260" i="24"/>
  <c r="B1259" i="24"/>
  <c r="B1258" i="24"/>
  <c r="B1257" i="24"/>
  <c r="B1256" i="24"/>
  <c r="B1255" i="24"/>
  <c r="B1254" i="24"/>
  <c r="B1253" i="24"/>
  <c r="B1252" i="24"/>
  <c r="B1251" i="24"/>
  <c r="B1250" i="24"/>
  <c r="B1249" i="24"/>
  <c r="B1248" i="24"/>
  <c r="B1247" i="24"/>
  <c r="B1246" i="24"/>
  <c r="B1245" i="24"/>
  <c r="B1244" i="24"/>
  <c r="B1243" i="24"/>
  <c r="B1242" i="24"/>
  <c r="B1241" i="24"/>
  <c r="B1240" i="24"/>
  <c r="B1239" i="24"/>
  <c r="B1238" i="24"/>
  <c r="B1237" i="24"/>
  <c r="B1236" i="24"/>
  <c r="B1235" i="24"/>
  <c r="B1234" i="24"/>
  <c r="B1233" i="24"/>
  <c r="B1232" i="24"/>
  <c r="B1231" i="24"/>
  <c r="B1230" i="24"/>
  <c r="B1229" i="24"/>
  <c r="B1228" i="24"/>
  <c r="B1227" i="24"/>
  <c r="B1226" i="24"/>
  <c r="B1225" i="24"/>
  <c r="B1224" i="24"/>
  <c r="B1223" i="24"/>
  <c r="B1222" i="24"/>
  <c r="B1221" i="24"/>
  <c r="B1220" i="24"/>
  <c r="B1219" i="24"/>
  <c r="B1218" i="24"/>
  <c r="B1217" i="24"/>
  <c r="B1216" i="24"/>
  <c r="B1215" i="24"/>
  <c r="B1214" i="24"/>
  <c r="B1213" i="24"/>
  <c r="B1212" i="24"/>
  <c r="B1211" i="24"/>
  <c r="B1210" i="24"/>
  <c r="B1209" i="24"/>
  <c r="B1208" i="24"/>
  <c r="B1207" i="24"/>
  <c r="B1206" i="24"/>
  <c r="B1205" i="24"/>
  <c r="B1204" i="24"/>
  <c r="B1203" i="24"/>
  <c r="B1202" i="24"/>
  <c r="B1201" i="24"/>
  <c r="B1200" i="24"/>
  <c r="B1199" i="24"/>
  <c r="B1198" i="24"/>
  <c r="B1197" i="24"/>
  <c r="B1196" i="24"/>
  <c r="B1195" i="24"/>
  <c r="B1194" i="24"/>
  <c r="B1193" i="24"/>
  <c r="B1192" i="24"/>
  <c r="B1191" i="24"/>
  <c r="B1190" i="24"/>
  <c r="B1189" i="24"/>
  <c r="B1188" i="24"/>
  <c r="B1187" i="24"/>
  <c r="B1186" i="24"/>
  <c r="B1185" i="24"/>
  <c r="B1184" i="24"/>
  <c r="B1183" i="24"/>
  <c r="B1182" i="24"/>
  <c r="B1181" i="24"/>
  <c r="B1180" i="24"/>
  <c r="B1179" i="24"/>
  <c r="B1178" i="24"/>
  <c r="B1177" i="24"/>
  <c r="B1176" i="24"/>
  <c r="B1175" i="24"/>
  <c r="B1174" i="24"/>
  <c r="B1173" i="24"/>
  <c r="B1172" i="24"/>
  <c r="B1171" i="24"/>
  <c r="B1170" i="24"/>
  <c r="B1169" i="24"/>
  <c r="B1168" i="24"/>
  <c r="B1167" i="24"/>
  <c r="B1166" i="24"/>
  <c r="B1165" i="24"/>
  <c r="B1164" i="24"/>
  <c r="B1163" i="24"/>
  <c r="B1162" i="24"/>
  <c r="B1161" i="24"/>
  <c r="B1160" i="24"/>
  <c r="B1159" i="24"/>
  <c r="B1158" i="24"/>
  <c r="B1157" i="24"/>
  <c r="B1156" i="24"/>
  <c r="B1155" i="24"/>
  <c r="B1154" i="24"/>
  <c r="B1153" i="24"/>
  <c r="B1152" i="24"/>
  <c r="B1151" i="24"/>
  <c r="B1150" i="24"/>
  <c r="B1149" i="24"/>
  <c r="B1148" i="24"/>
  <c r="B1147" i="24"/>
  <c r="B1146" i="24"/>
  <c r="B1145" i="24"/>
  <c r="B1144" i="24"/>
  <c r="B1143" i="24"/>
  <c r="B1142" i="24"/>
  <c r="B1141" i="24"/>
  <c r="B1140" i="24"/>
  <c r="B1139" i="24"/>
  <c r="B1138" i="24"/>
  <c r="B1137" i="24"/>
  <c r="B1136" i="24"/>
  <c r="B1135" i="24"/>
  <c r="B1134" i="24"/>
  <c r="B1133" i="24"/>
  <c r="B1132" i="24"/>
  <c r="B1131" i="24"/>
  <c r="B1130" i="24"/>
  <c r="B1129" i="24"/>
  <c r="B1128" i="24"/>
  <c r="B1127" i="24"/>
  <c r="B1126" i="24"/>
  <c r="B1125" i="24"/>
  <c r="B1124" i="24"/>
  <c r="B1123" i="24"/>
  <c r="B1122" i="24"/>
  <c r="B1121" i="24"/>
  <c r="B1120" i="24"/>
  <c r="B1119" i="24"/>
  <c r="B1118" i="24"/>
  <c r="B1117" i="24"/>
  <c r="B1116" i="24"/>
  <c r="B1115" i="24"/>
  <c r="B1114" i="24"/>
  <c r="B1113" i="24"/>
  <c r="B1112" i="24"/>
  <c r="B1111" i="24"/>
  <c r="B1110" i="24"/>
  <c r="B1109" i="24"/>
  <c r="B1108" i="24"/>
  <c r="B1107" i="24"/>
  <c r="B1106" i="24"/>
  <c r="B1105" i="24"/>
  <c r="B1104" i="24"/>
  <c r="B1103" i="24"/>
  <c r="B1102" i="24"/>
  <c r="B1101" i="24"/>
  <c r="B1100" i="24"/>
  <c r="B1099" i="24"/>
  <c r="B1098" i="24"/>
  <c r="B1097" i="24"/>
  <c r="B1096" i="24"/>
  <c r="B1095" i="24"/>
  <c r="B1094" i="24"/>
  <c r="B1093" i="24"/>
  <c r="B1092" i="24"/>
  <c r="B1091" i="24"/>
  <c r="B1090" i="24"/>
  <c r="B1089" i="24"/>
  <c r="B1088" i="24"/>
  <c r="B1087" i="24"/>
  <c r="B1086" i="24"/>
  <c r="B1085" i="24"/>
  <c r="B1084" i="24"/>
  <c r="B1083" i="24"/>
  <c r="B1082" i="24"/>
  <c r="B1081" i="24"/>
  <c r="B1080" i="24"/>
  <c r="B1079" i="24"/>
  <c r="B1078" i="24"/>
  <c r="B1077" i="24"/>
  <c r="B1076" i="24"/>
  <c r="B1075" i="24"/>
  <c r="B1074" i="24"/>
  <c r="B1073" i="24"/>
  <c r="B1072" i="24"/>
  <c r="B1071" i="24"/>
  <c r="B1070" i="24"/>
  <c r="B1069" i="24"/>
  <c r="B1068" i="24"/>
  <c r="B1067" i="24"/>
  <c r="B1066" i="24"/>
  <c r="B1065" i="24"/>
  <c r="B1064" i="24"/>
  <c r="B1063" i="24"/>
  <c r="B1062" i="24"/>
  <c r="B1061" i="24"/>
  <c r="B1060" i="24"/>
  <c r="B1059" i="24"/>
  <c r="B1058" i="24"/>
  <c r="B1057" i="24"/>
  <c r="B1056" i="24"/>
  <c r="B1055" i="24"/>
  <c r="B1054" i="24"/>
  <c r="B1053" i="24"/>
  <c r="B1052" i="24"/>
  <c r="B1051" i="24"/>
  <c r="B1050" i="24"/>
  <c r="B1049" i="24"/>
  <c r="B1048" i="24"/>
  <c r="B1047" i="24"/>
  <c r="B1046" i="24"/>
  <c r="B1045" i="24"/>
  <c r="B1044" i="24"/>
  <c r="B1043" i="24"/>
  <c r="B1042" i="24"/>
  <c r="B1041" i="24"/>
  <c r="B1040" i="24"/>
  <c r="B1039" i="24"/>
  <c r="B1038" i="24"/>
  <c r="B1037" i="24"/>
  <c r="B1036" i="24"/>
  <c r="B1035" i="24"/>
  <c r="B1034" i="24"/>
  <c r="B1033" i="24"/>
  <c r="B1032" i="24"/>
  <c r="B1031" i="24"/>
  <c r="B1030" i="24"/>
  <c r="B1029" i="24"/>
  <c r="B1028" i="24"/>
  <c r="B1027" i="24"/>
  <c r="B1026" i="24"/>
  <c r="B1025" i="24"/>
  <c r="B1024" i="24"/>
  <c r="B1023" i="24"/>
  <c r="B1022" i="24"/>
  <c r="B1021" i="24"/>
  <c r="B1020" i="24"/>
  <c r="B1019" i="24"/>
  <c r="B1018" i="24"/>
  <c r="B1017" i="24"/>
  <c r="B1016" i="24"/>
  <c r="B1015" i="24"/>
  <c r="B1014" i="24"/>
  <c r="B1013" i="24"/>
  <c r="B1012" i="24"/>
  <c r="B1011" i="24"/>
  <c r="B1010" i="24"/>
  <c r="B1009" i="24"/>
  <c r="B1008" i="24"/>
  <c r="B1007" i="24"/>
  <c r="B1006" i="24"/>
  <c r="B1005" i="24"/>
  <c r="B1004" i="24"/>
  <c r="B1003" i="24"/>
  <c r="B1002" i="24"/>
  <c r="B1001" i="24"/>
  <c r="B1000" i="24"/>
  <c r="B999" i="24"/>
  <c r="B998" i="24"/>
  <c r="B997" i="24"/>
  <c r="B996" i="24"/>
  <c r="B995" i="24"/>
  <c r="B994" i="24"/>
  <c r="B993" i="24"/>
  <c r="B992" i="24"/>
  <c r="B991" i="24"/>
  <c r="B990" i="24"/>
  <c r="B989" i="24"/>
  <c r="B988" i="24"/>
  <c r="B987" i="24"/>
  <c r="B986" i="24"/>
  <c r="B985" i="24"/>
  <c r="B984" i="24"/>
  <c r="B983" i="24"/>
  <c r="B982" i="24"/>
  <c r="B981" i="24"/>
  <c r="B980" i="24"/>
  <c r="B979" i="24"/>
  <c r="B978" i="24"/>
  <c r="B977" i="24"/>
  <c r="B976" i="24"/>
  <c r="B975" i="24"/>
  <c r="B974" i="24"/>
  <c r="B973" i="24"/>
  <c r="B972" i="24"/>
  <c r="B971" i="24"/>
  <c r="B970" i="24"/>
  <c r="B969" i="24"/>
  <c r="B968" i="24"/>
  <c r="B967" i="24"/>
  <c r="B966" i="24"/>
  <c r="B965" i="24"/>
  <c r="B964" i="24"/>
  <c r="B963" i="24"/>
  <c r="B962" i="24"/>
  <c r="B961" i="24"/>
  <c r="B960" i="24"/>
  <c r="B959" i="24"/>
  <c r="B958" i="24"/>
  <c r="B957" i="24"/>
  <c r="B956" i="24"/>
  <c r="B955" i="24"/>
  <c r="B954" i="24"/>
  <c r="B953" i="24"/>
  <c r="B952" i="24"/>
  <c r="B951" i="24"/>
  <c r="B950" i="24"/>
  <c r="B949" i="24"/>
  <c r="B948" i="24"/>
  <c r="B947" i="24"/>
  <c r="B946" i="24"/>
  <c r="B945" i="24"/>
  <c r="B944" i="24"/>
  <c r="B943" i="24"/>
  <c r="B942" i="24"/>
  <c r="B941" i="24"/>
  <c r="B940" i="24"/>
  <c r="B939" i="24"/>
  <c r="B938" i="24"/>
  <c r="B937" i="24"/>
  <c r="B936" i="24"/>
  <c r="B935" i="24"/>
  <c r="B934" i="24"/>
  <c r="B933" i="24"/>
  <c r="B932" i="24"/>
  <c r="B931" i="24"/>
  <c r="B930" i="24"/>
  <c r="B929" i="24"/>
  <c r="B928" i="24"/>
  <c r="B927" i="24"/>
  <c r="B926" i="24"/>
  <c r="B925" i="24"/>
  <c r="B924" i="24"/>
  <c r="B923" i="24"/>
  <c r="B922" i="24"/>
  <c r="B921" i="24"/>
  <c r="B920" i="24"/>
  <c r="B919" i="24"/>
  <c r="B918" i="24"/>
  <c r="B917" i="24"/>
  <c r="B916" i="24"/>
  <c r="B915" i="24"/>
  <c r="B914" i="24"/>
  <c r="B913" i="24"/>
  <c r="B912" i="24"/>
  <c r="B911" i="24"/>
  <c r="B910" i="24"/>
  <c r="B909" i="24"/>
  <c r="B908" i="24"/>
  <c r="B907" i="24"/>
  <c r="B906" i="24"/>
  <c r="B905" i="24"/>
  <c r="B904" i="24"/>
  <c r="B903" i="24"/>
  <c r="B902" i="24"/>
  <c r="B901" i="24"/>
  <c r="B900" i="24"/>
  <c r="B899" i="24"/>
  <c r="B898" i="24"/>
  <c r="B897" i="24"/>
  <c r="B896" i="24"/>
  <c r="B895" i="24"/>
  <c r="B894" i="24"/>
  <c r="B893" i="24"/>
  <c r="B892" i="24"/>
  <c r="B891" i="24"/>
  <c r="B890" i="24"/>
  <c r="B889" i="24"/>
  <c r="B888" i="24"/>
  <c r="B887" i="24"/>
  <c r="B886" i="24"/>
  <c r="B885" i="24"/>
  <c r="B884" i="24"/>
  <c r="B883" i="24"/>
  <c r="B882" i="24"/>
  <c r="B881" i="24"/>
  <c r="B880" i="24"/>
  <c r="B879" i="24"/>
  <c r="B878" i="24"/>
  <c r="B877" i="24"/>
  <c r="B876" i="24"/>
  <c r="B875" i="24"/>
  <c r="B874" i="24"/>
  <c r="B873" i="24"/>
  <c r="B872" i="24"/>
  <c r="B871" i="24"/>
  <c r="B870" i="24"/>
  <c r="B869" i="24"/>
  <c r="B868" i="24"/>
  <c r="B867" i="24"/>
  <c r="B866" i="24"/>
  <c r="B865" i="24"/>
  <c r="B864" i="24"/>
  <c r="B863" i="24"/>
  <c r="B862" i="24"/>
  <c r="B861" i="24"/>
  <c r="B860" i="24"/>
  <c r="B859" i="24"/>
  <c r="B858" i="24"/>
  <c r="B857" i="24"/>
  <c r="B856" i="24"/>
  <c r="B855" i="24"/>
  <c r="B854" i="24"/>
  <c r="B853" i="24"/>
  <c r="B852" i="24"/>
  <c r="B851" i="24"/>
  <c r="B850" i="24"/>
  <c r="B849" i="24"/>
  <c r="B848" i="24"/>
  <c r="B847" i="24"/>
  <c r="B846" i="24"/>
  <c r="B845" i="24"/>
  <c r="B844" i="24"/>
  <c r="B843" i="24"/>
  <c r="B842" i="24"/>
  <c r="B841" i="24"/>
  <c r="B840" i="24"/>
  <c r="B839" i="24"/>
  <c r="B838" i="24"/>
  <c r="B837" i="24"/>
  <c r="B836" i="24"/>
  <c r="B835" i="24"/>
  <c r="B834" i="24"/>
  <c r="B833" i="24"/>
  <c r="B832" i="24"/>
  <c r="B831" i="24"/>
  <c r="B830" i="24"/>
  <c r="B829" i="24"/>
  <c r="B828" i="24"/>
  <c r="B827" i="24"/>
  <c r="B826" i="24"/>
  <c r="B825" i="24"/>
  <c r="B824" i="24"/>
  <c r="B823" i="24"/>
  <c r="B822" i="24"/>
  <c r="B821" i="24"/>
  <c r="B820" i="24"/>
  <c r="B819" i="24"/>
  <c r="B818" i="24"/>
  <c r="B817" i="24"/>
  <c r="B816" i="24"/>
  <c r="B815" i="24"/>
  <c r="B814" i="24"/>
  <c r="B813" i="24"/>
  <c r="B812" i="24"/>
  <c r="B811" i="24"/>
  <c r="B810" i="24"/>
  <c r="B809" i="24"/>
  <c r="B808" i="24"/>
  <c r="B807" i="24"/>
  <c r="B806" i="24"/>
  <c r="B805" i="24"/>
  <c r="B804" i="24"/>
  <c r="B803" i="24"/>
  <c r="B802" i="24"/>
  <c r="B801" i="24"/>
  <c r="B800" i="24"/>
  <c r="B799" i="24"/>
  <c r="B798" i="24"/>
  <c r="B797" i="24"/>
  <c r="B796" i="24"/>
  <c r="B795" i="24"/>
  <c r="B794" i="24"/>
  <c r="B793" i="24"/>
  <c r="B792" i="24"/>
  <c r="B791" i="24"/>
  <c r="B790" i="24"/>
  <c r="B789" i="24"/>
  <c r="B788" i="24"/>
  <c r="B787" i="24"/>
  <c r="B786" i="24"/>
  <c r="B785" i="24"/>
  <c r="B784" i="24"/>
  <c r="B783" i="24"/>
  <c r="B782" i="24"/>
  <c r="B781" i="24"/>
  <c r="B780" i="24"/>
  <c r="B779" i="24"/>
  <c r="B778" i="24"/>
  <c r="B777" i="24"/>
  <c r="B776" i="24"/>
  <c r="B775" i="24"/>
  <c r="B774" i="24"/>
  <c r="B773" i="24"/>
  <c r="B772" i="24"/>
  <c r="B771" i="24"/>
  <c r="B770" i="24"/>
  <c r="B769" i="24"/>
  <c r="B768" i="24"/>
  <c r="B767" i="24"/>
  <c r="B766" i="24"/>
  <c r="B765" i="24"/>
  <c r="B764" i="24"/>
  <c r="B763" i="24"/>
  <c r="B762" i="24"/>
  <c r="B761" i="24"/>
  <c r="B760" i="24"/>
  <c r="B759" i="24"/>
  <c r="B758" i="24"/>
  <c r="B757" i="24"/>
  <c r="B756" i="24"/>
  <c r="B755" i="24"/>
  <c r="B754" i="24"/>
  <c r="B753" i="24"/>
  <c r="B752" i="24"/>
  <c r="B751" i="24"/>
  <c r="B750" i="24"/>
  <c r="B749" i="24"/>
  <c r="B748" i="24"/>
  <c r="B747" i="24"/>
  <c r="B746" i="24"/>
  <c r="B745" i="24"/>
  <c r="B744" i="24"/>
  <c r="B743" i="24"/>
  <c r="B742" i="24"/>
  <c r="B741" i="24"/>
  <c r="B740" i="24"/>
  <c r="B739" i="24"/>
  <c r="B738" i="24"/>
  <c r="B737" i="24"/>
  <c r="B736" i="24"/>
  <c r="B735" i="24"/>
  <c r="B734" i="24"/>
  <c r="B733" i="24"/>
  <c r="B732" i="24"/>
  <c r="B731" i="24"/>
  <c r="B730" i="24"/>
  <c r="B729" i="24"/>
  <c r="B728" i="24"/>
  <c r="B727" i="24"/>
  <c r="B726" i="24"/>
  <c r="B725" i="24"/>
  <c r="B724" i="24"/>
  <c r="B723" i="24"/>
  <c r="B722" i="24"/>
  <c r="B721" i="24"/>
  <c r="B720" i="24"/>
  <c r="B719" i="24"/>
  <c r="B718" i="24"/>
  <c r="B717" i="24"/>
  <c r="B716" i="24"/>
  <c r="B715" i="24"/>
  <c r="B714" i="24"/>
  <c r="B713" i="24"/>
  <c r="B712" i="24"/>
  <c r="B711" i="24"/>
  <c r="B710" i="24"/>
  <c r="B709" i="24"/>
  <c r="B708" i="24"/>
  <c r="B707" i="24"/>
  <c r="B706" i="24"/>
  <c r="B705" i="24"/>
  <c r="B704" i="24"/>
  <c r="B703" i="24"/>
  <c r="B702" i="24"/>
  <c r="B701" i="24"/>
  <c r="B700" i="24"/>
  <c r="B699" i="24"/>
  <c r="B698" i="24"/>
  <c r="B697" i="24"/>
  <c r="B696" i="24"/>
  <c r="B695" i="24"/>
  <c r="B694" i="24"/>
  <c r="B693" i="24"/>
  <c r="B692" i="24"/>
  <c r="B691" i="24"/>
  <c r="B690" i="24"/>
  <c r="B689" i="24"/>
  <c r="B688" i="24"/>
  <c r="B687" i="24"/>
  <c r="B686" i="24"/>
  <c r="B685" i="24"/>
  <c r="B684" i="24"/>
  <c r="B683" i="24"/>
  <c r="B682" i="24"/>
  <c r="B681" i="24"/>
  <c r="B680" i="24"/>
  <c r="B679" i="24"/>
  <c r="B678" i="24"/>
  <c r="B677" i="24"/>
  <c r="B676" i="24"/>
  <c r="B675" i="24"/>
  <c r="B674" i="24"/>
  <c r="B673" i="24"/>
  <c r="B672" i="24"/>
  <c r="B671" i="24"/>
  <c r="B670" i="24"/>
  <c r="B669" i="24"/>
  <c r="B668" i="24"/>
  <c r="B667" i="24"/>
  <c r="B666" i="24"/>
  <c r="B665" i="24"/>
  <c r="B664" i="24"/>
  <c r="B663" i="24"/>
  <c r="B662" i="24"/>
  <c r="B661" i="24"/>
  <c r="B660" i="24"/>
  <c r="B659" i="24"/>
  <c r="B658" i="24"/>
  <c r="B657" i="24"/>
  <c r="B656" i="24"/>
  <c r="B655" i="24"/>
  <c r="B654" i="24"/>
  <c r="B653" i="24"/>
  <c r="B652" i="24"/>
  <c r="B651" i="24"/>
  <c r="B650" i="24"/>
  <c r="B649" i="24"/>
  <c r="B648" i="24"/>
  <c r="B647" i="24"/>
  <c r="B646" i="24"/>
  <c r="B645" i="24"/>
  <c r="B644" i="24"/>
  <c r="B643" i="24"/>
  <c r="B642" i="24"/>
  <c r="B641" i="24"/>
  <c r="B640" i="24"/>
  <c r="B639" i="24"/>
  <c r="B638" i="24"/>
  <c r="B637" i="24"/>
  <c r="B636" i="24"/>
  <c r="B635" i="24"/>
  <c r="B634" i="24"/>
  <c r="B633" i="24"/>
  <c r="B632" i="24"/>
  <c r="B631" i="24"/>
  <c r="B630" i="24"/>
  <c r="B629" i="24"/>
  <c r="B628" i="24"/>
  <c r="B627" i="24"/>
  <c r="B626" i="24"/>
  <c r="B625" i="24"/>
  <c r="B624" i="24"/>
  <c r="B623" i="24"/>
  <c r="B622" i="24"/>
  <c r="B621" i="24"/>
  <c r="B620" i="24"/>
  <c r="B619" i="24"/>
  <c r="B618" i="24"/>
  <c r="B617" i="24"/>
  <c r="B616" i="24"/>
  <c r="B615" i="24"/>
  <c r="B614" i="24"/>
  <c r="B613" i="24"/>
  <c r="B612" i="24"/>
  <c r="B611" i="24"/>
  <c r="B610" i="24"/>
  <c r="B609" i="24"/>
  <c r="B608" i="24"/>
  <c r="B607" i="24"/>
  <c r="B606" i="24"/>
  <c r="B605" i="24"/>
  <c r="B604" i="24"/>
  <c r="B603" i="24"/>
  <c r="B602" i="24"/>
  <c r="B601" i="24"/>
  <c r="B600" i="24"/>
  <c r="B599" i="24"/>
  <c r="B598" i="24"/>
  <c r="B597" i="24"/>
  <c r="B596" i="24"/>
  <c r="B595" i="24"/>
  <c r="B594" i="24"/>
  <c r="B593" i="24"/>
  <c r="B592" i="24"/>
  <c r="B591" i="24"/>
  <c r="B590" i="24"/>
  <c r="B589" i="24"/>
  <c r="B588" i="24"/>
  <c r="B587" i="24"/>
  <c r="B586" i="24"/>
  <c r="B585" i="24"/>
  <c r="B584" i="24"/>
  <c r="B583" i="24"/>
  <c r="B582" i="24"/>
  <c r="B581" i="24"/>
  <c r="B580" i="24"/>
  <c r="B579" i="24"/>
  <c r="B578" i="24"/>
  <c r="B577" i="24"/>
  <c r="B576" i="24"/>
  <c r="B575" i="24"/>
  <c r="B574" i="24"/>
  <c r="B573" i="24"/>
  <c r="B572" i="24"/>
  <c r="B571" i="24"/>
  <c r="B570" i="24"/>
  <c r="B569" i="24"/>
  <c r="B568" i="24"/>
  <c r="B567" i="24"/>
  <c r="B566" i="24"/>
  <c r="B565" i="24"/>
  <c r="B564" i="24"/>
  <c r="B563" i="24"/>
  <c r="B562" i="24"/>
  <c r="B561" i="24"/>
  <c r="B560" i="24"/>
  <c r="B559" i="24"/>
  <c r="B558" i="24"/>
  <c r="B557" i="24"/>
  <c r="B556" i="24"/>
  <c r="B555" i="24"/>
  <c r="B554" i="24"/>
  <c r="B553" i="24"/>
  <c r="B552" i="24"/>
  <c r="B551" i="24"/>
  <c r="B550" i="24"/>
  <c r="B549" i="24"/>
  <c r="B548" i="24"/>
  <c r="B547" i="24"/>
  <c r="B546" i="24"/>
  <c r="B545" i="24"/>
  <c r="B544" i="24"/>
  <c r="B543" i="24"/>
  <c r="B542" i="24"/>
  <c r="B541" i="24"/>
  <c r="B540" i="24"/>
  <c r="B539" i="24"/>
  <c r="B538" i="24"/>
  <c r="B537" i="24"/>
  <c r="B536" i="24"/>
  <c r="B535" i="24"/>
  <c r="B534" i="24"/>
  <c r="B533" i="24"/>
  <c r="B532" i="24"/>
  <c r="B531" i="24"/>
  <c r="B530" i="24"/>
  <c r="B529" i="24"/>
  <c r="B528" i="24"/>
  <c r="B527" i="24"/>
  <c r="B526" i="24"/>
  <c r="B525" i="24"/>
  <c r="B524" i="24"/>
  <c r="B523" i="24"/>
  <c r="B522" i="24"/>
  <c r="B521" i="24"/>
  <c r="B520" i="24"/>
  <c r="B519" i="24"/>
  <c r="B518" i="24"/>
  <c r="B517" i="24"/>
  <c r="B516" i="24"/>
  <c r="B515" i="24"/>
  <c r="B514" i="24"/>
  <c r="B513" i="24"/>
  <c r="B512" i="24"/>
  <c r="B511" i="24"/>
  <c r="B510" i="24"/>
  <c r="B509" i="24"/>
  <c r="B508" i="24"/>
  <c r="B507" i="24"/>
  <c r="B506" i="24"/>
  <c r="B505" i="24"/>
  <c r="B504" i="24"/>
  <c r="B503" i="24"/>
  <c r="B502" i="24"/>
  <c r="B501" i="24"/>
  <c r="B500" i="24"/>
  <c r="B499" i="24"/>
  <c r="B498" i="24"/>
  <c r="B497" i="24"/>
  <c r="B496" i="24"/>
  <c r="B495" i="24"/>
  <c r="B494" i="24"/>
  <c r="B493" i="24"/>
  <c r="B492" i="24"/>
  <c r="B491" i="24"/>
  <c r="B490" i="24"/>
  <c r="B489" i="24"/>
  <c r="B488" i="24"/>
  <c r="B487" i="24"/>
  <c r="B486" i="24"/>
  <c r="B485" i="24"/>
  <c r="B484" i="24"/>
  <c r="B483" i="24"/>
  <c r="B482" i="24"/>
  <c r="B481" i="24"/>
  <c r="B480" i="24"/>
  <c r="B479" i="24"/>
  <c r="B478" i="24"/>
  <c r="B477" i="24"/>
  <c r="B476" i="24"/>
  <c r="B475" i="24"/>
  <c r="B474" i="24"/>
  <c r="B473" i="24"/>
  <c r="B472" i="24"/>
  <c r="B471" i="24"/>
  <c r="B470" i="24"/>
  <c r="B469" i="24"/>
  <c r="B468" i="24"/>
  <c r="B467" i="24"/>
  <c r="B466" i="24"/>
  <c r="B465" i="24"/>
  <c r="B464" i="24"/>
  <c r="B463" i="24"/>
  <c r="B462" i="24"/>
  <c r="B461" i="24"/>
  <c r="B460" i="24"/>
  <c r="B459" i="24"/>
  <c r="B458" i="24"/>
  <c r="B457" i="24"/>
  <c r="B456" i="24"/>
  <c r="B455" i="24"/>
  <c r="B454" i="24"/>
  <c r="B453" i="24"/>
  <c r="B452" i="24"/>
  <c r="B451" i="24"/>
  <c r="B450" i="24"/>
  <c r="B449" i="24"/>
  <c r="B448" i="24"/>
  <c r="B447" i="24"/>
  <c r="B446" i="24"/>
  <c r="B445" i="24"/>
  <c r="B444" i="24"/>
  <c r="B443" i="24"/>
  <c r="B442" i="24"/>
  <c r="B441" i="24"/>
  <c r="B440" i="24"/>
  <c r="B439" i="24"/>
  <c r="B438" i="24"/>
  <c r="B437" i="24"/>
  <c r="B436" i="24"/>
  <c r="B435" i="24"/>
  <c r="B434" i="24"/>
  <c r="B433" i="24"/>
  <c r="B432" i="24"/>
  <c r="B431" i="24"/>
  <c r="B430" i="24"/>
  <c r="B429" i="24"/>
  <c r="B428" i="24"/>
  <c r="B427" i="24"/>
  <c r="B426" i="24"/>
  <c r="B425" i="24"/>
  <c r="B424" i="24"/>
  <c r="B423" i="24"/>
  <c r="B422" i="24"/>
  <c r="B421" i="24"/>
  <c r="B420" i="24"/>
  <c r="B419" i="24"/>
  <c r="B418" i="24"/>
  <c r="B417" i="24"/>
  <c r="B416" i="24"/>
  <c r="B415" i="24"/>
  <c r="B414" i="24"/>
  <c r="B413" i="24"/>
  <c r="B412" i="24"/>
  <c r="B411" i="24"/>
  <c r="B410" i="24"/>
  <c r="B409" i="24"/>
  <c r="B408" i="24"/>
  <c r="B407" i="24"/>
  <c r="B406" i="24"/>
  <c r="B405" i="24"/>
  <c r="B404" i="24"/>
  <c r="B403" i="24"/>
  <c r="B402" i="24"/>
  <c r="B401" i="24"/>
  <c r="B400" i="24"/>
  <c r="B399" i="24"/>
  <c r="B398" i="24"/>
  <c r="B397" i="24"/>
  <c r="B396" i="24"/>
  <c r="B395" i="24"/>
  <c r="B394" i="24"/>
  <c r="B393" i="24"/>
  <c r="B392" i="24"/>
  <c r="B391" i="24"/>
  <c r="B390" i="24"/>
  <c r="B389" i="24"/>
  <c r="B388" i="24"/>
  <c r="B387" i="24"/>
  <c r="B386" i="24"/>
  <c r="B385" i="24"/>
  <c r="B384" i="24"/>
  <c r="B383" i="24"/>
  <c r="B382" i="24"/>
  <c r="B381" i="24"/>
  <c r="B380" i="24"/>
  <c r="B379" i="24"/>
  <c r="B378" i="24"/>
  <c r="B377" i="24"/>
  <c r="B376" i="24"/>
  <c r="B375" i="24"/>
  <c r="B374" i="24"/>
  <c r="B373" i="24"/>
  <c r="B372" i="24"/>
  <c r="B371" i="24"/>
  <c r="B370" i="24"/>
  <c r="B369" i="24"/>
  <c r="B368" i="24"/>
  <c r="B367" i="24"/>
  <c r="B366" i="24"/>
  <c r="B365" i="24"/>
  <c r="B364" i="24"/>
  <c r="B363" i="24"/>
  <c r="B362" i="24"/>
  <c r="B361" i="24"/>
  <c r="B360" i="24"/>
  <c r="B359" i="24"/>
  <c r="B358" i="24"/>
  <c r="B357" i="24"/>
  <c r="B356" i="24"/>
  <c r="B355" i="24"/>
  <c r="B354" i="24"/>
  <c r="B353" i="24"/>
  <c r="B352" i="24"/>
  <c r="B351" i="24"/>
  <c r="B350" i="24"/>
  <c r="B349" i="24"/>
  <c r="B348" i="24"/>
  <c r="B347" i="24"/>
  <c r="B346" i="24"/>
  <c r="B345" i="24"/>
  <c r="B344" i="24"/>
  <c r="B343" i="24"/>
  <c r="B342" i="24"/>
  <c r="B341" i="24"/>
  <c r="B340" i="24"/>
  <c r="B339" i="24"/>
  <c r="B338" i="24"/>
  <c r="B337" i="24"/>
  <c r="B336" i="24"/>
  <c r="B335" i="24"/>
  <c r="B334" i="24"/>
  <c r="B333" i="24"/>
  <c r="B332" i="24"/>
  <c r="B331" i="24"/>
  <c r="B330" i="24"/>
  <c r="B329" i="24"/>
  <c r="B328" i="24"/>
  <c r="B327" i="24"/>
  <c r="B326" i="24"/>
  <c r="B325" i="24"/>
  <c r="B324" i="24"/>
  <c r="B323" i="24"/>
  <c r="B322" i="24"/>
  <c r="B321" i="24"/>
  <c r="B320" i="24"/>
  <c r="B319" i="24"/>
  <c r="B318" i="24"/>
  <c r="B317" i="24"/>
  <c r="B316" i="24"/>
  <c r="B315" i="24"/>
  <c r="B314" i="24"/>
  <c r="B313" i="24"/>
  <c r="B312" i="24"/>
  <c r="B311" i="24"/>
  <c r="B310" i="24"/>
  <c r="B309" i="24"/>
  <c r="B308" i="24"/>
  <c r="B307" i="24"/>
  <c r="B306" i="24"/>
  <c r="B305" i="24"/>
  <c r="B304" i="24"/>
  <c r="B303" i="24"/>
  <c r="B302" i="24"/>
  <c r="B301" i="24"/>
  <c r="B300" i="24"/>
  <c r="B299" i="24"/>
  <c r="B298" i="24"/>
  <c r="B297" i="24"/>
  <c r="B296" i="24"/>
  <c r="B295" i="24"/>
  <c r="B294" i="24"/>
  <c r="B293" i="24"/>
  <c r="B292" i="24"/>
  <c r="B291" i="24"/>
  <c r="B290" i="24"/>
  <c r="B289" i="24"/>
  <c r="B288" i="24"/>
  <c r="B287" i="24"/>
  <c r="B286" i="24"/>
  <c r="B285" i="24"/>
  <c r="B284" i="24"/>
  <c r="B283" i="24"/>
  <c r="B282" i="24"/>
  <c r="B281" i="24"/>
  <c r="B280" i="24"/>
  <c r="B279" i="24"/>
  <c r="B278" i="24"/>
  <c r="B277" i="24"/>
  <c r="B276" i="24"/>
  <c r="B275" i="24"/>
  <c r="B274" i="24"/>
  <c r="B273" i="24"/>
  <c r="B272" i="24"/>
  <c r="B271" i="24"/>
  <c r="B270" i="24"/>
  <c r="B269" i="24"/>
  <c r="B268" i="24"/>
  <c r="B267" i="24"/>
  <c r="B266" i="24"/>
  <c r="B265" i="24"/>
  <c r="B264" i="24"/>
  <c r="B263" i="24"/>
  <c r="B262" i="24"/>
  <c r="B261" i="24"/>
  <c r="B260" i="24"/>
  <c r="B259" i="24"/>
  <c r="B258" i="24"/>
  <c r="B257" i="24"/>
  <c r="B256" i="24"/>
  <c r="B255" i="24"/>
  <c r="B254" i="24"/>
  <c r="B253" i="24"/>
  <c r="B252" i="24"/>
  <c r="B251" i="24"/>
  <c r="B250" i="24"/>
  <c r="B249" i="24"/>
  <c r="B248" i="24"/>
  <c r="B247" i="24"/>
  <c r="B246" i="24"/>
  <c r="B245" i="24"/>
  <c r="B244" i="24"/>
  <c r="B243" i="24"/>
  <c r="B242" i="24"/>
  <c r="B241" i="24"/>
  <c r="B240" i="24"/>
  <c r="B239" i="24"/>
  <c r="B238" i="24"/>
  <c r="B237" i="24"/>
  <c r="B236" i="24"/>
  <c r="B235" i="24"/>
  <c r="B234" i="24"/>
  <c r="B233" i="24"/>
  <c r="B232" i="24"/>
  <c r="B231" i="24"/>
  <c r="B230" i="24"/>
  <c r="B229" i="24"/>
  <c r="B228" i="24"/>
  <c r="B227" i="24"/>
  <c r="B226" i="24"/>
  <c r="B225" i="24"/>
  <c r="B224" i="24"/>
  <c r="B223" i="24"/>
  <c r="B222" i="24"/>
  <c r="B221" i="24"/>
  <c r="B220" i="24"/>
  <c r="B219" i="24"/>
  <c r="B218" i="24"/>
  <c r="B217" i="24"/>
  <c r="B216" i="24"/>
  <c r="B215" i="24"/>
  <c r="B214" i="24"/>
  <c r="B213" i="24"/>
  <c r="B212" i="24"/>
  <c r="B211" i="24"/>
  <c r="B210" i="24"/>
  <c r="B209" i="24"/>
  <c r="B208" i="24"/>
  <c r="B207" i="24"/>
  <c r="B206" i="24"/>
  <c r="B205" i="24"/>
  <c r="B204" i="24"/>
  <c r="B203" i="24"/>
  <c r="B202" i="24"/>
  <c r="B201" i="24"/>
  <c r="B200" i="24"/>
  <c r="B199" i="24"/>
  <c r="B198" i="24"/>
  <c r="B197" i="24"/>
  <c r="B196" i="24"/>
  <c r="B195" i="24"/>
  <c r="B194" i="24"/>
  <c r="B193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B144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B107" i="24"/>
  <c r="B106" i="24"/>
  <c r="B105" i="24"/>
  <c r="B104" i="24"/>
  <c r="B103" i="24"/>
  <c r="B102" i="24"/>
  <c r="B101" i="24"/>
  <c r="B100" i="24"/>
  <c r="B99" i="24"/>
  <c r="B98" i="24"/>
  <c r="B97" i="24"/>
  <c r="B96" i="24"/>
  <c r="B95" i="24"/>
  <c r="B94" i="24"/>
  <c r="B93" i="24"/>
  <c r="B92" i="24"/>
  <c r="B91" i="24"/>
  <c r="B90" i="24"/>
  <c r="B89" i="24"/>
  <c r="B88" i="24"/>
  <c r="B87" i="24"/>
  <c r="B86" i="24"/>
  <c r="B85" i="24"/>
  <c r="B84" i="24"/>
  <c r="B83" i="24"/>
  <c r="B82" i="24"/>
  <c r="B81" i="24"/>
  <c r="B80" i="24"/>
  <c r="B79" i="24"/>
  <c r="B78" i="24"/>
  <c r="B77" i="24"/>
  <c r="B76" i="24"/>
  <c r="B75" i="24"/>
  <c r="B74" i="24"/>
  <c r="B73" i="24"/>
  <c r="B72" i="24"/>
  <c r="B71" i="24"/>
  <c r="B70" i="24"/>
  <c r="B69" i="24"/>
  <c r="B68" i="24"/>
  <c r="B67" i="24"/>
  <c r="B66" i="24"/>
  <c r="B65" i="24"/>
  <c r="B64" i="24"/>
  <c r="B63" i="24"/>
  <c r="B62" i="24"/>
  <c r="B61" i="24"/>
  <c r="B60" i="24"/>
  <c r="B59" i="24"/>
  <c r="B58" i="24"/>
  <c r="B57" i="24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003" i="24"/>
  <c r="D2003" i="24"/>
  <c r="E2003" i="24" s="1"/>
  <c r="F2003" i="24" s="1"/>
  <c r="L2003" i="24"/>
  <c r="M2003" i="24" s="1"/>
  <c r="H2003" i="24"/>
  <c r="I2003" i="24" s="1"/>
  <c r="D2002" i="24"/>
  <c r="E2002" i="24" s="1"/>
  <c r="F2002" i="24" s="1"/>
  <c r="H2002" i="24"/>
  <c r="I2002" i="24" s="1"/>
  <c r="J2002" i="24" s="1"/>
  <c r="L2002" i="24"/>
  <c r="M2002" i="24" s="1"/>
  <c r="N2002" i="24" s="1"/>
  <c r="D2001" i="24"/>
  <c r="E2001" i="24" s="1"/>
  <c r="F2001" i="24" s="1"/>
  <c r="H2001" i="24"/>
  <c r="I2001" i="24" s="1"/>
  <c r="J2001" i="24" s="1"/>
  <c r="L2001" i="24"/>
  <c r="M2001" i="24" s="1"/>
  <c r="N2001" i="24" s="1"/>
  <c r="D2000" i="24"/>
  <c r="E2000" i="24" s="1"/>
  <c r="F2000" i="24" s="1"/>
  <c r="H2000" i="24"/>
  <c r="I2000" i="24" s="1"/>
  <c r="J2000" i="24" s="1"/>
  <c r="L2000" i="24"/>
  <c r="M2000" i="24" s="1"/>
  <c r="N2000" i="24" s="1"/>
  <c r="D1999" i="24"/>
  <c r="E1999" i="24" s="1"/>
  <c r="F1999" i="24" s="1"/>
  <c r="H1999" i="24"/>
  <c r="I1999" i="24" s="1"/>
  <c r="J1999" i="24" s="1"/>
  <c r="L1999" i="24"/>
  <c r="M1999" i="24" s="1"/>
  <c r="N1999" i="24" s="1"/>
  <c r="D1998" i="24"/>
  <c r="E1998" i="24" s="1"/>
  <c r="F1998" i="24" s="1"/>
  <c r="H1998" i="24"/>
  <c r="I1998" i="24" s="1"/>
  <c r="J1998" i="24" s="1"/>
  <c r="L1998" i="24"/>
  <c r="M1998" i="24" s="1"/>
  <c r="N1998" i="24" s="1"/>
  <c r="D1997" i="24"/>
  <c r="E1997" i="24" s="1"/>
  <c r="F1997" i="24" s="1"/>
  <c r="H1997" i="24"/>
  <c r="I1997" i="24" s="1"/>
  <c r="J1997" i="24" s="1"/>
  <c r="L1997" i="24"/>
  <c r="M1997" i="24" s="1"/>
  <c r="N1997" i="24" s="1"/>
  <c r="D1996" i="24"/>
  <c r="E1996" i="24" s="1"/>
  <c r="F1996" i="24" s="1"/>
  <c r="H1996" i="24"/>
  <c r="I1996" i="24" s="1"/>
  <c r="J1996" i="24" s="1"/>
  <c r="L1996" i="24"/>
  <c r="M1996" i="24" s="1"/>
  <c r="N1996" i="24" s="1"/>
  <c r="D1995" i="24"/>
  <c r="E1995" i="24" s="1"/>
  <c r="F1995" i="24" s="1"/>
  <c r="H1995" i="24"/>
  <c r="I1995" i="24" s="1"/>
  <c r="J1995" i="24" s="1"/>
  <c r="L1995" i="24"/>
  <c r="M1995" i="24" s="1"/>
  <c r="N1995" i="24" s="1"/>
  <c r="D1994" i="24"/>
  <c r="E1994" i="24" s="1"/>
  <c r="F1994" i="24" s="1"/>
  <c r="H1994" i="24"/>
  <c r="I1994" i="24" s="1"/>
  <c r="J1994" i="24" s="1"/>
  <c r="L1994" i="24"/>
  <c r="M1994" i="24" s="1"/>
  <c r="N1994" i="24" s="1"/>
  <c r="D1993" i="24"/>
  <c r="E1993" i="24" s="1"/>
  <c r="F1993" i="24" s="1"/>
  <c r="H1993" i="24"/>
  <c r="I1993" i="24" s="1"/>
  <c r="J1993" i="24" s="1"/>
  <c r="L1993" i="24"/>
  <c r="M1993" i="24" s="1"/>
  <c r="N1993" i="24" s="1"/>
  <c r="D1992" i="24"/>
  <c r="E1992" i="24" s="1"/>
  <c r="H1992" i="24"/>
  <c r="I1992" i="24" s="1"/>
  <c r="L1992" i="24"/>
  <c r="M1992" i="24" s="1"/>
  <c r="D1991" i="24"/>
  <c r="E1991" i="24" s="1"/>
  <c r="F1991" i="24" s="1"/>
  <c r="H1991" i="24"/>
  <c r="I1991" i="24" s="1"/>
  <c r="J1991" i="24" s="1"/>
  <c r="L1991" i="24"/>
  <c r="M1991" i="24" s="1"/>
  <c r="N1991" i="24" s="1"/>
  <c r="D1990" i="24"/>
  <c r="E1990" i="24" s="1"/>
  <c r="F1990" i="24" s="1"/>
  <c r="H1990" i="24"/>
  <c r="I1990" i="24" s="1"/>
  <c r="J1990" i="24" s="1"/>
  <c r="L1990" i="24"/>
  <c r="M1990" i="24" s="1"/>
  <c r="N1990" i="24" s="1"/>
  <c r="D1989" i="24"/>
  <c r="E1989" i="24" s="1"/>
  <c r="F1989" i="24" s="1"/>
  <c r="H1989" i="24"/>
  <c r="I1989" i="24" s="1"/>
  <c r="J1989" i="24" s="1"/>
  <c r="L1989" i="24"/>
  <c r="M1989" i="24" s="1"/>
  <c r="N1989" i="24" s="1"/>
  <c r="D1988" i="24"/>
  <c r="E1988" i="24" s="1"/>
  <c r="F1988" i="24" s="1"/>
  <c r="H1988" i="24"/>
  <c r="I1988" i="24" s="1"/>
  <c r="J1988" i="24" s="1"/>
  <c r="L1988" i="24"/>
  <c r="M1988" i="24" s="1"/>
  <c r="N1988" i="24" s="1"/>
  <c r="D1987" i="24"/>
  <c r="E1987" i="24" s="1"/>
  <c r="F1987" i="24" s="1"/>
  <c r="H1987" i="24"/>
  <c r="I1987" i="24" s="1"/>
  <c r="J1987" i="24" s="1"/>
  <c r="L1987" i="24"/>
  <c r="M1987" i="24" s="1"/>
  <c r="N1987" i="24" s="1"/>
  <c r="D1986" i="24"/>
  <c r="E1986" i="24" s="1"/>
  <c r="F1986" i="24" s="1"/>
  <c r="H1986" i="24"/>
  <c r="I1986" i="24" s="1"/>
  <c r="J1986" i="24" s="1"/>
  <c r="L1986" i="24"/>
  <c r="M1986" i="24" s="1"/>
  <c r="N1986" i="24" s="1"/>
  <c r="D1985" i="24"/>
  <c r="E1985" i="24" s="1"/>
  <c r="F1985" i="24" s="1"/>
  <c r="H1985" i="24"/>
  <c r="I1985" i="24" s="1"/>
  <c r="J1985" i="24" s="1"/>
  <c r="L1985" i="24"/>
  <c r="M1985" i="24" s="1"/>
  <c r="N1985" i="24" s="1"/>
  <c r="D1984" i="24"/>
  <c r="E1984" i="24" s="1"/>
  <c r="F1984" i="24" s="1"/>
  <c r="H1984" i="24"/>
  <c r="I1984" i="24" s="1"/>
  <c r="J1984" i="24" s="1"/>
  <c r="L1984" i="24"/>
  <c r="M1984" i="24" s="1"/>
  <c r="N1984" i="24" s="1"/>
  <c r="D1983" i="24"/>
  <c r="E1983" i="24" s="1"/>
  <c r="F1983" i="24" s="1"/>
  <c r="H1983" i="24"/>
  <c r="I1983" i="24" s="1"/>
  <c r="J1983" i="24" s="1"/>
  <c r="L1983" i="24"/>
  <c r="M1983" i="24" s="1"/>
  <c r="N1983" i="24" s="1"/>
  <c r="D1982" i="24"/>
  <c r="E1982" i="24" s="1"/>
  <c r="F1982" i="24" s="1"/>
  <c r="H1982" i="24"/>
  <c r="I1982" i="24" s="1"/>
  <c r="J1982" i="24" s="1"/>
  <c r="L1982" i="24"/>
  <c r="M1982" i="24" s="1"/>
  <c r="N1982" i="24" s="1"/>
  <c r="D1981" i="24"/>
  <c r="E1981" i="24" s="1"/>
  <c r="F1981" i="24" s="1"/>
  <c r="H1981" i="24"/>
  <c r="I1981" i="24" s="1"/>
  <c r="J1981" i="24" s="1"/>
  <c r="L1981" i="24"/>
  <c r="M1981" i="24" s="1"/>
  <c r="N1981" i="24" s="1"/>
  <c r="D1980" i="24"/>
  <c r="E1980" i="24" s="1"/>
  <c r="H1980" i="24"/>
  <c r="I1980" i="24" s="1"/>
  <c r="L1980" i="24"/>
  <c r="M1980" i="24" s="1"/>
  <c r="D1979" i="24"/>
  <c r="E1979" i="24" s="1"/>
  <c r="F1979" i="24" s="1"/>
  <c r="H1979" i="24"/>
  <c r="I1979" i="24" s="1"/>
  <c r="J1979" i="24" s="1"/>
  <c r="L1979" i="24"/>
  <c r="M1979" i="24" s="1"/>
  <c r="N1979" i="24" s="1"/>
  <c r="D1978" i="24"/>
  <c r="E1978" i="24" s="1"/>
  <c r="F1978" i="24" s="1"/>
  <c r="H1978" i="24"/>
  <c r="I1978" i="24" s="1"/>
  <c r="J1978" i="24" s="1"/>
  <c r="L1978" i="24"/>
  <c r="M1978" i="24" s="1"/>
  <c r="N1978" i="24" s="1"/>
  <c r="D1977" i="24"/>
  <c r="E1977" i="24" s="1"/>
  <c r="F1977" i="24" s="1"/>
  <c r="H1977" i="24"/>
  <c r="I1977" i="24" s="1"/>
  <c r="J1977" i="24" s="1"/>
  <c r="L1977" i="24"/>
  <c r="M1977" i="24" s="1"/>
  <c r="N1977" i="24" s="1"/>
  <c r="D1976" i="24"/>
  <c r="E1976" i="24" s="1"/>
  <c r="F1976" i="24" s="1"/>
  <c r="H1976" i="24"/>
  <c r="I1976" i="24" s="1"/>
  <c r="J1976" i="24" s="1"/>
  <c r="L1976" i="24"/>
  <c r="M1976" i="24" s="1"/>
  <c r="N1976" i="24" s="1"/>
  <c r="D1975" i="24"/>
  <c r="E1975" i="24" s="1"/>
  <c r="F1975" i="24" s="1"/>
  <c r="H1975" i="24"/>
  <c r="I1975" i="24" s="1"/>
  <c r="J1975" i="24" s="1"/>
  <c r="L1975" i="24"/>
  <c r="M1975" i="24" s="1"/>
  <c r="N1975" i="24" s="1"/>
  <c r="D1974" i="24"/>
  <c r="E1974" i="24" s="1"/>
  <c r="F1974" i="24" s="1"/>
  <c r="H1974" i="24"/>
  <c r="I1974" i="24" s="1"/>
  <c r="J1974" i="24" s="1"/>
  <c r="L1974" i="24"/>
  <c r="M1974" i="24" s="1"/>
  <c r="N1974" i="24" s="1"/>
  <c r="D1973" i="24"/>
  <c r="E1973" i="24" s="1"/>
  <c r="F1973" i="24" s="1"/>
  <c r="H1973" i="24"/>
  <c r="I1973" i="24" s="1"/>
  <c r="J1973" i="24" s="1"/>
  <c r="L1973" i="24"/>
  <c r="M1973" i="24" s="1"/>
  <c r="N1973" i="24" s="1"/>
  <c r="D1972" i="24"/>
  <c r="E1972" i="24" s="1"/>
  <c r="F1972" i="24" s="1"/>
  <c r="H1972" i="24"/>
  <c r="I1972" i="24" s="1"/>
  <c r="J1972" i="24" s="1"/>
  <c r="L1972" i="24"/>
  <c r="M1972" i="24" s="1"/>
  <c r="N1972" i="24" s="1"/>
  <c r="D1971" i="24"/>
  <c r="E1971" i="24" s="1"/>
  <c r="F1971" i="24" s="1"/>
  <c r="H1971" i="24"/>
  <c r="I1971" i="24" s="1"/>
  <c r="J1971" i="24" s="1"/>
  <c r="L1971" i="24"/>
  <c r="M1971" i="24" s="1"/>
  <c r="N1971" i="24" s="1"/>
  <c r="D1970" i="24"/>
  <c r="E1970" i="24" s="1"/>
  <c r="F1970" i="24" s="1"/>
  <c r="H1970" i="24"/>
  <c r="I1970" i="24" s="1"/>
  <c r="J1970" i="24" s="1"/>
  <c r="L1970" i="24"/>
  <c r="M1970" i="24" s="1"/>
  <c r="N1970" i="24" s="1"/>
  <c r="D1969" i="24"/>
  <c r="E1969" i="24" s="1"/>
  <c r="F1969" i="24" s="1"/>
  <c r="H1969" i="24"/>
  <c r="I1969" i="24" s="1"/>
  <c r="J1969" i="24" s="1"/>
  <c r="L1969" i="24"/>
  <c r="M1969" i="24" s="1"/>
  <c r="N1969" i="24" s="1"/>
  <c r="D1968" i="24"/>
  <c r="E1968" i="24" s="1"/>
  <c r="H1968" i="24"/>
  <c r="I1968" i="24" s="1"/>
  <c r="L1968" i="24"/>
  <c r="M1968" i="24" s="1"/>
  <c r="D1967" i="24"/>
  <c r="E1967" i="24" s="1"/>
  <c r="F1967" i="24" s="1"/>
  <c r="H1967" i="24"/>
  <c r="I1967" i="24" s="1"/>
  <c r="J1967" i="24" s="1"/>
  <c r="L1967" i="24"/>
  <c r="M1967" i="24" s="1"/>
  <c r="N1967" i="24" s="1"/>
  <c r="D1966" i="24"/>
  <c r="E1966" i="24" s="1"/>
  <c r="F1966" i="24" s="1"/>
  <c r="H1966" i="24"/>
  <c r="I1966" i="24" s="1"/>
  <c r="J1966" i="24" s="1"/>
  <c r="L1966" i="24"/>
  <c r="M1966" i="24" s="1"/>
  <c r="N1966" i="24" s="1"/>
  <c r="D1965" i="24"/>
  <c r="E1965" i="24" s="1"/>
  <c r="F1965" i="24" s="1"/>
  <c r="H1965" i="24"/>
  <c r="I1965" i="24" s="1"/>
  <c r="J1965" i="24" s="1"/>
  <c r="L1965" i="24"/>
  <c r="M1965" i="24" s="1"/>
  <c r="N1965" i="24" s="1"/>
  <c r="D1964" i="24"/>
  <c r="E1964" i="24" s="1"/>
  <c r="F1964" i="24" s="1"/>
  <c r="H1964" i="24"/>
  <c r="I1964" i="24" s="1"/>
  <c r="J1964" i="24" s="1"/>
  <c r="L1964" i="24"/>
  <c r="M1964" i="24" s="1"/>
  <c r="N1964" i="24" s="1"/>
  <c r="D1963" i="24"/>
  <c r="E1963" i="24" s="1"/>
  <c r="F1963" i="24" s="1"/>
  <c r="H1963" i="24"/>
  <c r="I1963" i="24" s="1"/>
  <c r="J1963" i="24" s="1"/>
  <c r="L1963" i="24"/>
  <c r="M1963" i="24" s="1"/>
  <c r="N1963" i="24" s="1"/>
  <c r="D1962" i="24"/>
  <c r="E1962" i="24" s="1"/>
  <c r="F1962" i="24" s="1"/>
  <c r="H1962" i="24"/>
  <c r="I1962" i="24" s="1"/>
  <c r="J1962" i="24" s="1"/>
  <c r="L1962" i="24"/>
  <c r="M1962" i="24" s="1"/>
  <c r="N1962" i="24" s="1"/>
  <c r="D1961" i="24"/>
  <c r="E1961" i="24" s="1"/>
  <c r="F1961" i="24" s="1"/>
  <c r="H1961" i="24"/>
  <c r="I1961" i="24" s="1"/>
  <c r="J1961" i="24" s="1"/>
  <c r="L1961" i="24"/>
  <c r="M1961" i="24" s="1"/>
  <c r="N1961" i="24" s="1"/>
  <c r="D1960" i="24"/>
  <c r="E1960" i="24" s="1"/>
  <c r="F1960" i="24" s="1"/>
  <c r="H1960" i="24"/>
  <c r="I1960" i="24" s="1"/>
  <c r="J1960" i="24" s="1"/>
  <c r="L1960" i="24"/>
  <c r="M1960" i="24" s="1"/>
  <c r="N1960" i="24" s="1"/>
  <c r="D1959" i="24"/>
  <c r="E1959" i="24" s="1"/>
  <c r="F1959" i="24" s="1"/>
  <c r="H1959" i="24"/>
  <c r="I1959" i="24" s="1"/>
  <c r="J1959" i="24" s="1"/>
  <c r="L1959" i="24"/>
  <c r="M1959" i="24" s="1"/>
  <c r="N1959" i="24" s="1"/>
  <c r="D1958" i="24"/>
  <c r="E1958" i="24" s="1"/>
  <c r="F1958" i="24" s="1"/>
  <c r="H1958" i="24"/>
  <c r="I1958" i="24" s="1"/>
  <c r="J1958" i="24" s="1"/>
  <c r="L1958" i="24"/>
  <c r="M1958" i="24" s="1"/>
  <c r="N1958" i="24" s="1"/>
  <c r="D1957" i="24"/>
  <c r="E1957" i="24" s="1"/>
  <c r="F1957" i="24" s="1"/>
  <c r="H1957" i="24"/>
  <c r="I1957" i="24" s="1"/>
  <c r="J1957" i="24" s="1"/>
  <c r="L1957" i="24"/>
  <c r="M1957" i="24" s="1"/>
  <c r="N1957" i="24" s="1"/>
  <c r="D1956" i="24"/>
  <c r="E1956" i="24" s="1"/>
  <c r="H1956" i="24"/>
  <c r="I1956" i="24" s="1"/>
  <c r="L1956" i="24"/>
  <c r="M1956" i="24" s="1"/>
  <c r="D1955" i="24"/>
  <c r="E1955" i="24" s="1"/>
  <c r="F1955" i="24" s="1"/>
  <c r="H1955" i="24"/>
  <c r="I1955" i="24" s="1"/>
  <c r="J1955" i="24" s="1"/>
  <c r="L1955" i="24"/>
  <c r="M1955" i="24" s="1"/>
  <c r="N1955" i="24" s="1"/>
  <c r="D1954" i="24"/>
  <c r="E1954" i="24" s="1"/>
  <c r="F1954" i="24" s="1"/>
  <c r="H1954" i="24"/>
  <c r="I1954" i="24" s="1"/>
  <c r="J1954" i="24" s="1"/>
  <c r="L1954" i="24"/>
  <c r="M1954" i="24" s="1"/>
  <c r="N1954" i="24" s="1"/>
  <c r="D1953" i="24"/>
  <c r="E1953" i="24" s="1"/>
  <c r="F1953" i="24" s="1"/>
  <c r="H1953" i="24"/>
  <c r="I1953" i="24" s="1"/>
  <c r="J1953" i="24" s="1"/>
  <c r="L1953" i="24"/>
  <c r="M1953" i="24" s="1"/>
  <c r="N1953" i="24" s="1"/>
  <c r="D1952" i="24"/>
  <c r="E1952" i="24" s="1"/>
  <c r="F1952" i="24" s="1"/>
  <c r="H1952" i="24"/>
  <c r="I1952" i="24" s="1"/>
  <c r="J1952" i="24" s="1"/>
  <c r="L1952" i="24"/>
  <c r="M1952" i="24" s="1"/>
  <c r="N1952" i="24" s="1"/>
  <c r="D1951" i="24"/>
  <c r="E1951" i="24" s="1"/>
  <c r="F1951" i="24" s="1"/>
  <c r="H1951" i="24"/>
  <c r="I1951" i="24" s="1"/>
  <c r="J1951" i="24" s="1"/>
  <c r="L1951" i="24"/>
  <c r="M1951" i="24" s="1"/>
  <c r="N1951" i="24" s="1"/>
  <c r="D1950" i="24"/>
  <c r="E1950" i="24" s="1"/>
  <c r="F1950" i="24" s="1"/>
  <c r="H1950" i="24"/>
  <c r="I1950" i="24" s="1"/>
  <c r="J1950" i="24" s="1"/>
  <c r="L1950" i="24"/>
  <c r="M1950" i="24" s="1"/>
  <c r="N1950" i="24" s="1"/>
  <c r="D1949" i="24"/>
  <c r="E1949" i="24" s="1"/>
  <c r="F1949" i="24" s="1"/>
  <c r="H1949" i="24"/>
  <c r="I1949" i="24" s="1"/>
  <c r="J1949" i="24" s="1"/>
  <c r="L1949" i="24"/>
  <c r="M1949" i="24" s="1"/>
  <c r="N1949" i="24" s="1"/>
  <c r="D1948" i="24"/>
  <c r="E1948" i="24" s="1"/>
  <c r="F1948" i="24" s="1"/>
  <c r="H1948" i="24"/>
  <c r="I1948" i="24" s="1"/>
  <c r="J1948" i="24" s="1"/>
  <c r="L1948" i="24"/>
  <c r="M1948" i="24" s="1"/>
  <c r="N1948" i="24" s="1"/>
  <c r="D1947" i="24"/>
  <c r="E1947" i="24" s="1"/>
  <c r="F1947" i="24" s="1"/>
  <c r="H1947" i="24"/>
  <c r="I1947" i="24" s="1"/>
  <c r="J1947" i="24" s="1"/>
  <c r="L1947" i="24"/>
  <c r="M1947" i="24" s="1"/>
  <c r="N1947" i="24" s="1"/>
  <c r="D1946" i="24"/>
  <c r="E1946" i="24" s="1"/>
  <c r="F1946" i="24" s="1"/>
  <c r="H1946" i="24"/>
  <c r="I1946" i="24" s="1"/>
  <c r="J1946" i="24" s="1"/>
  <c r="L1946" i="24"/>
  <c r="M1946" i="24" s="1"/>
  <c r="N1946" i="24" s="1"/>
  <c r="D1945" i="24"/>
  <c r="E1945" i="24" s="1"/>
  <c r="F1945" i="24" s="1"/>
  <c r="H1945" i="24"/>
  <c r="I1945" i="24" s="1"/>
  <c r="J1945" i="24" s="1"/>
  <c r="L1945" i="24"/>
  <c r="M1945" i="24" s="1"/>
  <c r="N1945" i="24" s="1"/>
  <c r="D1944" i="24"/>
  <c r="E1944" i="24" s="1"/>
  <c r="H1944" i="24"/>
  <c r="I1944" i="24" s="1"/>
  <c r="L1944" i="24"/>
  <c r="M1944" i="24" s="1"/>
  <c r="D1943" i="24"/>
  <c r="E1943" i="24" s="1"/>
  <c r="F1943" i="24" s="1"/>
  <c r="H1943" i="24"/>
  <c r="I1943" i="24" s="1"/>
  <c r="J1943" i="24" s="1"/>
  <c r="L1943" i="24"/>
  <c r="M1943" i="24" s="1"/>
  <c r="N1943" i="24" s="1"/>
  <c r="D1942" i="24"/>
  <c r="E1942" i="24" s="1"/>
  <c r="F1942" i="24" s="1"/>
  <c r="H1942" i="24"/>
  <c r="I1942" i="24" s="1"/>
  <c r="J1942" i="24" s="1"/>
  <c r="L1942" i="24"/>
  <c r="M1942" i="24" s="1"/>
  <c r="N1942" i="24" s="1"/>
  <c r="D1941" i="24"/>
  <c r="E1941" i="24" s="1"/>
  <c r="F1941" i="24" s="1"/>
  <c r="H1941" i="24"/>
  <c r="I1941" i="24" s="1"/>
  <c r="J1941" i="24" s="1"/>
  <c r="L1941" i="24"/>
  <c r="M1941" i="24" s="1"/>
  <c r="N1941" i="24" s="1"/>
  <c r="D1940" i="24"/>
  <c r="E1940" i="24" s="1"/>
  <c r="F1940" i="24" s="1"/>
  <c r="H1940" i="24"/>
  <c r="I1940" i="24" s="1"/>
  <c r="J1940" i="24" s="1"/>
  <c r="L1940" i="24"/>
  <c r="M1940" i="24" s="1"/>
  <c r="N1940" i="24" s="1"/>
  <c r="D1939" i="24"/>
  <c r="E1939" i="24" s="1"/>
  <c r="F1939" i="24" s="1"/>
  <c r="H1939" i="24"/>
  <c r="I1939" i="24" s="1"/>
  <c r="J1939" i="24" s="1"/>
  <c r="L1939" i="24"/>
  <c r="M1939" i="24" s="1"/>
  <c r="N1939" i="24" s="1"/>
  <c r="D1938" i="24"/>
  <c r="E1938" i="24" s="1"/>
  <c r="F1938" i="24" s="1"/>
  <c r="H1938" i="24"/>
  <c r="I1938" i="24" s="1"/>
  <c r="J1938" i="24" s="1"/>
  <c r="L1938" i="24"/>
  <c r="M1938" i="24" s="1"/>
  <c r="N1938" i="24" s="1"/>
  <c r="D1937" i="24"/>
  <c r="E1937" i="24" s="1"/>
  <c r="F1937" i="24" s="1"/>
  <c r="H1937" i="24"/>
  <c r="I1937" i="24" s="1"/>
  <c r="J1937" i="24" s="1"/>
  <c r="L1937" i="24"/>
  <c r="M1937" i="24" s="1"/>
  <c r="N1937" i="24" s="1"/>
  <c r="D1936" i="24"/>
  <c r="E1936" i="24" s="1"/>
  <c r="F1936" i="24" s="1"/>
  <c r="H1936" i="24"/>
  <c r="I1936" i="24" s="1"/>
  <c r="J1936" i="24" s="1"/>
  <c r="L1936" i="24"/>
  <c r="M1936" i="24" s="1"/>
  <c r="N1936" i="24" s="1"/>
  <c r="D1935" i="24"/>
  <c r="E1935" i="24" s="1"/>
  <c r="F1935" i="24" s="1"/>
  <c r="H1935" i="24"/>
  <c r="I1935" i="24" s="1"/>
  <c r="J1935" i="24" s="1"/>
  <c r="L1935" i="24"/>
  <c r="M1935" i="24" s="1"/>
  <c r="N1935" i="24" s="1"/>
  <c r="D1934" i="24"/>
  <c r="E1934" i="24" s="1"/>
  <c r="F1934" i="24" s="1"/>
  <c r="H1934" i="24"/>
  <c r="I1934" i="24" s="1"/>
  <c r="J1934" i="24" s="1"/>
  <c r="L1934" i="24"/>
  <c r="M1934" i="24" s="1"/>
  <c r="N1934" i="24" s="1"/>
  <c r="D1933" i="24"/>
  <c r="E1933" i="24" s="1"/>
  <c r="F1933" i="24" s="1"/>
  <c r="H1933" i="24"/>
  <c r="I1933" i="24" s="1"/>
  <c r="J1933" i="24" s="1"/>
  <c r="L1933" i="24"/>
  <c r="M1933" i="24" s="1"/>
  <c r="N1933" i="24" s="1"/>
  <c r="D1932" i="24"/>
  <c r="E1932" i="24" s="1"/>
  <c r="H1932" i="24"/>
  <c r="I1932" i="24" s="1"/>
  <c r="L1932" i="24"/>
  <c r="M1932" i="24" s="1"/>
  <c r="D1931" i="24"/>
  <c r="E1931" i="24" s="1"/>
  <c r="F1931" i="24" s="1"/>
  <c r="H1931" i="24"/>
  <c r="I1931" i="24" s="1"/>
  <c r="J1931" i="24" s="1"/>
  <c r="L1931" i="24"/>
  <c r="M1931" i="24" s="1"/>
  <c r="N1931" i="24" s="1"/>
  <c r="D1930" i="24"/>
  <c r="E1930" i="24" s="1"/>
  <c r="F1930" i="24" s="1"/>
  <c r="H1930" i="24"/>
  <c r="I1930" i="24" s="1"/>
  <c r="J1930" i="24" s="1"/>
  <c r="L1930" i="24"/>
  <c r="M1930" i="24" s="1"/>
  <c r="N1930" i="24" s="1"/>
  <c r="D1929" i="24"/>
  <c r="E1929" i="24" s="1"/>
  <c r="F1929" i="24" s="1"/>
  <c r="H1929" i="24"/>
  <c r="I1929" i="24" s="1"/>
  <c r="J1929" i="24" s="1"/>
  <c r="L1929" i="24"/>
  <c r="M1929" i="24" s="1"/>
  <c r="N1929" i="24" s="1"/>
  <c r="D1928" i="24"/>
  <c r="E1928" i="24" s="1"/>
  <c r="F1928" i="24" s="1"/>
  <c r="H1928" i="24"/>
  <c r="I1928" i="24" s="1"/>
  <c r="J1928" i="24" s="1"/>
  <c r="L1928" i="24"/>
  <c r="M1928" i="24" s="1"/>
  <c r="N1928" i="24" s="1"/>
  <c r="D1927" i="24"/>
  <c r="E1927" i="24" s="1"/>
  <c r="F1927" i="24" s="1"/>
  <c r="H1927" i="24"/>
  <c r="I1927" i="24" s="1"/>
  <c r="J1927" i="24" s="1"/>
  <c r="L1927" i="24"/>
  <c r="M1927" i="24" s="1"/>
  <c r="N1927" i="24" s="1"/>
  <c r="D1926" i="24"/>
  <c r="E1926" i="24" s="1"/>
  <c r="F1926" i="24" s="1"/>
  <c r="H1926" i="24"/>
  <c r="I1926" i="24" s="1"/>
  <c r="J1926" i="24" s="1"/>
  <c r="L1926" i="24"/>
  <c r="M1926" i="24" s="1"/>
  <c r="N1926" i="24" s="1"/>
  <c r="D1925" i="24"/>
  <c r="E1925" i="24" s="1"/>
  <c r="F1925" i="24" s="1"/>
  <c r="H1925" i="24"/>
  <c r="I1925" i="24" s="1"/>
  <c r="J1925" i="24" s="1"/>
  <c r="L1925" i="24"/>
  <c r="M1925" i="24" s="1"/>
  <c r="N1925" i="24" s="1"/>
  <c r="D1924" i="24"/>
  <c r="E1924" i="24" s="1"/>
  <c r="F1924" i="24" s="1"/>
  <c r="H1924" i="24"/>
  <c r="I1924" i="24" s="1"/>
  <c r="J1924" i="24" s="1"/>
  <c r="L1924" i="24"/>
  <c r="M1924" i="24" s="1"/>
  <c r="N1924" i="24" s="1"/>
  <c r="D1923" i="24"/>
  <c r="E1923" i="24" s="1"/>
  <c r="F1923" i="24" s="1"/>
  <c r="H1923" i="24"/>
  <c r="I1923" i="24" s="1"/>
  <c r="J1923" i="24" s="1"/>
  <c r="L1923" i="24"/>
  <c r="M1923" i="24" s="1"/>
  <c r="N1923" i="24" s="1"/>
  <c r="D1922" i="24"/>
  <c r="E1922" i="24" s="1"/>
  <c r="F1922" i="24" s="1"/>
  <c r="H1922" i="24"/>
  <c r="I1922" i="24" s="1"/>
  <c r="J1922" i="24" s="1"/>
  <c r="L1922" i="24"/>
  <c r="M1922" i="24" s="1"/>
  <c r="N1922" i="24" s="1"/>
  <c r="D1921" i="24"/>
  <c r="E1921" i="24" s="1"/>
  <c r="F1921" i="24" s="1"/>
  <c r="H1921" i="24"/>
  <c r="I1921" i="24" s="1"/>
  <c r="J1921" i="24" s="1"/>
  <c r="L1921" i="24"/>
  <c r="M1921" i="24" s="1"/>
  <c r="N1921" i="24" s="1"/>
  <c r="D1920" i="24"/>
  <c r="E1920" i="24" s="1"/>
  <c r="H1920" i="24"/>
  <c r="I1920" i="24" s="1"/>
  <c r="L1920" i="24"/>
  <c r="M1920" i="24" s="1"/>
  <c r="D1919" i="24"/>
  <c r="E1919" i="24" s="1"/>
  <c r="F1919" i="24" s="1"/>
  <c r="H1919" i="24"/>
  <c r="I1919" i="24" s="1"/>
  <c r="J1919" i="24" s="1"/>
  <c r="L1919" i="24"/>
  <c r="M1919" i="24" s="1"/>
  <c r="N1919" i="24" s="1"/>
  <c r="D1918" i="24"/>
  <c r="E1918" i="24" s="1"/>
  <c r="F1918" i="24" s="1"/>
  <c r="H1918" i="24"/>
  <c r="I1918" i="24" s="1"/>
  <c r="J1918" i="24" s="1"/>
  <c r="L1918" i="24"/>
  <c r="M1918" i="24" s="1"/>
  <c r="N1918" i="24" s="1"/>
  <c r="D1917" i="24"/>
  <c r="E1917" i="24" s="1"/>
  <c r="F1917" i="24" s="1"/>
  <c r="H1917" i="24"/>
  <c r="I1917" i="24" s="1"/>
  <c r="J1917" i="24" s="1"/>
  <c r="L1917" i="24"/>
  <c r="M1917" i="24" s="1"/>
  <c r="N1917" i="24" s="1"/>
  <c r="D1916" i="24"/>
  <c r="E1916" i="24" s="1"/>
  <c r="F1916" i="24" s="1"/>
  <c r="H1916" i="24"/>
  <c r="I1916" i="24" s="1"/>
  <c r="J1916" i="24" s="1"/>
  <c r="L1916" i="24"/>
  <c r="M1916" i="24" s="1"/>
  <c r="N1916" i="24" s="1"/>
  <c r="D1915" i="24"/>
  <c r="E1915" i="24" s="1"/>
  <c r="F1915" i="24" s="1"/>
  <c r="H1915" i="24"/>
  <c r="I1915" i="24" s="1"/>
  <c r="J1915" i="24" s="1"/>
  <c r="L1915" i="24"/>
  <c r="M1915" i="24" s="1"/>
  <c r="N1915" i="24" s="1"/>
  <c r="D1914" i="24"/>
  <c r="E1914" i="24" s="1"/>
  <c r="F1914" i="24" s="1"/>
  <c r="H1914" i="24"/>
  <c r="I1914" i="24" s="1"/>
  <c r="J1914" i="24" s="1"/>
  <c r="L1914" i="24"/>
  <c r="M1914" i="24" s="1"/>
  <c r="N1914" i="24" s="1"/>
  <c r="D1913" i="24"/>
  <c r="E1913" i="24" s="1"/>
  <c r="F1913" i="24" s="1"/>
  <c r="H1913" i="24"/>
  <c r="I1913" i="24" s="1"/>
  <c r="J1913" i="24" s="1"/>
  <c r="L1913" i="24"/>
  <c r="M1913" i="24" s="1"/>
  <c r="N1913" i="24" s="1"/>
  <c r="D1912" i="24"/>
  <c r="E1912" i="24" s="1"/>
  <c r="F1912" i="24" s="1"/>
  <c r="H1912" i="24"/>
  <c r="I1912" i="24" s="1"/>
  <c r="J1912" i="24" s="1"/>
  <c r="L1912" i="24"/>
  <c r="M1912" i="24" s="1"/>
  <c r="N1912" i="24" s="1"/>
  <c r="D1911" i="24"/>
  <c r="E1911" i="24" s="1"/>
  <c r="F1911" i="24" s="1"/>
  <c r="H1911" i="24"/>
  <c r="I1911" i="24" s="1"/>
  <c r="J1911" i="24" s="1"/>
  <c r="L1911" i="24"/>
  <c r="M1911" i="24" s="1"/>
  <c r="N1911" i="24" s="1"/>
  <c r="D1910" i="24"/>
  <c r="E1910" i="24" s="1"/>
  <c r="F1910" i="24" s="1"/>
  <c r="H1910" i="24"/>
  <c r="I1910" i="24" s="1"/>
  <c r="J1910" i="24" s="1"/>
  <c r="L1910" i="24"/>
  <c r="M1910" i="24" s="1"/>
  <c r="N1910" i="24" s="1"/>
  <c r="D1909" i="24"/>
  <c r="E1909" i="24" s="1"/>
  <c r="F1909" i="24" s="1"/>
  <c r="H1909" i="24"/>
  <c r="I1909" i="24" s="1"/>
  <c r="J1909" i="24" s="1"/>
  <c r="L1909" i="24"/>
  <c r="M1909" i="24" s="1"/>
  <c r="N1909" i="24" s="1"/>
  <c r="D1908" i="24"/>
  <c r="E1908" i="24" s="1"/>
  <c r="H1908" i="24"/>
  <c r="I1908" i="24" s="1"/>
  <c r="L1908" i="24"/>
  <c r="M1908" i="24" s="1"/>
  <c r="D1907" i="24"/>
  <c r="E1907" i="24" s="1"/>
  <c r="F1907" i="24" s="1"/>
  <c r="H1907" i="24"/>
  <c r="I1907" i="24" s="1"/>
  <c r="J1907" i="24" s="1"/>
  <c r="L1907" i="24"/>
  <c r="M1907" i="24" s="1"/>
  <c r="N1907" i="24" s="1"/>
  <c r="D1906" i="24"/>
  <c r="E1906" i="24" s="1"/>
  <c r="F1906" i="24" s="1"/>
  <c r="H1906" i="24"/>
  <c r="I1906" i="24" s="1"/>
  <c r="J1906" i="24" s="1"/>
  <c r="L1906" i="24"/>
  <c r="M1906" i="24" s="1"/>
  <c r="N1906" i="24" s="1"/>
  <c r="D1905" i="24"/>
  <c r="E1905" i="24" s="1"/>
  <c r="F1905" i="24" s="1"/>
  <c r="H1905" i="24"/>
  <c r="I1905" i="24" s="1"/>
  <c r="J1905" i="24" s="1"/>
  <c r="L1905" i="24"/>
  <c r="M1905" i="24" s="1"/>
  <c r="N1905" i="24" s="1"/>
  <c r="D1904" i="24"/>
  <c r="E1904" i="24" s="1"/>
  <c r="F1904" i="24" s="1"/>
  <c r="H1904" i="24"/>
  <c r="I1904" i="24" s="1"/>
  <c r="J1904" i="24" s="1"/>
  <c r="L1904" i="24"/>
  <c r="M1904" i="24" s="1"/>
  <c r="N1904" i="24" s="1"/>
  <c r="D1903" i="24"/>
  <c r="E1903" i="24" s="1"/>
  <c r="F1903" i="24" s="1"/>
  <c r="H1903" i="24"/>
  <c r="I1903" i="24" s="1"/>
  <c r="J1903" i="24" s="1"/>
  <c r="L1903" i="24"/>
  <c r="M1903" i="24" s="1"/>
  <c r="N1903" i="24" s="1"/>
  <c r="D1902" i="24"/>
  <c r="E1902" i="24" s="1"/>
  <c r="F1902" i="24" s="1"/>
  <c r="H1902" i="24"/>
  <c r="I1902" i="24" s="1"/>
  <c r="J1902" i="24" s="1"/>
  <c r="L1902" i="24"/>
  <c r="M1902" i="24" s="1"/>
  <c r="N1902" i="24" s="1"/>
  <c r="D1901" i="24"/>
  <c r="E1901" i="24" s="1"/>
  <c r="F1901" i="24" s="1"/>
  <c r="H1901" i="24"/>
  <c r="I1901" i="24" s="1"/>
  <c r="J1901" i="24" s="1"/>
  <c r="L1901" i="24"/>
  <c r="M1901" i="24" s="1"/>
  <c r="N1901" i="24" s="1"/>
  <c r="D1900" i="24"/>
  <c r="E1900" i="24" s="1"/>
  <c r="F1900" i="24" s="1"/>
  <c r="H1900" i="24"/>
  <c r="I1900" i="24" s="1"/>
  <c r="J1900" i="24" s="1"/>
  <c r="L1900" i="24"/>
  <c r="M1900" i="24" s="1"/>
  <c r="N1900" i="24" s="1"/>
  <c r="D1899" i="24"/>
  <c r="E1899" i="24" s="1"/>
  <c r="F1899" i="24" s="1"/>
  <c r="H1899" i="24"/>
  <c r="I1899" i="24" s="1"/>
  <c r="J1899" i="24" s="1"/>
  <c r="L1899" i="24"/>
  <c r="M1899" i="24" s="1"/>
  <c r="N1899" i="24" s="1"/>
  <c r="D1898" i="24"/>
  <c r="E1898" i="24" s="1"/>
  <c r="F1898" i="24" s="1"/>
  <c r="H1898" i="24"/>
  <c r="I1898" i="24" s="1"/>
  <c r="J1898" i="24" s="1"/>
  <c r="L1898" i="24"/>
  <c r="M1898" i="24" s="1"/>
  <c r="N1898" i="24" s="1"/>
  <c r="D1897" i="24"/>
  <c r="E1897" i="24" s="1"/>
  <c r="F1897" i="24" s="1"/>
  <c r="H1897" i="24"/>
  <c r="I1897" i="24" s="1"/>
  <c r="J1897" i="24" s="1"/>
  <c r="L1897" i="24"/>
  <c r="M1897" i="24" s="1"/>
  <c r="N1897" i="24" s="1"/>
  <c r="D1896" i="24"/>
  <c r="E1896" i="24" s="1"/>
  <c r="H1896" i="24"/>
  <c r="I1896" i="24" s="1"/>
  <c r="L1896" i="24"/>
  <c r="M1896" i="24" s="1"/>
  <c r="D1895" i="24"/>
  <c r="E1895" i="24" s="1"/>
  <c r="F1895" i="24" s="1"/>
  <c r="H1895" i="24"/>
  <c r="I1895" i="24" s="1"/>
  <c r="J1895" i="24" s="1"/>
  <c r="L1895" i="24"/>
  <c r="M1895" i="24" s="1"/>
  <c r="N1895" i="24" s="1"/>
  <c r="D1894" i="24"/>
  <c r="E1894" i="24" s="1"/>
  <c r="F1894" i="24" s="1"/>
  <c r="H1894" i="24"/>
  <c r="I1894" i="24" s="1"/>
  <c r="J1894" i="24" s="1"/>
  <c r="L1894" i="24"/>
  <c r="M1894" i="24" s="1"/>
  <c r="N1894" i="24" s="1"/>
  <c r="D1893" i="24"/>
  <c r="E1893" i="24" s="1"/>
  <c r="F1893" i="24" s="1"/>
  <c r="H1893" i="24"/>
  <c r="I1893" i="24" s="1"/>
  <c r="J1893" i="24" s="1"/>
  <c r="L1893" i="24"/>
  <c r="M1893" i="24" s="1"/>
  <c r="N1893" i="24" s="1"/>
  <c r="D1892" i="24"/>
  <c r="E1892" i="24" s="1"/>
  <c r="F1892" i="24" s="1"/>
  <c r="H1892" i="24"/>
  <c r="I1892" i="24" s="1"/>
  <c r="J1892" i="24" s="1"/>
  <c r="L1892" i="24"/>
  <c r="M1892" i="24" s="1"/>
  <c r="N1892" i="24" s="1"/>
  <c r="D1891" i="24"/>
  <c r="E1891" i="24" s="1"/>
  <c r="F1891" i="24" s="1"/>
  <c r="H1891" i="24"/>
  <c r="I1891" i="24" s="1"/>
  <c r="J1891" i="24" s="1"/>
  <c r="L1891" i="24"/>
  <c r="M1891" i="24" s="1"/>
  <c r="N1891" i="24" s="1"/>
  <c r="D1890" i="24"/>
  <c r="E1890" i="24" s="1"/>
  <c r="F1890" i="24" s="1"/>
  <c r="H1890" i="24"/>
  <c r="I1890" i="24" s="1"/>
  <c r="J1890" i="24" s="1"/>
  <c r="L1890" i="24"/>
  <c r="M1890" i="24" s="1"/>
  <c r="N1890" i="24" s="1"/>
  <c r="D1889" i="24"/>
  <c r="E1889" i="24" s="1"/>
  <c r="F1889" i="24" s="1"/>
  <c r="H1889" i="24"/>
  <c r="I1889" i="24" s="1"/>
  <c r="J1889" i="24" s="1"/>
  <c r="L1889" i="24"/>
  <c r="M1889" i="24" s="1"/>
  <c r="N1889" i="24" s="1"/>
  <c r="D1888" i="24"/>
  <c r="E1888" i="24" s="1"/>
  <c r="F1888" i="24" s="1"/>
  <c r="H1888" i="24"/>
  <c r="I1888" i="24" s="1"/>
  <c r="J1888" i="24" s="1"/>
  <c r="L1888" i="24"/>
  <c r="M1888" i="24" s="1"/>
  <c r="N1888" i="24" s="1"/>
  <c r="D1887" i="24"/>
  <c r="E1887" i="24" s="1"/>
  <c r="F1887" i="24" s="1"/>
  <c r="H1887" i="24"/>
  <c r="I1887" i="24" s="1"/>
  <c r="J1887" i="24" s="1"/>
  <c r="L1887" i="24"/>
  <c r="M1887" i="24" s="1"/>
  <c r="N1887" i="24" s="1"/>
  <c r="D1886" i="24"/>
  <c r="E1886" i="24" s="1"/>
  <c r="F1886" i="24" s="1"/>
  <c r="H1886" i="24"/>
  <c r="I1886" i="24" s="1"/>
  <c r="J1886" i="24" s="1"/>
  <c r="L1886" i="24"/>
  <c r="M1886" i="24" s="1"/>
  <c r="N1886" i="24" s="1"/>
  <c r="D1885" i="24"/>
  <c r="E1885" i="24" s="1"/>
  <c r="F1885" i="24" s="1"/>
  <c r="H1885" i="24"/>
  <c r="I1885" i="24" s="1"/>
  <c r="J1885" i="24" s="1"/>
  <c r="L1885" i="24"/>
  <c r="M1885" i="24" s="1"/>
  <c r="N1885" i="24" s="1"/>
  <c r="D1884" i="24"/>
  <c r="E1884" i="24" s="1"/>
  <c r="H1884" i="24"/>
  <c r="I1884" i="24" s="1"/>
  <c r="L1884" i="24"/>
  <c r="M1884" i="24" s="1"/>
  <c r="D1883" i="24"/>
  <c r="E1883" i="24" s="1"/>
  <c r="F1883" i="24" s="1"/>
  <c r="H1883" i="24"/>
  <c r="I1883" i="24" s="1"/>
  <c r="J1883" i="24" s="1"/>
  <c r="L1883" i="24"/>
  <c r="M1883" i="24" s="1"/>
  <c r="N1883" i="24" s="1"/>
  <c r="D1882" i="24"/>
  <c r="E1882" i="24" s="1"/>
  <c r="F1882" i="24" s="1"/>
  <c r="H1882" i="24"/>
  <c r="I1882" i="24" s="1"/>
  <c r="J1882" i="24" s="1"/>
  <c r="L1882" i="24"/>
  <c r="M1882" i="24" s="1"/>
  <c r="N1882" i="24" s="1"/>
  <c r="D1881" i="24"/>
  <c r="E1881" i="24" s="1"/>
  <c r="F1881" i="24" s="1"/>
  <c r="H1881" i="24"/>
  <c r="I1881" i="24" s="1"/>
  <c r="J1881" i="24" s="1"/>
  <c r="L1881" i="24"/>
  <c r="M1881" i="24" s="1"/>
  <c r="N1881" i="24" s="1"/>
  <c r="D1880" i="24"/>
  <c r="E1880" i="24" s="1"/>
  <c r="F1880" i="24" s="1"/>
  <c r="H1880" i="24"/>
  <c r="I1880" i="24" s="1"/>
  <c r="J1880" i="24" s="1"/>
  <c r="L1880" i="24"/>
  <c r="M1880" i="24" s="1"/>
  <c r="N1880" i="24" s="1"/>
  <c r="D1879" i="24"/>
  <c r="E1879" i="24" s="1"/>
  <c r="F1879" i="24" s="1"/>
  <c r="H1879" i="24"/>
  <c r="I1879" i="24" s="1"/>
  <c r="J1879" i="24" s="1"/>
  <c r="L1879" i="24"/>
  <c r="M1879" i="24" s="1"/>
  <c r="N1879" i="24" s="1"/>
  <c r="D1878" i="24"/>
  <c r="E1878" i="24" s="1"/>
  <c r="F1878" i="24" s="1"/>
  <c r="H1878" i="24"/>
  <c r="I1878" i="24" s="1"/>
  <c r="J1878" i="24" s="1"/>
  <c r="L1878" i="24"/>
  <c r="M1878" i="24" s="1"/>
  <c r="N1878" i="24" s="1"/>
  <c r="D1877" i="24"/>
  <c r="E1877" i="24" s="1"/>
  <c r="F1877" i="24" s="1"/>
  <c r="H1877" i="24"/>
  <c r="I1877" i="24" s="1"/>
  <c r="J1877" i="24" s="1"/>
  <c r="L1877" i="24"/>
  <c r="M1877" i="24" s="1"/>
  <c r="N1877" i="24" s="1"/>
  <c r="D1876" i="24"/>
  <c r="E1876" i="24" s="1"/>
  <c r="F1876" i="24" s="1"/>
  <c r="H1876" i="24"/>
  <c r="I1876" i="24" s="1"/>
  <c r="J1876" i="24" s="1"/>
  <c r="L1876" i="24"/>
  <c r="M1876" i="24" s="1"/>
  <c r="N1876" i="24" s="1"/>
  <c r="D1875" i="24"/>
  <c r="E1875" i="24" s="1"/>
  <c r="F1875" i="24" s="1"/>
  <c r="H1875" i="24"/>
  <c r="I1875" i="24" s="1"/>
  <c r="J1875" i="24" s="1"/>
  <c r="L1875" i="24"/>
  <c r="M1875" i="24" s="1"/>
  <c r="N1875" i="24" s="1"/>
  <c r="D1874" i="24"/>
  <c r="E1874" i="24" s="1"/>
  <c r="F1874" i="24" s="1"/>
  <c r="H1874" i="24"/>
  <c r="I1874" i="24" s="1"/>
  <c r="J1874" i="24" s="1"/>
  <c r="L1874" i="24"/>
  <c r="M1874" i="24" s="1"/>
  <c r="N1874" i="24" s="1"/>
  <c r="D1873" i="24"/>
  <c r="E1873" i="24" s="1"/>
  <c r="F1873" i="24" s="1"/>
  <c r="H1873" i="24"/>
  <c r="I1873" i="24" s="1"/>
  <c r="J1873" i="24" s="1"/>
  <c r="L1873" i="24"/>
  <c r="M1873" i="24" s="1"/>
  <c r="N1873" i="24" s="1"/>
  <c r="D1872" i="24"/>
  <c r="E1872" i="24" s="1"/>
  <c r="H1872" i="24"/>
  <c r="I1872" i="24" s="1"/>
  <c r="L1872" i="24"/>
  <c r="M1872" i="24" s="1"/>
  <c r="D1871" i="24"/>
  <c r="E1871" i="24" s="1"/>
  <c r="F1871" i="24" s="1"/>
  <c r="H1871" i="24"/>
  <c r="I1871" i="24" s="1"/>
  <c r="J1871" i="24" s="1"/>
  <c r="L1871" i="24"/>
  <c r="M1871" i="24" s="1"/>
  <c r="N1871" i="24" s="1"/>
  <c r="D1870" i="24"/>
  <c r="E1870" i="24" s="1"/>
  <c r="F1870" i="24" s="1"/>
  <c r="H1870" i="24"/>
  <c r="I1870" i="24" s="1"/>
  <c r="J1870" i="24" s="1"/>
  <c r="L1870" i="24"/>
  <c r="M1870" i="24" s="1"/>
  <c r="N1870" i="24" s="1"/>
  <c r="D1869" i="24"/>
  <c r="E1869" i="24" s="1"/>
  <c r="F1869" i="24" s="1"/>
  <c r="H1869" i="24"/>
  <c r="I1869" i="24" s="1"/>
  <c r="J1869" i="24" s="1"/>
  <c r="L1869" i="24"/>
  <c r="M1869" i="24" s="1"/>
  <c r="N1869" i="24" s="1"/>
  <c r="D1868" i="24"/>
  <c r="E1868" i="24" s="1"/>
  <c r="F1868" i="24" s="1"/>
  <c r="H1868" i="24"/>
  <c r="I1868" i="24" s="1"/>
  <c r="J1868" i="24" s="1"/>
  <c r="L1868" i="24"/>
  <c r="M1868" i="24" s="1"/>
  <c r="N1868" i="24" s="1"/>
  <c r="D1867" i="24"/>
  <c r="E1867" i="24" s="1"/>
  <c r="F1867" i="24" s="1"/>
  <c r="H1867" i="24"/>
  <c r="I1867" i="24" s="1"/>
  <c r="J1867" i="24" s="1"/>
  <c r="L1867" i="24"/>
  <c r="M1867" i="24" s="1"/>
  <c r="N1867" i="24" s="1"/>
  <c r="D1866" i="24"/>
  <c r="E1866" i="24" s="1"/>
  <c r="F1866" i="24" s="1"/>
  <c r="H1866" i="24"/>
  <c r="I1866" i="24" s="1"/>
  <c r="J1866" i="24" s="1"/>
  <c r="L1866" i="24"/>
  <c r="M1866" i="24" s="1"/>
  <c r="N1866" i="24" s="1"/>
  <c r="D1865" i="24"/>
  <c r="E1865" i="24" s="1"/>
  <c r="F1865" i="24" s="1"/>
  <c r="H1865" i="24"/>
  <c r="I1865" i="24" s="1"/>
  <c r="J1865" i="24" s="1"/>
  <c r="L1865" i="24"/>
  <c r="M1865" i="24" s="1"/>
  <c r="N1865" i="24" s="1"/>
  <c r="D1864" i="24"/>
  <c r="E1864" i="24" s="1"/>
  <c r="F1864" i="24" s="1"/>
  <c r="H1864" i="24"/>
  <c r="I1864" i="24" s="1"/>
  <c r="J1864" i="24" s="1"/>
  <c r="L1864" i="24"/>
  <c r="M1864" i="24" s="1"/>
  <c r="N1864" i="24" s="1"/>
  <c r="D1863" i="24"/>
  <c r="E1863" i="24" s="1"/>
  <c r="F1863" i="24" s="1"/>
  <c r="H1863" i="24"/>
  <c r="I1863" i="24" s="1"/>
  <c r="J1863" i="24" s="1"/>
  <c r="L1863" i="24"/>
  <c r="M1863" i="24" s="1"/>
  <c r="N1863" i="24" s="1"/>
  <c r="D1862" i="24"/>
  <c r="E1862" i="24" s="1"/>
  <c r="F1862" i="24" s="1"/>
  <c r="H1862" i="24"/>
  <c r="I1862" i="24" s="1"/>
  <c r="J1862" i="24" s="1"/>
  <c r="L1862" i="24"/>
  <c r="M1862" i="24" s="1"/>
  <c r="N1862" i="24" s="1"/>
  <c r="D1861" i="24"/>
  <c r="E1861" i="24" s="1"/>
  <c r="F1861" i="24" s="1"/>
  <c r="H1861" i="24"/>
  <c r="I1861" i="24" s="1"/>
  <c r="J1861" i="24" s="1"/>
  <c r="L1861" i="24"/>
  <c r="M1861" i="24" s="1"/>
  <c r="N1861" i="24" s="1"/>
  <c r="D1860" i="24"/>
  <c r="E1860" i="24" s="1"/>
  <c r="H1860" i="24"/>
  <c r="I1860" i="24" s="1"/>
  <c r="L1860" i="24"/>
  <c r="M1860" i="24" s="1"/>
  <c r="D1859" i="24"/>
  <c r="E1859" i="24" s="1"/>
  <c r="F1859" i="24" s="1"/>
  <c r="H1859" i="24"/>
  <c r="I1859" i="24" s="1"/>
  <c r="J1859" i="24" s="1"/>
  <c r="L1859" i="24"/>
  <c r="M1859" i="24" s="1"/>
  <c r="N1859" i="24" s="1"/>
  <c r="D1858" i="24"/>
  <c r="E1858" i="24" s="1"/>
  <c r="F1858" i="24" s="1"/>
  <c r="H1858" i="24"/>
  <c r="I1858" i="24" s="1"/>
  <c r="J1858" i="24" s="1"/>
  <c r="L1858" i="24"/>
  <c r="M1858" i="24" s="1"/>
  <c r="N1858" i="24" s="1"/>
  <c r="D1857" i="24"/>
  <c r="E1857" i="24" s="1"/>
  <c r="F1857" i="24" s="1"/>
  <c r="H1857" i="24"/>
  <c r="I1857" i="24" s="1"/>
  <c r="J1857" i="24" s="1"/>
  <c r="L1857" i="24"/>
  <c r="M1857" i="24" s="1"/>
  <c r="N1857" i="24" s="1"/>
  <c r="D1856" i="24"/>
  <c r="E1856" i="24" s="1"/>
  <c r="F1856" i="24" s="1"/>
  <c r="H1856" i="24"/>
  <c r="I1856" i="24" s="1"/>
  <c r="J1856" i="24" s="1"/>
  <c r="L1856" i="24"/>
  <c r="M1856" i="24" s="1"/>
  <c r="N1856" i="24" s="1"/>
  <c r="D1855" i="24"/>
  <c r="E1855" i="24" s="1"/>
  <c r="F1855" i="24" s="1"/>
  <c r="H1855" i="24"/>
  <c r="I1855" i="24" s="1"/>
  <c r="J1855" i="24" s="1"/>
  <c r="L1855" i="24"/>
  <c r="M1855" i="24" s="1"/>
  <c r="N1855" i="24" s="1"/>
  <c r="D1854" i="24"/>
  <c r="E1854" i="24" s="1"/>
  <c r="F1854" i="24" s="1"/>
  <c r="H1854" i="24"/>
  <c r="I1854" i="24" s="1"/>
  <c r="J1854" i="24" s="1"/>
  <c r="L1854" i="24"/>
  <c r="M1854" i="24" s="1"/>
  <c r="N1854" i="24" s="1"/>
  <c r="D1853" i="24"/>
  <c r="E1853" i="24" s="1"/>
  <c r="F1853" i="24" s="1"/>
  <c r="H1853" i="24"/>
  <c r="I1853" i="24" s="1"/>
  <c r="J1853" i="24" s="1"/>
  <c r="L1853" i="24"/>
  <c r="M1853" i="24" s="1"/>
  <c r="N1853" i="24" s="1"/>
  <c r="D1852" i="24"/>
  <c r="E1852" i="24" s="1"/>
  <c r="F1852" i="24" s="1"/>
  <c r="H1852" i="24"/>
  <c r="I1852" i="24" s="1"/>
  <c r="J1852" i="24" s="1"/>
  <c r="L1852" i="24"/>
  <c r="M1852" i="24" s="1"/>
  <c r="N1852" i="24" s="1"/>
  <c r="D1851" i="24"/>
  <c r="E1851" i="24" s="1"/>
  <c r="F1851" i="24" s="1"/>
  <c r="H1851" i="24"/>
  <c r="I1851" i="24" s="1"/>
  <c r="J1851" i="24" s="1"/>
  <c r="L1851" i="24"/>
  <c r="M1851" i="24" s="1"/>
  <c r="N1851" i="24" s="1"/>
  <c r="D1850" i="24"/>
  <c r="E1850" i="24" s="1"/>
  <c r="F1850" i="24" s="1"/>
  <c r="H1850" i="24"/>
  <c r="I1850" i="24" s="1"/>
  <c r="J1850" i="24" s="1"/>
  <c r="L1850" i="24"/>
  <c r="M1850" i="24" s="1"/>
  <c r="N1850" i="24" s="1"/>
  <c r="D1849" i="24"/>
  <c r="E1849" i="24" s="1"/>
  <c r="F1849" i="24" s="1"/>
  <c r="H1849" i="24"/>
  <c r="I1849" i="24" s="1"/>
  <c r="J1849" i="24" s="1"/>
  <c r="L1849" i="24"/>
  <c r="M1849" i="24" s="1"/>
  <c r="N1849" i="24" s="1"/>
  <c r="D1848" i="24"/>
  <c r="E1848" i="24" s="1"/>
  <c r="H1848" i="24"/>
  <c r="I1848" i="24" s="1"/>
  <c r="L1848" i="24"/>
  <c r="M1848" i="24" s="1"/>
  <c r="D1847" i="24"/>
  <c r="E1847" i="24" s="1"/>
  <c r="F1847" i="24" s="1"/>
  <c r="H1847" i="24"/>
  <c r="I1847" i="24" s="1"/>
  <c r="J1847" i="24" s="1"/>
  <c r="L1847" i="24"/>
  <c r="M1847" i="24" s="1"/>
  <c r="N1847" i="24" s="1"/>
  <c r="D1846" i="24"/>
  <c r="E1846" i="24" s="1"/>
  <c r="F1846" i="24" s="1"/>
  <c r="H1846" i="24"/>
  <c r="I1846" i="24" s="1"/>
  <c r="J1846" i="24" s="1"/>
  <c r="L1846" i="24"/>
  <c r="M1846" i="24" s="1"/>
  <c r="N1846" i="24" s="1"/>
  <c r="D1845" i="24"/>
  <c r="E1845" i="24" s="1"/>
  <c r="F1845" i="24" s="1"/>
  <c r="H1845" i="24"/>
  <c r="I1845" i="24" s="1"/>
  <c r="J1845" i="24" s="1"/>
  <c r="L1845" i="24"/>
  <c r="M1845" i="24" s="1"/>
  <c r="N1845" i="24" s="1"/>
  <c r="D1844" i="24"/>
  <c r="E1844" i="24" s="1"/>
  <c r="F1844" i="24" s="1"/>
  <c r="H1844" i="24"/>
  <c r="I1844" i="24" s="1"/>
  <c r="J1844" i="24" s="1"/>
  <c r="L1844" i="24"/>
  <c r="M1844" i="24" s="1"/>
  <c r="N1844" i="24" s="1"/>
  <c r="D1843" i="24"/>
  <c r="E1843" i="24" s="1"/>
  <c r="F1843" i="24" s="1"/>
  <c r="H1843" i="24"/>
  <c r="I1843" i="24" s="1"/>
  <c r="J1843" i="24" s="1"/>
  <c r="L1843" i="24"/>
  <c r="M1843" i="24" s="1"/>
  <c r="N1843" i="24" s="1"/>
  <c r="D1842" i="24"/>
  <c r="E1842" i="24" s="1"/>
  <c r="F1842" i="24" s="1"/>
  <c r="H1842" i="24"/>
  <c r="I1842" i="24" s="1"/>
  <c r="J1842" i="24" s="1"/>
  <c r="L1842" i="24"/>
  <c r="M1842" i="24" s="1"/>
  <c r="N1842" i="24" s="1"/>
  <c r="D1841" i="24"/>
  <c r="E1841" i="24" s="1"/>
  <c r="F1841" i="24" s="1"/>
  <c r="H1841" i="24"/>
  <c r="I1841" i="24" s="1"/>
  <c r="J1841" i="24" s="1"/>
  <c r="L1841" i="24"/>
  <c r="M1841" i="24" s="1"/>
  <c r="N1841" i="24" s="1"/>
  <c r="D1840" i="24"/>
  <c r="E1840" i="24" s="1"/>
  <c r="F1840" i="24" s="1"/>
  <c r="H1840" i="24"/>
  <c r="I1840" i="24" s="1"/>
  <c r="J1840" i="24" s="1"/>
  <c r="L1840" i="24"/>
  <c r="M1840" i="24" s="1"/>
  <c r="N1840" i="24" s="1"/>
  <c r="D1839" i="24"/>
  <c r="E1839" i="24" s="1"/>
  <c r="F1839" i="24" s="1"/>
  <c r="H1839" i="24"/>
  <c r="I1839" i="24" s="1"/>
  <c r="J1839" i="24" s="1"/>
  <c r="L1839" i="24"/>
  <c r="M1839" i="24" s="1"/>
  <c r="N1839" i="24" s="1"/>
  <c r="D1838" i="24"/>
  <c r="E1838" i="24" s="1"/>
  <c r="F1838" i="24" s="1"/>
  <c r="H1838" i="24"/>
  <c r="I1838" i="24" s="1"/>
  <c r="J1838" i="24" s="1"/>
  <c r="L1838" i="24"/>
  <c r="M1838" i="24" s="1"/>
  <c r="N1838" i="24" s="1"/>
  <c r="D1837" i="24"/>
  <c r="E1837" i="24" s="1"/>
  <c r="F1837" i="24" s="1"/>
  <c r="H1837" i="24"/>
  <c r="I1837" i="24" s="1"/>
  <c r="J1837" i="24" s="1"/>
  <c r="L1837" i="24"/>
  <c r="M1837" i="24" s="1"/>
  <c r="N1837" i="24" s="1"/>
  <c r="D1836" i="24"/>
  <c r="E1836" i="24" s="1"/>
  <c r="H1836" i="24"/>
  <c r="I1836" i="24" s="1"/>
  <c r="L1836" i="24"/>
  <c r="M1836" i="24" s="1"/>
  <c r="D1835" i="24"/>
  <c r="E1835" i="24" s="1"/>
  <c r="F1835" i="24" s="1"/>
  <c r="H1835" i="24"/>
  <c r="I1835" i="24" s="1"/>
  <c r="J1835" i="24" s="1"/>
  <c r="L1835" i="24"/>
  <c r="M1835" i="24" s="1"/>
  <c r="N1835" i="24" s="1"/>
  <c r="D1834" i="24"/>
  <c r="E1834" i="24" s="1"/>
  <c r="F1834" i="24" s="1"/>
  <c r="H1834" i="24"/>
  <c r="I1834" i="24" s="1"/>
  <c r="J1834" i="24" s="1"/>
  <c r="L1834" i="24"/>
  <c r="M1834" i="24" s="1"/>
  <c r="N1834" i="24" s="1"/>
  <c r="D1833" i="24"/>
  <c r="E1833" i="24" s="1"/>
  <c r="F1833" i="24" s="1"/>
  <c r="H1833" i="24"/>
  <c r="I1833" i="24" s="1"/>
  <c r="J1833" i="24" s="1"/>
  <c r="L1833" i="24"/>
  <c r="M1833" i="24" s="1"/>
  <c r="N1833" i="24" s="1"/>
  <c r="D1832" i="24"/>
  <c r="E1832" i="24" s="1"/>
  <c r="F1832" i="24" s="1"/>
  <c r="H1832" i="24"/>
  <c r="I1832" i="24" s="1"/>
  <c r="J1832" i="24" s="1"/>
  <c r="L1832" i="24"/>
  <c r="M1832" i="24" s="1"/>
  <c r="N1832" i="24" s="1"/>
  <c r="D1831" i="24"/>
  <c r="E1831" i="24" s="1"/>
  <c r="F1831" i="24" s="1"/>
  <c r="H1831" i="24"/>
  <c r="I1831" i="24" s="1"/>
  <c r="J1831" i="24" s="1"/>
  <c r="L1831" i="24"/>
  <c r="M1831" i="24" s="1"/>
  <c r="N1831" i="24" s="1"/>
  <c r="D1830" i="24"/>
  <c r="E1830" i="24" s="1"/>
  <c r="F1830" i="24" s="1"/>
  <c r="H1830" i="24"/>
  <c r="I1830" i="24" s="1"/>
  <c r="J1830" i="24" s="1"/>
  <c r="L1830" i="24"/>
  <c r="M1830" i="24" s="1"/>
  <c r="N1830" i="24" s="1"/>
  <c r="D1829" i="24"/>
  <c r="E1829" i="24" s="1"/>
  <c r="F1829" i="24" s="1"/>
  <c r="H1829" i="24"/>
  <c r="I1829" i="24" s="1"/>
  <c r="J1829" i="24" s="1"/>
  <c r="L1829" i="24"/>
  <c r="M1829" i="24" s="1"/>
  <c r="N1829" i="24" s="1"/>
  <c r="D1828" i="24"/>
  <c r="E1828" i="24" s="1"/>
  <c r="F1828" i="24" s="1"/>
  <c r="H1828" i="24"/>
  <c r="I1828" i="24" s="1"/>
  <c r="J1828" i="24" s="1"/>
  <c r="L1828" i="24"/>
  <c r="M1828" i="24" s="1"/>
  <c r="N1828" i="24" s="1"/>
  <c r="D1827" i="24"/>
  <c r="E1827" i="24" s="1"/>
  <c r="F1827" i="24" s="1"/>
  <c r="H1827" i="24"/>
  <c r="I1827" i="24" s="1"/>
  <c r="J1827" i="24" s="1"/>
  <c r="L1827" i="24"/>
  <c r="M1827" i="24" s="1"/>
  <c r="N1827" i="24" s="1"/>
  <c r="D1826" i="24"/>
  <c r="E1826" i="24" s="1"/>
  <c r="F1826" i="24" s="1"/>
  <c r="H1826" i="24"/>
  <c r="I1826" i="24" s="1"/>
  <c r="J1826" i="24" s="1"/>
  <c r="L1826" i="24"/>
  <c r="M1826" i="24" s="1"/>
  <c r="N1826" i="24" s="1"/>
  <c r="D1825" i="24"/>
  <c r="E1825" i="24" s="1"/>
  <c r="F1825" i="24" s="1"/>
  <c r="H1825" i="24"/>
  <c r="I1825" i="24" s="1"/>
  <c r="J1825" i="24" s="1"/>
  <c r="L1825" i="24"/>
  <c r="M1825" i="24" s="1"/>
  <c r="N1825" i="24" s="1"/>
  <c r="D1824" i="24"/>
  <c r="E1824" i="24" s="1"/>
  <c r="H1824" i="24"/>
  <c r="I1824" i="24" s="1"/>
  <c r="L1824" i="24"/>
  <c r="M1824" i="24" s="1"/>
  <c r="D1823" i="24"/>
  <c r="E1823" i="24" s="1"/>
  <c r="F1823" i="24" s="1"/>
  <c r="H1823" i="24"/>
  <c r="I1823" i="24" s="1"/>
  <c r="J1823" i="24" s="1"/>
  <c r="L1823" i="24"/>
  <c r="M1823" i="24" s="1"/>
  <c r="N1823" i="24" s="1"/>
  <c r="D1822" i="24"/>
  <c r="E1822" i="24" s="1"/>
  <c r="F1822" i="24" s="1"/>
  <c r="H1822" i="24"/>
  <c r="I1822" i="24" s="1"/>
  <c r="J1822" i="24" s="1"/>
  <c r="L1822" i="24"/>
  <c r="M1822" i="24" s="1"/>
  <c r="N1822" i="24" s="1"/>
  <c r="D1821" i="24"/>
  <c r="E1821" i="24" s="1"/>
  <c r="F1821" i="24" s="1"/>
  <c r="H1821" i="24"/>
  <c r="I1821" i="24" s="1"/>
  <c r="J1821" i="24" s="1"/>
  <c r="L1821" i="24"/>
  <c r="M1821" i="24" s="1"/>
  <c r="N1821" i="24" s="1"/>
  <c r="D1820" i="24"/>
  <c r="E1820" i="24" s="1"/>
  <c r="F1820" i="24" s="1"/>
  <c r="H1820" i="24"/>
  <c r="I1820" i="24" s="1"/>
  <c r="J1820" i="24" s="1"/>
  <c r="L1820" i="24"/>
  <c r="M1820" i="24" s="1"/>
  <c r="N1820" i="24" s="1"/>
  <c r="D1819" i="24"/>
  <c r="E1819" i="24" s="1"/>
  <c r="F1819" i="24" s="1"/>
  <c r="H1819" i="24"/>
  <c r="I1819" i="24" s="1"/>
  <c r="J1819" i="24" s="1"/>
  <c r="L1819" i="24"/>
  <c r="M1819" i="24" s="1"/>
  <c r="N1819" i="24" s="1"/>
  <c r="D1818" i="24"/>
  <c r="E1818" i="24" s="1"/>
  <c r="F1818" i="24" s="1"/>
  <c r="H1818" i="24"/>
  <c r="I1818" i="24" s="1"/>
  <c r="J1818" i="24" s="1"/>
  <c r="L1818" i="24"/>
  <c r="M1818" i="24" s="1"/>
  <c r="N1818" i="24" s="1"/>
  <c r="D1817" i="24"/>
  <c r="E1817" i="24" s="1"/>
  <c r="F1817" i="24" s="1"/>
  <c r="H1817" i="24"/>
  <c r="I1817" i="24" s="1"/>
  <c r="J1817" i="24" s="1"/>
  <c r="L1817" i="24"/>
  <c r="M1817" i="24" s="1"/>
  <c r="N1817" i="24" s="1"/>
  <c r="D1816" i="24"/>
  <c r="E1816" i="24" s="1"/>
  <c r="F1816" i="24" s="1"/>
  <c r="H1816" i="24"/>
  <c r="I1816" i="24" s="1"/>
  <c r="J1816" i="24" s="1"/>
  <c r="L1816" i="24"/>
  <c r="M1816" i="24" s="1"/>
  <c r="N1816" i="24" s="1"/>
  <c r="D1815" i="24"/>
  <c r="E1815" i="24" s="1"/>
  <c r="F1815" i="24" s="1"/>
  <c r="H1815" i="24"/>
  <c r="I1815" i="24" s="1"/>
  <c r="J1815" i="24" s="1"/>
  <c r="L1815" i="24"/>
  <c r="M1815" i="24" s="1"/>
  <c r="N1815" i="24" s="1"/>
  <c r="D1814" i="24"/>
  <c r="E1814" i="24" s="1"/>
  <c r="F1814" i="24" s="1"/>
  <c r="H1814" i="24"/>
  <c r="I1814" i="24" s="1"/>
  <c r="J1814" i="24" s="1"/>
  <c r="L1814" i="24"/>
  <c r="M1814" i="24" s="1"/>
  <c r="N1814" i="24" s="1"/>
  <c r="D1813" i="24"/>
  <c r="E1813" i="24" s="1"/>
  <c r="F1813" i="24" s="1"/>
  <c r="H1813" i="24"/>
  <c r="I1813" i="24" s="1"/>
  <c r="J1813" i="24" s="1"/>
  <c r="L1813" i="24"/>
  <c r="M1813" i="24" s="1"/>
  <c r="N1813" i="24" s="1"/>
  <c r="D1812" i="24"/>
  <c r="E1812" i="24" s="1"/>
  <c r="H1812" i="24"/>
  <c r="I1812" i="24" s="1"/>
  <c r="L1812" i="24"/>
  <c r="M1812" i="24" s="1"/>
  <c r="D1811" i="24"/>
  <c r="E1811" i="24" s="1"/>
  <c r="F1811" i="24" s="1"/>
  <c r="H1811" i="24"/>
  <c r="I1811" i="24" s="1"/>
  <c r="J1811" i="24" s="1"/>
  <c r="L1811" i="24"/>
  <c r="M1811" i="24" s="1"/>
  <c r="N1811" i="24" s="1"/>
  <c r="D1810" i="24"/>
  <c r="E1810" i="24" s="1"/>
  <c r="F1810" i="24" s="1"/>
  <c r="H1810" i="24"/>
  <c r="I1810" i="24" s="1"/>
  <c r="J1810" i="24" s="1"/>
  <c r="L1810" i="24"/>
  <c r="M1810" i="24" s="1"/>
  <c r="N1810" i="24" s="1"/>
  <c r="D1809" i="24"/>
  <c r="E1809" i="24" s="1"/>
  <c r="F1809" i="24" s="1"/>
  <c r="H1809" i="24"/>
  <c r="I1809" i="24" s="1"/>
  <c r="J1809" i="24" s="1"/>
  <c r="L1809" i="24"/>
  <c r="M1809" i="24" s="1"/>
  <c r="N1809" i="24" s="1"/>
  <c r="D1808" i="24"/>
  <c r="E1808" i="24" s="1"/>
  <c r="F1808" i="24" s="1"/>
  <c r="H1808" i="24"/>
  <c r="I1808" i="24" s="1"/>
  <c r="J1808" i="24" s="1"/>
  <c r="L1808" i="24"/>
  <c r="M1808" i="24" s="1"/>
  <c r="N1808" i="24" s="1"/>
  <c r="D1807" i="24"/>
  <c r="E1807" i="24" s="1"/>
  <c r="F1807" i="24" s="1"/>
  <c r="H1807" i="24"/>
  <c r="I1807" i="24" s="1"/>
  <c r="J1807" i="24" s="1"/>
  <c r="L1807" i="24"/>
  <c r="M1807" i="24" s="1"/>
  <c r="N1807" i="24" s="1"/>
  <c r="D1806" i="24"/>
  <c r="E1806" i="24" s="1"/>
  <c r="F1806" i="24" s="1"/>
  <c r="H1806" i="24"/>
  <c r="I1806" i="24" s="1"/>
  <c r="J1806" i="24" s="1"/>
  <c r="L1806" i="24"/>
  <c r="M1806" i="24" s="1"/>
  <c r="N1806" i="24" s="1"/>
  <c r="D1805" i="24"/>
  <c r="E1805" i="24" s="1"/>
  <c r="F1805" i="24" s="1"/>
  <c r="H1805" i="24"/>
  <c r="I1805" i="24" s="1"/>
  <c r="J1805" i="24" s="1"/>
  <c r="L1805" i="24"/>
  <c r="M1805" i="24" s="1"/>
  <c r="N1805" i="24" s="1"/>
  <c r="D1804" i="24"/>
  <c r="E1804" i="24" s="1"/>
  <c r="F1804" i="24" s="1"/>
  <c r="H1804" i="24"/>
  <c r="I1804" i="24" s="1"/>
  <c r="J1804" i="24" s="1"/>
  <c r="L1804" i="24"/>
  <c r="M1804" i="24" s="1"/>
  <c r="N1804" i="24" s="1"/>
  <c r="D1803" i="24"/>
  <c r="E1803" i="24" s="1"/>
  <c r="F1803" i="24" s="1"/>
  <c r="H1803" i="24"/>
  <c r="I1803" i="24" s="1"/>
  <c r="J1803" i="24" s="1"/>
  <c r="L1803" i="24"/>
  <c r="M1803" i="24" s="1"/>
  <c r="N1803" i="24" s="1"/>
  <c r="D1802" i="24"/>
  <c r="E1802" i="24" s="1"/>
  <c r="F1802" i="24" s="1"/>
  <c r="H1802" i="24"/>
  <c r="I1802" i="24" s="1"/>
  <c r="J1802" i="24" s="1"/>
  <c r="L1802" i="24"/>
  <c r="M1802" i="24" s="1"/>
  <c r="N1802" i="24" s="1"/>
  <c r="D1801" i="24"/>
  <c r="E1801" i="24" s="1"/>
  <c r="F1801" i="24" s="1"/>
  <c r="H1801" i="24"/>
  <c r="I1801" i="24" s="1"/>
  <c r="J1801" i="24" s="1"/>
  <c r="L1801" i="24"/>
  <c r="M1801" i="24" s="1"/>
  <c r="N1801" i="24" s="1"/>
  <c r="D1800" i="24"/>
  <c r="E1800" i="24" s="1"/>
  <c r="H1800" i="24"/>
  <c r="I1800" i="24" s="1"/>
  <c r="L1800" i="24"/>
  <c r="M1800" i="24" s="1"/>
  <c r="D1799" i="24"/>
  <c r="E1799" i="24" s="1"/>
  <c r="F1799" i="24" s="1"/>
  <c r="H1799" i="24"/>
  <c r="I1799" i="24" s="1"/>
  <c r="J1799" i="24" s="1"/>
  <c r="L1799" i="24"/>
  <c r="M1799" i="24" s="1"/>
  <c r="N1799" i="24" s="1"/>
  <c r="D1798" i="24"/>
  <c r="E1798" i="24" s="1"/>
  <c r="F1798" i="24" s="1"/>
  <c r="H1798" i="24"/>
  <c r="I1798" i="24" s="1"/>
  <c r="J1798" i="24" s="1"/>
  <c r="L1798" i="24"/>
  <c r="M1798" i="24" s="1"/>
  <c r="N1798" i="24" s="1"/>
  <c r="D1797" i="24"/>
  <c r="E1797" i="24" s="1"/>
  <c r="F1797" i="24" s="1"/>
  <c r="H1797" i="24"/>
  <c r="I1797" i="24" s="1"/>
  <c r="J1797" i="24" s="1"/>
  <c r="L1797" i="24"/>
  <c r="M1797" i="24" s="1"/>
  <c r="N1797" i="24" s="1"/>
  <c r="D1796" i="24"/>
  <c r="E1796" i="24" s="1"/>
  <c r="F1796" i="24" s="1"/>
  <c r="H1796" i="24"/>
  <c r="I1796" i="24" s="1"/>
  <c r="J1796" i="24" s="1"/>
  <c r="L1796" i="24"/>
  <c r="M1796" i="24" s="1"/>
  <c r="N1796" i="24" s="1"/>
  <c r="D1795" i="24"/>
  <c r="E1795" i="24" s="1"/>
  <c r="F1795" i="24" s="1"/>
  <c r="H1795" i="24"/>
  <c r="I1795" i="24" s="1"/>
  <c r="J1795" i="24" s="1"/>
  <c r="L1795" i="24"/>
  <c r="M1795" i="24" s="1"/>
  <c r="N1795" i="24" s="1"/>
  <c r="D1794" i="24"/>
  <c r="E1794" i="24" s="1"/>
  <c r="F1794" i="24" s="1"/>
  <c r="H1794" i="24"/>
  <c r="I1794" i="24" s="1"/>
  <c r="J1794" i="24" s="1"/>
  <c r="L1794" i="24"/>
  <c r="M1794" i="24" s="1"/>
  <c r="N1794" i="24" s="1"/>
  <c r="D1793" i="24"/>
  <c r="E1793" i="24" s="1"/>
  <c r="F1793" i="24" s="1"/>
  <c r="H1793" i="24"/>
  <c r="I1793" i="24" s="1"/>
  <c r="J1793" i="24" s="1"/>
  <c r="L1793" i="24"/>
  <c r="M1793" i="24" s="1"/>
  <c r="N1793" i="24" s="1"/>
  <c r="D1792" i="24"/>
  <c r="E1792" i="24" s="1"/>
  <c r="F1792" i="24" s="1"/>
  <c r="H1792" i="24"/>
  <c r="I1792" i="24" s="1"/>
  <c r="J1792" i="24" s="1"/>
  <c r="L1792" i="24"/>
  <c r="M1792" i="24" s="1"/>
  <c r="N1792" i="24" s="1"/>
  <c r="D1791" i="24"/>
  <c r="E1791" i="24" s="1"/>
  <c r="F1791" i="24" s="1"/>
  <c r="H1791" i="24"/>
  <c r="I1791" i="24" s="1"/>
  <c r="J1791" i="24" s="1"/>
  <c r="L1791" i="24"/>
  <c r="M1791" i="24" s="1"/>
  <c r="N1791" i="24" s="1"/>
  <c r="D1790" i="24"/>
  <c r="E1790" i="24" s="1"/>
  <c r="F1790" i="24" s="1"/>
  <c r="H1790" i="24"/>
  <c r="I1790" i="24" s="1"/>
  <c r="J1790" i="24" s="1"/>
  <c r="L1790" i="24"/>
  <c r="M1790" i="24" s="1"/>
  <c r="N1790" i="24" s="1"/>
  <c r="D1789" i="24"/>
  <c r="E1789" i="24" s="1"/>
  <c r="F1789" i="24" s="1"/>
  <c r="H1789" i="24"/>
  <c r="I1789" i="24" s="1"/>
  <c r="J1789" i="24" s="1"/>
  <c r="L1789" i="24"/>
  <c r="M1789" i="24" s="1"/>
  <c r="N1789" i="24" s="1"/>
  <c r="D1788" i="24"/>
  <c r="E1788" i="24" s="1"/>
  <c r="H1788" i="24"/>
  <c r="I1788" i="24" s="1"/>
  <c r="L1788" i="24"/>
  <c r="M1788" i="24" s="1"/>
  <c r="D1787" i="24"/>
  <c r="E1787" i="24" s="1"/>
  <c r="F1787" i="24" s="1"/>
  <c r="H1787" i="24"/>
  <c r="I1787" i="24" s="1"/>
  <c r="J1787" i="24" s="1"/>
  <c r="L1787" i="24"/>
  <c r="M1787" i="24" s="1"/>
  <c r="N1787" i="24" s="1"/>
  <c r="D1786" i="24"/>
  <c r="E1786" i="24" s="1"/>
  <c r="F1786" i="24" s="1"/>
  <c r="H1786" i="24"/>
  <c r="I1786" i="24" s="1"/>
  <c r="J1786" i="24" s="1"/>
  <c r="L1786" i="24"/>
  <c r="M1786" i="24" s="1"/>
  <c r="N1786" i="24" s="1"/>
  <c r="D1785" i="24"/>
  <c r="E1785" i="24" s="1"/>
  <c r="F1785" i="24" s="1"/>
  <c r="H1785" i="24"/>
  <c r="I1785" i="24" s="1"/>
  <c r="J1785" i="24" s="1"/>
  <c r="L1785" i="24"/>
  <c r="M1785" i="24" s="1"/>
  <c r="N1785" i="24" s="1"/>
  <c r="D1784" i="24"/>
  <c r="E1784" i="24" s="1"/>
  <c r="F1784" i="24" s="1"/>
  <c r="H1784" i="24"/>
  <c r="I1784" i="24" s="1"/>
  <c r="J1784" i="24" s="1"/>
  <c r="L1784" i="24"/>
  <c r="M1784" i="24" s="1"/>
  <c r="N1784" i="24" s="1"/>
  <c r="D1783" i="24"/>
  <c r="E1783" i="24" s="1"/>
  <c r="F1783" i="24" s="1"/>
  <c r="H1783" i="24"/>
  <c r="I1783" i="24" s="1"/>
  <c r="J1783" i="24" s="1"/>
  <c r="L1783" i="24"/>
  <c r="M1783" i="24" s="1"/>
  <c r="N1783" i="24" s="1"/>
  <c r="D1782" i="24"/>
  <c r="E1782" i="24" s="1"/>
  <c r="F1782" i="24" s="1"/>
  <c r="H1782" i="24"/>
  <c r="I1782" i="24" s="1"/>
  <c r="J1782" i="24" s="1"/>
  <c r="L1782" i="24"/>
  <c r="M1782" i="24" s="1"/>
  <c r="N1782" i="24" s="1"/>
  <c r="D1781" i="24"/>
  <c r="E1781" i="24" s="1"/>
  <c r="F1781" i="24" s="1"/>
  <c r="H1781" i="24"/>
  <c r="I1781" i="24" s="1"/>
  <c r="J1781" i="24" s="1"/>
  <c r="L1781" i="24"/>
  <c r="M1781" i="24" s="1"/>
  <c r="N1781" i="24" s="1"/>
  <c r="D1780" i="24"/>
  <c r="E1780" i="24" s="1"/>
  <c r="F1780" i="24" s="1"/>
  <c r="H1780" i="24"/>
  <c r="I1780" i="24" s="1"/>
  <c r="J1780" i="24" s="1"/>
  <c r="L1780" i="24"/>
  <c r="M1780" i="24" s="1"/>
  <c r="N1780" i="24" s="1"/>
  <c r="D1779" i="24"/>
  <c r="E1779" i="24" s="1"/>
  <c r="F1779" i="24" s="1"/>
  <c r="H1779" i="24"/>
  <c r="I1779" i="24" s="1"/>
  <c r="J1779" i="24" s="1"/>
  <c r="L1779" i="24"/>
  <c r="M1779" i="24" s="1"/>
  <c r="N1779" i="24" s="1"/>
  <c r="D1778" i="24"/>
  <c r="E1778" i="24" s="1"/>
  <c r="F1778" i="24" s="1"/>
  <c r="H1778" i="24"/>
  <c r="I1778" i="24" s="1"/>
  <c r="J1778" i="24" s="1"/>
  <c r="L1778" i="24"/>
  <c r="M1778" i="24" s="1"/>
  <c r="N1778" i="24" s="1"/>
  <c r="D1777" i="24"/>
  <c r="E1777" i="24" s="1"/>
  <c r="F1777" i="24" s="1"/>
  <c r="H1777" i="24"/>
  <c r="I1777" i="24" s="1"/>
  <c r="J1777" i="24" s="1"/>
  <c r="L1777" i="24"/>
  <c r="M1777" i="24" s="1"/>
  <c r="N1777" i="24" s="1"/>
  <c r="D1776" i="24"/>
  <c r="E1776" i="24" s="1"/>
  <c r="H1776" i="24"/>
  <c r="I1776" i="24" s="1"/>
  <c r="L1776" i="24"/>
  <c r="M1776" i="24" s="1"/>
  <c r="D1775" i="24"/>
  <c r="E1775" i="24" s="1"/>
  <c r="F1775" i="24" s="1"/>
  <c r="H1775" i="24"/>
  <c r="I1775" i="24" s="1"/>
  <c r="J1775" i="24" s="1"/>
  <c r="L1775" i="24"/>
  <c r="M1775" i="24" s="1"/>
  <c r="N1775" i="24" s="1"/>
  <c r="D1774" i="24"/>
  <c r="E1774" i="24" s="1"/>
  <c r="F1774" i="24" s="1"/>
  <c r="H1774" i="24"/>
  <c r="I1774" i="24" s="1"/>
  <c r="J1774" i="24" s="1"/>
  <c r="L1774" i="24"/>
  <c r="M1774" i="24" s="1"/>
  <c r="N1774" i="24" s="1"/>
  <c r="D1773" i="24"/>
  <c r="E1773" i="24" s="1"/>
  <c r="F1773" i="24" s="1"/>
  <c r="H1773" i="24"/>
  <c r="I1773" i="24" s="1"/>
  <c r="J1773" i="24" s="1"/>
  <c r="L1773" i="24"/>
  <c r="M1773" i="24" s="1"/>
  <c r="N1773" i="24" s="1"/>
  <c r="D1772" i="24"/>
  <c r="E1772" i="24" s="1"/>
  <c r="F1772" i="24" s="1"/>
  <c r="H1772" i="24"/>
  <c r="I1772" i="24" s="1"/>
  <c r="J1772" i="24" s="1"/>
  <c r="L1772" i="24"/>
  <c r="M1772" i="24" s="1"/>
  <c r="N1772" i="24" s="1"/>
  <c r="D1771" i="24"/>
  <c r="E1771" i="24" s="1"/>
  <c r="F1771" i="24" s="1"/>
  <c r="H1771" i="24"/>
  <c r="I1771" i="24" s="1"/>
  <c r="J1771" i="24" s="1"/>
  <c r="L1771" i="24"/>
  <c r="M1771" i="24" s="1"/>
  <c r="N1771" i="24" s="1"/>
  <c r="D1770" i="24"/>
  <c r="E1770" i="24" s="1"/>
  <c r="F1770" i="24" s="1"/>
  <c r="H1770" i="24"/>
  <c r="I1770" i="24" s="1"/>
  <c r="J1770" i="24" s="1"/>
  <c r="L1770" i="24"/>
  <c r="M1770" i="24" s="1"/>
  <c r="N1770" i="24" s="1"/>
  <c r="D1769" i="24"/>
  <c r="E1769" i="24" s="1"/>
  <c r="F1769" i="24" s="1"/>
  <c r="H1769" i="24"/>
  <c r="I1769" i="24" s="1"/>
  <c r="J1769" i="24" s="1"/>
  <c r="L1769" i="24"/>
  <c r="M1769" i="24" s="1"/>
  <c r="N1769" i="24" s="1"/>
  <c r="D1768" i="24"/>
  <c r="E1768" i="24" s="1"/>
  <c r="F1768" i="24" s="1"/>
  <c r="H1768" i="24"/>
  <c r="I1768" i="24" s="1"/>
  <c r="J1768" i="24" s="1"/>
  <c r="L1768" i="24"/>
  <c r="M1768" i="24" s="1"/>
  <c r="N1768" i="24" s="1"/>
  <c r="D1767" i="24"/>
  <c r="E1767" i="24" s="1"/>
  <c r="F1767" i="24" s="1"/>
  <c r="H1767" i="24"/>
  <c r="I1767" i="24" s="1"/>
  <c r="J1767" i="24" s="1"/>
  <c r="L1767" i="24"/>
  <c r="M1767" i="24" s="1"/>
  <c r="N1767" i="24" s="1"/>
  <c r="D1766" i="24"/>
  <c r="E1766" i="24" s="1"/>
  <c r="F1766" i="24" s="1"/>
  <c r="H1766" i="24"/>
  <c r="I1766" i="24" s="1"/>
  <c r="J1766" i="24" s="1"/>
  <c r="L1766" i="24"/>
  <c r="M1766" i="24" s="1"/>
  <c r="N1766" i="24" s="1"/>
  <c r="D1765" i="24"/>
  <c r="E1765" i="24" s="1"/>
  <c r="F1765" i="24" s="1"/>
  <c r="H1765" i="24"/>
  <c r="I1765" i="24" s="1"/>
  <c r="J1765" i="24" s="1"/>
  <c r="L1765" i="24"/>
  <c r="M1765" i="24" s="1"/>
  <c r="N1765" i="24" s="1"/>
  <c r="D1764" i="24"/>
  <c r="E1764" i="24" s="1"/>
  <c r="H1764" i="24"/>
  <c r="I1764" i="24" s="1"/>
  <c r="L1764" i="24"/>
  <c r="M1764" i="24" s="1"/>
  <c r="D1763" i="24"/>
  <c r="E1763" i="24" s="1"/>
  <c r="F1763" i="24" s="1"/>
  <c r="H1763" i="24"/>
  <c r="I1763" i="24" s="1"/>
  <c r="J1763" i="24" s="1"/>
  <c r="L1763" i="24"/>
  <c r="M1763" i="24" s="1"/>
  <c r="N1763" i="24" s="1"/>
  <c r="D1762" i="24"/>
  <c r="E1762" i="24" s="1"/>
  <c r="F1762" i="24" s="1"/>
  <c r="H1762" i="24"/>
  <c r="I1762" i="24" s="1"/>
  <c r="J1762" i="24" s="1"/>
  <c r="L1762" i="24"/>
  <c r="M1762" i="24" s="1"/>
  <c r="N1762" i="24" s="1"/>
  <c r="D1761" i="24"/>
  <c r="E1761" i="24" s="1"/>
  <c r="F1761" i="24" s="1"/>
  <c r="H1761" i="24"/>
  <c r="I1761" i="24" s="1"/>
  <c r="J1761" i="24" s="1"/>
  <c r="L1761" i="24"/>
  <c r="M1761" i="24" s="1"/>
  <c r="N1761" i="24" s="1"/>
  <c r="D1760" i="24"/>
  <c r="E1760" i="24" s="1"/>
  <c r="F1760" i="24" s="1"/>
  <c r="H1760" i="24"/>
  <c r="I1760" i="24" s="1"/>
  <c r="J1760" i="24" s="1"/>
  <c r="L1760" i="24"/>
  <c r="M1760" i="24" s="1"/>
  <c r="N1760" i="24" s="1"/>
  <c r="D1759" i="24"/>
  <c r="E1759" i="24" s="1"/>
  <c r="F1759" i="24" s="1"/>
  <c r="H1759" i="24"/>
  <c r="I1759" i="24" s="1"/>
  <c r="J1759" i="24" s="1"/>
  <c r="L1759" i="24"/>
  <c r="M1759" i="24" s="1"/>
  <c r="N1759" i="24" s="1"/>
  <c r="D1758" i="24"/>
  <c r="E1758" i="24" s="1"/>
  <c r="F1758" i="24" s="1"/>
  <c r="H1758" i="24"/>
  <c r="I1758" i="24" s="1"/>
  <c r="J1758" i="24" s="1"/>
  <c r="L1758" i="24"/>
  <c r="M1758" i="24" s="1"/>
  <c r="N1758" i="24" s="1"/>
  <c r="D1757" i="24"/>
  <c r="E1757" i="24" s="1"/>
  <c r="F1757" i="24" s="1"/>
  <c r="H1757" i="24"/>
  <c r="I1757" i="24" s="1"/>
  <c r="J1757" i="24" s="1"/>
  <c r="L1757" i="24"/>
  <c r="M1757" i="24" s="1"/>
  <c r="N1757" i="24" s="1"/>
  <c r="D1756" i="24"/>
  <c r="E1756" i="24" s="1"/>
  <c r="F1756" i="24" s="1"/>
  <c r="H1756" i="24"/>
  <c r="I1756" i="24" s="1"/>
  <c r="J1756" i="24" s="1"/>
  <c r="L1756" i="24"/>
  <c r="M1756" i="24" s="1"/>
  <c r="N1756" i="24" s="1"/>
  <c r="D1755" i="24"/>
  <c r="E1755" i="24" s="1"/>
  <c r="F1755" i="24" s="1"/>
  <c r="H1755" i="24"/>
  <c r="I1755" i="24" s="1"/>
  <c r="J1755" i="24" s="1"/>
  <c r="L1755" i="24"/>
  <c r="M1755" i="24" s="1"/>
  <c r="N1755" i="24" s="1"/>
  <c r="D1754" i="24"/>
  <c r="E1754" i="24" s="1"/>
  <c r="F1754" i="24" s="1"/>
  <c r="H1754" i="24"/>
  <c r="I1754" i="24" s="1"/>
  <c r="J1754" i="24" s="1"/>
  <c r="L1754" i="24"/>
  <c r="M1754" i="24" s="1"/>
  <c r="N1754" i="24" s="1"/>
  <c r="D1753" i="24"/>
  <c r="E1753" i="24" s="1"/>
  <c r="F1753" i="24" s="1"/>
  <c r="H1753" i="24"/>
  <c r="I1753" i="24" s="1"/>
  <c r="J1753" i="24" s="1"/>
  <c r="L1753" i="24"/>
  <c r="M1753" i="24" s="1"/>
  <c r="N1753" i="24" s="1"/>
  <c r="D1752" i="24"/>
  <c r="E1752" i="24" s="1"/>
  <c r="H1752" i="24"/>
  <c r="I1752" i="24" s="1"/>
  <c r="L1752" i="24"/>
  <c r="M1752" i="24" s="1"/>
  <c r="D1751" i="24"/>
  <c r="E1751" i="24" s="1"/>
  <c r="F1751" i="24" s="1"/>
  <c r="H1751" i="24"/>
  <c r="I1751" i="24" s="1"/>
  <c r="J1751" i="24" s="1"/>
  <c r="L1751" i="24"/>
  <c r="M1751" i="24" s="1"/>
  <c r="N1751" i="24" s="1"/>
  <c r="D1750" i="24"/>
  <c r="E1750" i="24" s="1"/>
  <c r="F1750" i="24" s="1"/>
  <c r="H1750" i="24"/>
  <c r="I1750" i="24" s="1"/>
  <c r="J1750" i="24" s="1"/>
  <c r="L1750" i="24"/>
  <c r="M1750" i="24" s="1"/>
  <c r="N1750" i="24" s="1"/>
  <c r="D1749" i="24"/>
  <c r="E1749" i="24" s="1"/>
  <c r="F1749" i="24" s="1"/>
  <c r="H1749" i="24"/>
  <c r="I1749" i="24" s="1"/>
  <c r="J1749" i="24" s="1"/>
  <c r="L1749" i="24"/>
  <c r="M1749" i="24" s="1"/>
  <c r="N1749" i="24" s="1"/>
  <c r="D1748" i="24"/>
  <c r="E1748" i="24" s="1"/>
  <c r="F1748" i="24" s="1"/>
  <c r="H1748" i="24"/>
  <c r="I1748" i="24" s="1"/>
  <c r="J1748" i="24" s="1"/>
  <c r="L1748" i="24"/>
  <c r="M1748" i="24" s="1"/>
  <c r="N1748" i="24" s="1"/>
  <c r="D1747" i="24"/>
  <c r="E1747" i="24" s="1"/>
  <c r="F1747" i="24" s="1"/>
  <c r="H1747" i="24"/>
  <c r="I1747" i="24" s="1"/>
  <c r="J1747" i="24" s="1"/>
  <c r="L1747" i="24"/>
  <c r="M1747" i="24" s="1"/>
  <c r="N1747" i="24" s="1"/>
  <c r="D1746" i="24"/>
  <c r="E1746" i="24" s="1"/>
  <c r="F1746" i="24" s="1"/>
  <c r="H1746" i="24"/>
  <c r="I1746" i="24" s="1"/>
  <c r="J1746" i="24" s="1"/>
  <c r="L1746" i="24"/>
  <c r="M1746" i="24" s="1"/>
  <c r="N1746" i="24" s="1"/>
  <c r="D1745" i="24"/>
  <c r="E1745" i="24" s="1"/>
  <c r="F1745" i="24" s="1"/>
  <c r="H1745" i="24"/>
  <c r="I1745" i="24" s="1"/>
  <c r="J1745" i="24" s="1"/>
  <c r="L1745" i="24"/>
  <c r="M1745" i="24" s="1"/>
  <c r="N1745" i="24" s="1"/>
  <c r="D1744" i="24"/>
  <c r="E1744" i="24" s="1"/>
  <c r="F1744" i="24" s="1"/>
  <c r="H1744" i="24"/>
  <c r="I1744" i="24" s="1"/>
  <c r="J1744" i="24" s="1"/>
  <c r="L1744" i="24"/>
  <c r="M1744" i="24" s="1"/>
  <c r="N1744" i="24" s="1"/>
  <c r="D1743" i="24"/>
  <c r="E1743" i="24" s="1"/>
  <c r="F1743" i="24" s="1"/>
  <c r="H1743" i="24"/>
  <c r="I1743" i="24" s="1"/>
  <c r="J1743" i="24" s="1"/>
  <c r="L1743" i="24"/>
  <c r="M1743" i="24" s="1"/>
  <c r="N1743" i="24" s="1"/>
  <c r="D1742" i="24"/>
  <c r="E1742" i="24" s="1"/>
  <c r="F1742" i="24" s="1"/>
  <c r="H1742" i="24"/>
  <c r="I1742" i="24" s="1"/>
  <c r="J1742" i="24" s="1"/>
  <c r="L1742" i="24"/>
  <c r="M1742" i="24" s="1"/>
  <c r="N1742" i="24" s="1"/>
  <c r="D1741" i="24"/>
  <c r="E1741" i="24" s="1"/>
  <c r="F1741" i="24" s="1"/>
  <c r="H1741" i="24"/>
  <c r="I1741" i="24" s="1"/>
  <c r="J1741" i="24" s="1"/>
  <c r="L1741" i="24"/>
  <c r="M1741" i="24" s="1"/>
  <c r="N1741" i="24" s="1"/>
  <c r="D1740" i="24"/>
  <c r="E1740" i="24" s="1"/>
  <c r="H1740" i="24"/>
  <c r="I1740" i="24" s="1"/>
  <c r="L1740" i="24"/>
  <c r="M1740" i="24" s="1"/>
  <c r="D1739" i="24"/>
  <c r="E1739" i="24" s="1"/>
  <c r="F1739" i="24" s="1"/>
  <c r="H1739" i="24"/>
  <c r="I1739" i="24" s="1"/>
  <c r="J1739" i="24" s="1"/>
  <c r="L1739" i="24"/>
  <c r="M1739" i="24" s="1"/>
  <c r="N1739" i="24" s="1"/>
  <c r="D1738" i="24"/>
  <c r="E1738" i="24" s="1"/>
  <c r="F1738" i="24" s="1"/>
  <c r="H1738" i="24"/>
  <c r="I1738" i="24" s="1"/>
  <c r="J1738" i="24" s="1"/>
  <c r="L1738" i="24"/>
  <c r="M1738" i="24" s="1"/>
  <c r="N1738" i="24" s="1"/>
  <c r="D1737" i="24"/>
  <c r="E1737" i="24" s="1"/>
  <c r="F1737" i="24" s="1"/>
  <c r="H1737" i="24"/>
  <c r="I1737" i="24" s="1"/>
  <c r="J1737" i="24" s="1"/>
  <c r="L1737" i="24"/>
  <c r="M1737" i="24" s="1"/>
  <c r="N1737" i="24" s="1"/>
  <c r="D1736" i="24"/>
  <c r="E1736" i="24" s="1"/>
  <c r="F1736" i="24" s="1"/>
  <c r="H1736" i="24"/>
  <c r="I1736" i="24" s="1"/>
  <c r="J1736" i="24" s="1"/>
  <c r="L1736" i="24"/>
  <c r="M1736" i="24" s="1"/>
  <c r="N1736" i="24" s="1"/>
  <c r="D1735" i="24"/>
  <c r="E1735" i="24" s="1"/>
  <c r="F1735" i="24" s="1"/>
  <c r="H1735" i="24"/>
  <c r="I1735" i="24" s="1"/>
  <c r="J1735" i="24" s="1"/>
  <c r="L1735" i="24"/>
  <c r="M1735" i="24" s="1"/>
  <c r="N1735" i="24" s="1"/>
  <c r="D1734" i="24"/>
  <c r="E1734" i="24" s="1"/>
  <c r="F1734" i="24" s="1"/>
  <c r="H1734" i="24"/>
  <c r="I1734" i="24" s="1"/>
  <c r="J1734" i="24" s="1"/>
  <c r="L1734" i="24"/>
  <c r="M1734" i="24" s="1"/>
  <c r="N1734" i="24" s="1"/>
  <c r="D1733" i="24"/>
  <c r="E1733" i="24" s="1"/>
  <c r="F1733" i="24" s="1"/>
  <c r="H1733" i="24"/>
  <c r="I1733" i="24" s="1"/>
  <c r="J1733" i="24" s="1"/>
  <c r="L1733" i="24"/>
  <c r="M1733" i="24" s="1"/>
  <c r="N1733" i="24" s="1"/>
  <c r="D1732" i="24"/>
  <c r="E1732" i="24" s="1"/>
  <c r="F1732" i="24" s="1"/>
  <c r="H1732" i="24"/>
  <c r="I1732" i="24" s="1"/>
  <c r="J1732" i="24" s="1"/>
  <c r="L1732" i="24"/>
  <c r="M1732" i="24" s="1"/>
  <c r="N1732" i="24" s="1"/>
  <c r="D1731" i="24"/>
  <c r="E1731" i="24" s="1"/>
  <c r="F1731" i="24" s="1"/>
  <c r="H1731" i="24"/>
  <c r="I1731" i="24" s="1"/>
  <c r="J1731" i="24" s="1"/>
  <c r="L1731" i="24"/>
  <c r="M1731" i="24" s="1"/>
  <c r="N1731" i="24" s="1"/>
  <c r="D1730" i="24"/>
  <c r="E1730" i="24" s="1"/>
  <c r="F1730" i="24" s="1"/>
  <c r="H1730" i="24"/>
  <c r="I1730" i="24" s="1"/>
  <c r="J1730" i="24" s="1"/>
  <c r="L1730" i="24"/>
  <c r="M1730" i="24" s="1"/>
  <c r="N1730" i="24" s="1"/>
  <c r="D1729" i="24"/>
  <c r="E1729" i="24" s="1"/>
  <c r="F1729" i="24" s="1"/>
  <c r="H1729" i="24"/>
  <c r="I1729" i="24" s="1"/>
  <c r="J1729" i="24" s="1"/>
  <c r="L1729" i="24"/>
  <c r="M1729" i="24" s="1"/>
  <c r="N1729" i="24" s="1"/>
  <c r="D1728" i="24"/>
  <c r="E1728" i="24" s="1"/>
  <c r="H1728" i="24"/>
  <c r="I1728" i="24" s="1"/>
  <c r="L1728" i="24"/>
  <c r="M1728" i="24" s="1"/>
  <c r="D1727" i="24"/>
  <c r="E1727" i="24" s="1"/>
  <c r="F1727" i="24" s="1"/>
  <c r="H1727" i="24"/>
  <c r="I1727" i="24" s="1"/>
  <c r="J1727" i="24" s="1"/>
  <c r="L1727" i="24"/>
  <c r="M1727" i="24" s="1"/>
  <c r="N1727" i="24" s="1"/>
  <c r="D1726" i="24"/>
  <c r="E1726" i="24" s="1"/>
  <c r="F1726" i="24" s="1"/>
  <c r="H1726" i="24"/>
  <c r="I1726" i="24" s="1"/>
  <c r="J1726" i="24" s="1"/>
  <c r="L1726" i="24"/>
  <c r="M1726" i="24" s="1"/>
  <c r="N1726" i="24" s="1"/>
  <c r="D1725" i="24"/>
  <c r="E1725" i="24" s="1"/>
  <c r="F1725" i="24" s="1"/>
  <c r="H1725" i="24"/>
  <c r="I1725" i="24" s="1"/>
  <c r="J1725" i="24" s="1"/>
  <c r="L1725" i="24"/>
  <c r="M1725" i="24" s="1"/>
  <c r="N1725" i="24" s="1"/>
  <c r="D1724" i="24"/>
  <c r="E1724" i="24" s="1"/>
  <c r="F1724" i="24" s="1"/>
  <c r="H1724" i="24"/>
  <c r="I1724" i="24" s="1"/>
  <c r="J1724" i="24" s="1"/>
  <c r="L1724" i="24"/>
  <c r="M1724" i="24" s="1"/>
  <c r="N1724" i="24" s="1"/>
  <c r="D1723" i="24"/>
  <c r="E1723" i="24" s="1"/>
  <c r="F1723" i="24" s="1"/>
  <c r="H1723" i="24"/>
  <c r="I1723" i="24" s="1"/>
  <c r="J1723" i="24" s="1"/>
  <c r="L1723" i="24"/>
  <c r="M1723" i="24" s="1"/>
  <c r="N1723" i="24" s="1"/>
  <c r="D1722" i="24"/>
  <c r="E1722" i="24" s="1"/>
  <c r="F1722" i="24" s="1"/>
  <c r="H1722" i="24"/>
  <c r="I1722" i="24" s="1"/>
  <c r="J1722" i="24" s="1"/>
  <c r="L1722" i="24"/>
  <c r="M1722" i="24" s="1"/>
  <c r="N1722" i="24" s="1"/>
  <c r="D1721" i="24"/>
  <c r="E1721" i="24" s="1"/>
  <c r="F1721" i="24" s="1"/>
  <c r="H1721" i="24"/>
  <c r="I1721" i="24" s="1"/>
  <c r="J1721" i="24" s="1"/>
  <c r="L1721" i="24"/>
  <c r="M1721" i="24" s="1"/>
  <c r="N1721" i="24" s="1"/>
  <c r="D1720" i="24"/>
  <c r="E1720" i="24" s="1"/>
  <c r="F1720" i="24" s="1"/>
  <c r="H1720" i="24"/>
  <c r="I1720" i="24" s="1"/>
  <c r="J1720" i="24" s="1"/>
  <c r="L1720" i="24"/>
  <c r="M1720" i="24" s="1"/>
  <c r="N1720" i="24" s="1"/>
  <c r="D1719" i="24"/>
  <c r="E1719" i="24" s="1"/>
  <c r="F1719" i="24" s="1"/>
  <c r="H1719" i="24"/>
  <c r="I1719" i="24" s="1"/>
  <c r="J1719" i="24" s="1"/>
  <c r="L1719" i="24"/>
  <c r="M1719" i="24" s="1"/>
  <c r="N1719" i="24" s="1"/>
  <c r="D1718" i="24"/>
  <c r="E1718" i="24" s="1"/>
  <c r="F1718" i="24" s="1"/>
  <c r="H1718" i="24"/>
  <c r="I1718" i="24" s="1"/>
  <c r="J1718" i="24" s="1"/>
  <c r="L1718" i="24"/>
  <c r="M1718" i="24" s="1"/>
  <c r="N1718" i="24" s="1"/>
  <c r="D1717" i="24"/>
  <c r="E1717" i="24" s="1"/>
  <c r="F1717" i="24" s="1"/>
  <c r="H1717" i="24"/>
  <c r="I1717" i="24" s="1"/>
  <c r="J1717" i="24" s="1"/>
  <c r="L1717" i="24"/>
  <c r="M1717" i="24" s="1"/>
  <c r="N1717" i="24" s="1"/>
  <c r="D1716" i="24"/>
  <c r="E1716" i="24" s="1"/>
  <c r="H1716" i="24"/>
  <c r="I1716" i="24" s="1"/>
  <c r="L1716" i="24"/>
  <c r="M1716" i="24" s="1"/>
  <c r="D1715" i="24"/>
  <c r="E1715" i="24" s="1"/>
  <c r="F1715" i="24" s="1"/>
  <c r="H1715" i="24"/>
  <c r="I1715" i="24" s="1"/>
  <c r="J1715" i="24" s="1"/>
  <c r="L1715" i="24"/>
  <c r="M1715" i="24" s="1"/>
  <c r="N1715" i="24" s="1"/>
  <c r="D1714" i="24"/>
  <c r="E1714" i="24" s="1"/>
  <c r="F1714" i="24" s="1"/>
  <c r="H1714" i="24"/>
  <c r="I1714" i="24" s="1"/>
  <c r="J1714" i="24" s="1"/>
  <c r="L1714" i="24"/>
  <c r="M1714" i="24" s="1"/>
  <c r="N1714" i="24" s="1"/>
  <c r="D1713" i="24"/>
  <c r="E1713" i="24" s="1"/>
  <c r="F1713" i="24" s="1"/>
  <c r="H1713" i="24"/>
  <c r="I1713" i="24" s="1"/>
  <c r="J1713" i="24" s="1"/>
  <c r="L1713" i="24"/>
  <c r="M1713" i="24" s="1"/>
  <c r="N1713" i="24" s="1"/>
  <c r="D1712" i="24"/>
  <c r="E1712" i="24" s="1"/>
  <c r="F1712" i="24" s="1"/>
  <c r="H1712" i="24"/>
  <c r="I1712" i="24" s="1"/>
  <c r="J1712" i="24" s="1"/>
  <c r="L1712" i="24"/>
  <c r="M1712" i="24" s="1"/>
  <c r="N1712" i="24" s="1"/>
  <c r="D1711" i="24"/>
  <c r="E1711" i="24" s="1"/>
  <c r="F1711" i="24" s="1"/>
  <c r="H1711" i="24"/>
  <c r="I1711" i="24" s="1"/>
  <c r="J1711" i="24" s="1"/>
  <c r="L1711" i="24"/>
  <c r="M1711" i="24" s="1"/>
  <c r="N1711" i="24" s="1"/>
  <c r="D1710" i="24"/>
  <c r="E1710" i="24" s="1"/>
  <c r="F1710" i="24" s="1"/>
  <c r="H1710" i="24"/>
  <c r="I1710" i="24" s="1"/>
  <c r="J1710" i="24" s="1"/>
  <c r="L1710" i="24"/>
  <c r="M1710" i="24" s="1"/>
  <c r="N1710" i="24" s="1"/>
  <c r="D1709" i="24"/>
  <c r="E1709" i="24" s="1"/>
  <c r="F1709" i="24" s="1"/>
  <c r="H1709" i="24"/>
  <c r="I1709" i="24" s="1"/>
  <c r="J1709" i="24" s="1"/>
  <c r="L1709" i="24"/>
  <c r="M1709" i="24" s="1"/>
  <c r="N1709" i="24" s="1"/>
  <c r="D1708" i="24"/>
  <c r="E1708" i="24" s="1"/>
  <c r="F1708" i="24" s="1"/>
  <c r="H1708" i="24"/>
  <c r="I1708" i="24" s="1"/>
  <c r="J1708" i="24" s="1"/>
  <c r="L1708" i="24"/>
  <c r="M1708" i="24" s="1"/>
  <c r="N1708" i="24" s="1"/>
  <c r="D1707" i="24"/>
  <c r="E1707" i="24" s="1"/>
  <c r="F1707" i="24" s="1"/>
  <c r="H1707" i="24"/>
  <c r="I1707" i="24" s="1"/>
  <c r="J1707" i="24" s="1"/>
  <c r="L1707" i="24"/>
  <c r="M1707" i="24" s="1"/>
  <c r="N1707" i="24" s="1"/>
  <c r="D1706" i="24"/>
  <c r="E1706" i="24" s="1"/>
  <c r="F1706" i="24" s="1"/>
  <c r="H1706" i="24"/>
  <c r="I1706" i="24" s="1"/>
  <c r="J1706" i="24" s="1"/>
  <c r="L1706" i="24"/>
  <c r="M1706" i="24" s="1"/>
  <c r="N1706" i="24" s="1"/>
  <c r="D1705" i="24"/>
  <c r="E1705" i="24" s="1"/>
  <c r="F1705" i="24" s="1"/>
  <c r="H1705" i="24"/>
  <c r="I1705" i="24" s="1"/>
  <c r="J1705" i="24" s="1"/>
  <c r="L1705" i="24"/>
  <c r="M1705" i="24" s="1"/>
  <c r="N1705" i="24" s="1"/>
  <c r="D1704" i="24"/>
  <c r="E1704" i="24" s="1"/>
  <c r="H1704" i="24"/>
  <c r="I1704" i="24" s="1"/>
  <c r="L1704" i="24"/>
  <c r="M1704" i="24" s="1"/>
  <c r="D1703" i="24"/>
  <c r="E1703" i="24" s="1"/>
  <c r="F1703" i="24" s="1"/>
  <c r="H1703" i="24"/>
  <c r="I1703" i="24" s="1"/>
  <c r="J1703" i="24" s="1"/>
  <c r="L1703" i="24"/>
  <c r="M1703" i="24" s="1"/>
  <c r="N1703" i="24" s="1"/>
  <c r="D1702" i="24"/>
  <c r="E1702" i="24" s="1"/>
  <c r="F1702" i="24" s="1"/>
  <c r="H1702" i="24"/>
  <c r="I1702" i="24" s="1"/>
  <c r="J1702" i="24" s="1"/>
  <c r="L1702" i="24"/>
  <c r="M1702" i="24" s="1"/>
  <c r="N1702" i="24" s="1"/>
  <c r="D1701" i="24"/>
  <c r="E1701" i="24" s="1"/>
  <c r="F1701" i="24" s="1"/>
  <c r="H1701" i="24"/>
  <c r="I1701" i="24" s="1"/>
  <c r="J1701" i="24" s="1"/>
  <c r="L1701" i="24"/>
  <c r="M1701" i="24" s="1"/>
  <c r="N1701" i="24" s="1"/>
  <c r="D1700" i="24"/>
  <c r="E1700" i="24" s="1"/>
  <c r="F1700" i="24" s="1"/>
  <c r="H1700" i="24"/>
  <c r="I1700" i="24" s="1"/>
  <c r="J1700" i="24" s="1"/>
  <c r="L1700" i="24"/>
  <c r="M1700" i="24" s="1"/>
  <c r="N1700" i="24" s="1"/>
  <c r="D1699" i="24"/>
  <c r="E1699" i="24" s="1"/>
  <c r="F1699" i="24" s="1"/>
  <c r="H1699" i="24"/>
  <c r="I1699" i="24" s="1"/>
  <c r="J1699" i="24" s="1"/>
  <c r="L1699" i="24"/>
  <c r="M1699" i="24" s="1"/>
  <c r="N1699" i="24" s="1"/>
  <c r="D1698" i="24"/>
  <c r="E1698" i="24" s="1"/>
  <c r="F1698" i="24" s="1"/>
  <c r="H1698" i="24"/>
  <c r="I1698" i="24" s="1"/>
  <c r="J1698" i="24" s="1"/>
  <c r="L1698" i="24"/>
  <c r="M1698" i="24" s="1"/>
  <c r="N1698" i="24" s="1"/>
  <c r="D1697" i="24"/>
  <c r="E1697" i="24" s="1"/>
  <c r="F1697" i="24" s="1"/>
  <c r="H1697" i="24"/>
  <c r="I1697" i="24" s="1"/>
  <c r="J1697" i="24" s="1"/>
  <c r="L1697" i="24"/>
  <c r="M1697" i="24" s="1"/>
  <c r="N1697" i="24" s="1"/>
  <c r="D1696" i="24"/>
  <c r="E1696" i="24" s="1"/>
  <c r="F1696" i="24" s="1"/>
  <c r="H1696" i="24"/>
  <c r="I1696" i="24" s="1"/>
  <c r="J1696" i="24" s="1"/>
  <c r="L1696" i="24"/>
  <c r="M1696" i="24" s="1"/>
  <c r="N1696" i="24" s="1"/>
  <c r="D1695" i="24"/>
  <c r="E1695" i="24" s="1"/>
  <c r="F1695" i="24" s="1"/>
  <c r="H1695" i="24"/>
  <c r="I1695" i="24" s="1"/>
  <c r="J1695" i="24" s="1"/>
  <c r="L1695" i="24"/>
  <c r="M1695" i="24" s="1"/>
  <c r="N1695" i="24" s="1"/>
  <c r="D1694" i="24"/>
  <c r="E1694" i="24" s="1"/>
  <c r="F1694" i="24" s="1"/>
  <c r="H1694" i="24"/>
  <c r="I1694" i="24" s="1"/>
  <c r="J1694" i="24" s="1"/>
  <c r="L1694" i="24"/>
  <c r="M1694" i="24" s="1"/>
  <c r="N1694" i="24" s="1"/>
  <c r="D1693" i="24"/>
  <c r="E1693" i="24" s="1"/>
  <c r="F1693" i="24" s="1"/>
  <c r="H1693" i="24"/>
  <c r="I1693" i="24" s="1"/>
  <c r="J1693" i="24" s="1"/>
  <c r="L1693" i="24"/>
  <c r="M1693" i="24" s="1"/>
  <c r="N1693" i="24" s="1"/>
  <c r="D1692" i="24"/>
  <c r="E1692" i="24" s="1"/>
  <c r="H1692" i="24"/>
  <c r="I1692" i="24" s="1"/>
  <c r="L1692" i="24"/>
  <c r="M1692" i="24" s="1"/>
  <c r="D1691" i="24"/>
  <c r="E1691" i="24" s="1"/>
  <c r="F1691" i="24" s="1"/>
  <c r="H1691" i="24"/>
  <c r="I1691" i="24" s="1"/>
  <c r="J1691" i="24" s="1"/>
  <c r="L1691" i="24"/>
  <c r="M1691" i="24" s="1"/>
  <c r="N1691" i="24" s="1"/>
  <c r="D1690" i="24"/>
  <c r="E1690" i="24" s="1"/>
  <c r="F1690" i="24" s="1"/>
  <c r="H1690" i="24"/>
  <c r="I1690" i="24" s="1"/>
  <c r="J1690" i="24" s="1"/>
  <c r="L1690" i="24"/>
  <c r="M1690" i="24" s="1"/>
  <c r="N1690" i="24" s="1"/>
  <c r="D1689" i="24"/>
  <c r="E1689" i="24" s="1"/>
  <c r="F1689" i="24" s="1"/>
  <c r="H1689" i="24"/>
  <c r="I1689" i="24" s="1"/>
  <c r="J1689" i="24" s="1"/>
  <c r="L1689" i="24"/>
  <c r="M1689" i="24" s="1"/>
  <c r="N1689" i="24" s="1"/>
  <c r="D1688" i="24"/>
  <c r="E1688" i="24" s="1"/>
  <c r="F1688" i="24" s="1"/>
  <c r="H1688" i="24"/>
  <c r="I1688" i="24" s="1"/>
  <c r="J1688" i="24" s="1"/>
  <c r="L1688" i="24"/>
  <c r="M1688" i="24" s="1"/>
  <c r="N1688" i="24" s="1"/>
  <c r="D1687" i="24"/>
  <c r="E1687" i="24" s="1"/>
  <c r="F1687" i="24" s="1"/>
  <c r="H1687" i="24"/>
  <c r="I1687" i="24" s="1"/>
  <c r="J1687" i="24" s="1"/>
  <c r="L1687" i="24"/>
  <c r="M1687" i="24" s="1"/>
  <c r="N1687" i="24" s="1"/>
  <c r="D1686" i="24"/>
  <c r="E1686" i="24" s="1"/>
  <c r="F1686" i="24" s="1"/>
  <c r="H1686" i="24"/>
  <c r="I1686" i="24" s="1"/>
  <c r="J1686" i="24" s="1"/>
  <c r="L1686" i="24"/>
  <c r="M1686" i="24" s="1"/>
  <c r="N1686" i="24" s="1"/>
  <c r="D1685" i="24"/>
  <c r="E1685" i="24" s="1"/>
  <c r="F1685" i="24" s="1"/>
  <c r="H1685" i="24"/>
  <c r="I1685" i="24" s="1"/>
  <c r="J1685" i="24" s="1"/>
  <c r="L1685" i="24"/>
  <c r="M1685" i="24" s="1"/>
  <c r="N1685" i="24" s="1"/>
  <c r="D1684" i="24"/>
  <c r="E1684" i="24" s="1"/>
  <c r="F1684" i="24" s="1"/>
  <c r="H1684" i="24"/>
  <c r="I1684" i="24" s="1"/>
  <c r="J1684" i="24" s="1"/>
  <c r="L1684" i="24"/>
  <c r="M1684" i="24" s="1"/>
  <c r="N1684" i="24" s="1"/>
  <c r="D1683" i="24"/>
  <c r="E1683" i="24" s="1"/>
  <c r="F1683" i="24" s="1"/>
  <c r="H1683" i="24"/>
  <c r="I1683" i="24" s="1"/>
  <c r="J1683" i="24" s="1"/>
  <c r="L1683" i="24"/>
  <c r="M1683" i="24" s="1"/>
  <c r="N1683" i="24" s="1"/>
  <c r="D1682" i="24"/>
  <c r="E1682" i="24" s="1"/>
  <c r="F1682" i="24" s="1"/>
  <c r="H1682" i="24"/>
  <c r="I1682" i="24" s="1"/>
  <c r="J1682" i="24" s="1"/>
  <c r="L1682" i="24"/>
  <c r="M1682" i="24" s="1"/>
  <c r="N1682" i="24" s="1"/>
  <c r="D1681" i="24"/>
  <c r="E1681" i="24" s="1"/>
  <c r="F1681" i="24" s="1"/>
  <c r="H1681" i="24"/>
  <c r="I1681" i="24" s="1"/>
  <c r="J1681" i="24" s="1"/>
  <c r="L1681" i="24"/>
  <c r="M1681" i="24" s="1"/>
  <c r="N1681" i="24" s="1"/>
  <c r="D1680" i="24"/>
  <c r="E1680" i="24" s="1"/>
  <c r="H1680" i="24"/>
  <c r="I1680" i="24" s="1"/>
  <c r="L1680" i="24"/>
  <c r="M1680" i="24" s="1"/>
  <c r="D1679" i="24"/>
  <c r="E1679" i="24" s="1"/>
  <c r="F1679" i="24" s="1"/>
  <c r="H1679" i="24"/>
  <c r="I1679" i="24" s="1"/>
  <c r="J1679" i="24" s="1"/>
  <c r="L1679" i="24"/>
  <c r="M1679" i="24" s="1"/>
  <c r="N1679" i="24" s="1"/>
  <c r="D1678" i="24"/>
  <c r="E1678" i="24" s="1"/>
  <c r="F1678" i="24" s="1"/>
  <c r="H1678" i="24"/>
  <c r="I1678" i="24" s="1"/>
  <c r="J1678" i="24" s="1"/>
  <c r="L1678" i="24"/>
  <c r="M1678" i="24" s="1"/>
  <c r="N1678" i="24" s="1"/>
  <c r="D1677" i="24"/>
  <c r="E1677" i="24" s="1"/>
  <c r="F1677" i="24" s="1"/>
  <c r="H1677" i="24"/>
  <c r="I1677" i="24" s="1"/>
  <c r="J1677" i="24" s="1"/>
  <c r="L1677" i="24"/>
  <c r="M1677" i="24" s="1"/>
  <c r="N1677" i="24" s="1"/>
  <c r="D1676" i="24"/>
  <c r="E1676" i="24" s="1"/>
  <c r="F1676" i="24" s="1"/>
  <c r="H1676" i="24"/>
  <c r="I1676" i="24" s="1"/>
  <c r="J1676" i="24" s="1"/>
  <c r="L1676" i="24"/>
  <c r="M1676" i="24" s="1"/>
  <c r="N1676" i="24" s="1"/>
  <c r="D1675" i="24"/>
  <c r="E1675" i="24" s="1"/>
  <c r="F1675" i="24" s="1"/>
  <c r="H1675" i="24"/>
  <c r="I1675" i="24" s="1"/>
  <c r="J1675" i="24" s="1"/>
  <c r="L1675" i="24"/>
  <c r="M1675" i="24" s="1"/>
  <c r="N1675" i="24" s="1"/>
  <c r="D1674" i="24"/>
  <c r="E1674" i="24" s="1"/>
  <c r="F1674" i="24" s="1"/>
  <c r="H1674" i="24"/>
  <c r="I1674" i="24" s="1"/>
  <c r="J1674" i="24" s="1"/>
  <c r="L1674" i="24"/>
  <c r="M1674" i="24" s="1"/>
  <c r="N1674" i="24" s="1"/>
  <c r="D1673" i="24"/>
  <c r="E1673" i="24" s="1"/>
  <c r="F1673" i="24" s="1"/>
  <c r="H1673" i="24"/>
  <c r="I1673" i="24" s="1"/>
  <c r="J1673" i="24" s="1"/>
  <c r="L1673" i="24"/>
  <c r="M1673" i="24" s="1"/>
  <c r="N1673" i="24" s="1"/>
  <c r="D1672" i="24"/>
  <c r="E1672" i="24" s="1"/>
  <c r="F1672" i="24" s="1"/>
  <c r="H1672" i="24"/>
  <c r="I1672" i="24" s="1"/>
  <c r="J1672" i="24" s="1"/>
  <c r="L1672" i="24"/>
  <c r="M1672" i="24" s="1"/>
  <c r="N1672" i="24" s="1"/>
  <c r="D1671" i="24"/>
  <c r="E1671" i="24" s="1"/>
  <c r="F1671" i="24" s="1"/>
  <c r="H1671" i="24"/>
  <c r="I1671" i="24" s="1"/>
  <c r="J1671" i="24" s="1"/>
  <c r="L1671" i="24"/>
  <c r="M1671" i="24" s="1"/>
  <c r="N1671" i="24" s="1"/>
  <c r="D1670" i="24"/>
  <c r="E1670" i="24" s="1"/>
  <c r="F1670" i="24" s="1"/>
  <c r="H1670" i="24"/>
  <c r="I1670" i="24" s="1"/>
  <c r="J1670" i="24" s="1"/>
  <c r="L1670" i="24"/>
  <c r="M1670" i="24" s="1"/>
  <c r="N1670" i="24" s="1"/>
  <c r="D1669" i="24"/>
  <c r="E1669" i="24" s="1"/>
  <c r="F1669" i="24" s="1"/>
  <c r="H1669" i="24"/>
  <c r="I1669" i="24" s="1"/>
  <c r="J1669" i="24" s="1"/>
  <c r="L1669" i="24"/>
  <c r="M1669" i="24" s="1"/>
  <c r="N1669" i="24" s="1"/>
  <c r="D1668" i="24"/>
  <c r="E1668" i="24" s="1"/>
  <c r="H1668" i="24"/>
  <c r="I1668" i="24" s="1"/>
  <c r="L1668" i="24"/>
  <c r="M1668" i="24" s="1"/>
  <c r="D1667" i="24"/>
  <c r="E1667" i="24" s="1"/>
  <c r="F1667" i="24" s="1"/>
  <c r="H1667" i="24"/>
  <c r="I1667" i="24" s="1"/>
  <c r="J1667" i="24" s="1"/>
  <c r="L1667" i="24"/>
  <c r="M1667" i="24" s="1"/>
  <c r="N1667" i="24" s="1"/>
  <c r="D1666" i="24"/>
  <c r="E1666" i="24" s="1"/>
  <c r="F1666" i="24" s="1"/>
  <c r="H1666" i="24"/>
  <c r="I1666" i="24" s="1"/>
  <c r="J1666" i="24" s="1"/>
  <c r="L1666" i="24"/>
  <c r="M1666" i="24" s="1"/>
  <c r="N1666" i="24" s="1"/>
  <c r="D1665" i="24"/>
  <c r="E1665" i="24" s="1"/>
  <c r="F1665" i="24" s="1"/>
  <c r="H1665" i="24"/>
  <c r="I1665" i="24" s="1"/>
  <c r="J1665" i="24" s="1"/>
  <c r="L1665" i="24"/>
  <c r="M1665" i="24" s="1"/>
  <c r="N1665" i="24" s="1"/>
  <c r="D1664" i="24"/>
  <c r="E1664" i="24" s="1"/>
  <c r="F1664" i="24" s="1"/>
  <c r="H1664" i="24"/>
  <c r="I1664" i="24" s="1"/>
  <c r="J1664" i="24" s="1"/>
  <c r="L1664" i="24"/>
  <c r="M1664" i="24" s="1"/>
  <c r="N1664" i="24" s="1"/>
  <c r="D1663" i="24"/>
  <c r="E1663" i="24" s="1"/>
  <c r="F1663" i="24" s="1"/>
  <c r="H1663" i="24"/>
  <c r="I1663" i="24" s="1"/>
  <c r="J1663" i="24" s="1"/>
  <c r="L1663" i="24"/>
  <c r="M1663" i="24" s="1"/>
  <c r="N1663" i="24" s="1"/>
  <c r="D1662" i="24"/>
  <c r="E1662" i="24" s="1"/>
  <c r="F1662" i="24" s="1"/>
  <c r="H1662" i="24"/>
  <c r="I1662" i="24" s="1"/>
  <c r="J1662" i="24" s="1"/>
  <c r="L1662" i="24"/>
  <c r="M1662" i="24" s="1"/>
  <c r="N1662" i="24" s="1"/>
  <c r="D1661" i="24"/>
  <c r="E1661" i="24" s="1"/>
  <c r="F1661" i="24" s="1"/>
  <c r="H1661" i="24"/>
  <c r="I1661" i="24" s="1"/>
  <c r="J1661" i="24" s="1"/>
  <c r="L1661" i="24"/>
  <c r="M1661" i="24" s="1"/>
  <c r="N1661" i="24" s="1"/>
  <c r="D1660" i="24"/>
  <c r="E1660" i="24" s="1"/>
  <c r="F1660" i="24" s="1"/>
  <c r="H1660" i="24"/>
  <c r="I1660" i="24" s="1"/>
  <c r="J1660" i="24" s="1"/>
  <c r="L1660" i="24"/>
  <c r="M1660" i="24" s="1"/>
  <c r="N1660" i="24" s="1"/>
  <c r="D1659" i="24"/>
  <c r="E1659" i="24" s="1"/>
  <c r="F1659" i="24" s="1"/>
  <c r="H1659" i="24"/>
  <c r="I1659" i="24" s="1"/>
  <c r="J1659" i="24" s="1"/>
  <c r="L1659" i="24"/>
  <c r="M1659" i="24" s="1"/>
  <c r="N1659" i="24" s="1"/>
  <c r="D1658" i="24"/>
  <c r="E1658" i="24" s="1"/>
  <c r="F1658" i="24" s="1"/>
  <c r="H1658" i="24"/>
  <c r="I1658" i="24" s="1"/>
  <c r="J1658" i="24" s="1"/>
  <c r="L1658" i="24"/>
  <c r="M1658" i="24" s="1"/>
  <c r="N1658" i="24" s="1"/>
  <c r="D1657" i="24"/>
  <c r="E1657" i="24" s="1"/>
  <c r="F1657" i="24" s="1"/>
  <c r="H1657" i="24"/>
  <c r="I1657" i="24" s="1"/>
  <c r="J1657" i="24" s="1"/>
  <c r="L1657" i="24"/>
  <c r="M1657" i="24" s="1"/>
  <c r="N1657" i="24" s="1"/>
  <c r="D1656" i="24"/>
  <c r="E1656" i="24" s="1"/>
  <c r="H1656" i="24"/>
  <c r="I1656" i="24" s="1"/>
  <c r="L1656" i="24"/>
  <c r="M1656" i="24" s="1"/>
  <c r="D1655" i="24"/>
  <c r="E1655" i="24" s="1"/>
  <c r="F1655" i="24" s="1"/>
  <c r="H1655" i="24"/>
  <c r="I1655" i="24" s="1"/>
  <c r="J1655" i="24" s="1"/>
  <c r="L1655" i="24"/>
  <c r="M1655" i="24" s="1"/>
  <c r="N1655" i="24" s="1"/>
  <c r="D1654" i="24"/>
  <c r="E1654" i="24" s="1"/>
  <c r="F1654" i="24" s="1"/>
  <c r="H1654" i="24"/>
  <c r="I1654" i="24" s="1"/>
  <c r="J1654" i="24" s="1"/>
  <c r="L1654" i="24"/>
  <c r="M1654" i="24" s="1"/>
  <c r="N1654" i="24" s="1"/>
  <c r="D1653" i="24"/>
  <c r="E1653" i="24" s="1"/>
  <c r="F1653" i="24" s="1"/>
  <c r="H1653" i="24"/>
  <c r="I1653" i="24" s="1"/>
  <c r="J1653" i="24" s="1"/>
  <c r="L1653" i="24"/>
  <c r="M1653" i="24" s="1"/>
  <c r="N1653" i="24" s="1"/>
  <c r="D1652" i="24"/>
  <c r="E1652" i="24" s="1"/>
  <c r="F1652" i="24" s="1"/>
  <c r="H1652" i="24"/>
  <c r="I1652" i="24" s="1"/>
  <c r="J1652" i="24" s="1"/>
  <c r="L1652" i="24"/>
  <c r="M1652" i="24" s="1"/>
  <c r="N1652" i="24" s="1"/>
  <c r="D1651" i="24"/>
  <c r="E1651" i="24" s="1"/>
  <c r="F1651" i="24" s="1"/>
  <c r="H1651" i="24"/>
  <c r="I1651" i="24" s="1"/>
  <c r="J1651" i="24" s="1"/>
  <c r="L1651" i="24"/>
  <c r="M1651" i="24" s="1"/>
  <c r="N1651" i="24" s="1"/>
  <c r="D1650" i="24"/>
  <c r="E1650" i="24" s="1"/>
  <c r="F1650" i="24" s="1"/>
  <c r="H1650" i="24"/>
  <c r="I1650" i="24" s="1"/>
  <c r="J1650" i="24" s="1"/>
  <c r="L1650" i="24"/>
  <c r="M1650" i="24" s="1"/>
  <c r="N1650" i="24" s="1"/>
  <c r="D1649" i="24"/>
  <c r="E1649" i="24" s="1"/>
  <c r="F1649" i="24" s="1"/>
  <c r="H1649" i="24"/>
  <c r="I1649" i="24" s="1"/>
  <c r="J1649" i="24" s="1"/>
  <c r="L1649" i="24"/>
  <c r="M1649" i="24" s="1"/>
  <c r="N1649" i="24" s="1"/>
  <c r="D1648" i="24"/>
  <c r="E1648" i="24" s="1"/>
  <c r="F1648" i="24" s="1"/>
  <c r="H1648" i="24"/>
  <c r="I1648" i="24" s="1"/>
  <c r="J1648" i="24" s="1"/>
  <c r="L1648" i="24"/>
  <c r="M1648" i="24" s="1"/>
  <c r="N1648" i="24" s="1"/>
  <c r="D1647" i="24"/>
  <c r="E1647" i="24" s="1"/>
  <c r="F1647" i="24" s="1"/>
  <c r="H1647" i="24"/>
  <c r="I1647" i="24" s="1"/>
  <c r="J1647" i="24" s="1"/>
  <c r="L1647" i="24"/>
  <c r="M1647" i="24" s="1"/>
  <c r="N1647" i="24" s="1"/>
  <c r="D1646" i="24"/>
  <c r="E1646" i="24" s="1"/>
  <c r="F1646" i="24" s="1"/>
  <c r="H1646" i="24"/>
  <c r="I1646" i="24" s="1"/>
  <c r="J1646" i="24" s="1"/>
  <c r="L1646" i="24"/>
  <c r="M1646" i="24" s="1"/>
  <c r="N1646" i="24" s="1"/>
  <c r="D1645" i="24"/>
  <c r="E1645" i="24" s="1"/>
  <c r="F1645" i="24" s="1"/>
  <c r="H1645" i="24"/>
  <c r="I1645" i="24" s="1"/>
  <c r="J1645" i="24" s="1"/>
  <c r="L1645" i="24"/>
  <c r="M1645" i="24" s="1"/>
  <c r="N1645" i="24" s="1"/>
  <c r="D1644" i="24"/>
  <c r="E1644" i="24" s="1"/>
  <c r="H1644" i="24"/>
  <c r="I1644" i="24" s="1"/>
  <c r="L1644" i="24"/>
  <c r="M1644" i="24" s="1"/>
  <c r="D1643" i="24"/>
  <c r="E1643" i="24" s="1"/>
  <c r="F1643" i="24" s="1"/>
  <c r="H1643" i="24"/>
  <c r="I1643" i="24" s="1"/>
  <c r="J1643" i="24" s="1"/>
  <c r="L1643" i="24"/>
  <c r="M1643" i="24" s="1"/>
  <c r="N1643" i="24" s="1"/>
  <c r="D1642" i="24"/>
  <c r="E1642" i="24" s="1"/>
  <c r="F1642" i="24" s="1"/>
  <c r="H1642" i="24"/>
  <c r="I1642" i="24" s="1"/>
  <c r="J1642" i="24" s="1"/>
  <c r="L1642" i="24"/>
  <c r="M1642" i="24" s="1"/>
  <c r="N1642" i="24" s="1"/>
  <c r="D1641" i="24"/>
  <c r="E1641" i="24" s="1"/>
  <c r="F1641" i="24" s="1"/>
  <c r="H1641" i="24"/>
  <c r="I1641" i="24" s="1"/>
  <c r="J1641" i="24" s="1"/>
  <c r="L1641" i="24"/>
  <c r="M1641" i="24" s="1"/>
  <c r="N1641" i="24" s="1"/>
  <c r="D1640" i="24"/>
  <c r="E1640" i="24" s="1"/>
  <c r="F1640" i="24" s="1"/>
  <c r="H1640" i="24"/>
  <c r="I1640" i="24" s="1"/>
  <c r="J1640" i="24" s="1"/>
  <c r="L1640" i="24"/>
  <c r="M1640" i="24" s="1"/>
  <c r="N1640" i="24" s="1"/>
  <c r="D1639" i="24"/>
  <c r="E1639" i="24" s="1"/>
  <c r="F1639" i="24" s="1"/>
  <c r="H1639" i="24"/>
  <c r="I1639" i="24" s="1"/>
  <c r="J1639" i="24" s="1"/>
  <c r="L1639" i="24"/>
  <c r="M1639" i="24" s="1"/>
  <c r="N1639" i="24" s="1"/>
  <c r="D1638" i="24"/>
  <c r="E1638" i="24" s="1"/>
  <c r="F1638" i="24" s="1"/>
  <c r="H1638" i="24"/>
  <c r="I1638" i="24" s="1"/>
  <c r="J1638" i="24" s="1"/>
  <c r="L1638" i="24"/>
  <c r="M1638" i="24" s="1"/>
  <c r="N1638" i="24" s="1"/>
  <c r="D1637" i="24"/>
  <c r="E1637" i="24" s="1"/>
  <c r="F1637" i="24" s="1"/>
  <c r="H1637" i="24"/>
  <c r="I1637" i="24" s="1"/>
  <c r="J1637" i="24" s="1"/>
  <c r="L1637" i="24"/>
  <c r="M1637" i="24" s="1"/>
  <c r="N1637" i="24" s="1"/>
  <c r="D1636" i="24"/>
  <c r="E1636" i="24" s="1"/>
  <c r="F1636" i="24" s="1"/>
  <c r="H1636" i="24"/>
  <c r="I1636" i="24" s="1"/>
  <c r="J1636" i="24" s="1"/>
  <c r="L1636" i="24"/>
  <c r="M1636" i="24" s="1"/>
  <c r="N1636" i="24" s="1"/>
  <c r="D1635" i="24"/>
  <c r="E1635" i="24" s="1"/>
  <c r="F1635" i="24" s="1"/>
  <c r="H1635" i="24"/>
  <c r="I1635" i="24" s="1"/>
  <c r="J1635" i="24" s="1"/>
  <c r="L1635" i="24"/>
  <c r="M1635" i="24" s="1"/>
  <c r="N1635" i="24" s="1"/>
  <c r="D1634" i="24"/>
  <c r="E1634" i="24" s="1"/>
  <c r="F1634" i="24" s="1"/>
  <c r="H1634" i="24"/>
  <c r="I1634" i="24" s="1"/>
  <c r="J1634" i="24" s="1"/>
  <c r="L1634" i="24"/>
  <c r="M1634" i="24" s="1"/>
  <c r="N1634" i="24" s="1"/>
  <c r="D1633" i="24"/>
  <c r="E1633" i="24" s="1"/>
  <c r="F1633" i="24" s="1"/>
  <c r="H1633" i="24"/>
  <c r="I1633" i="24" s="1"/>
  <c r="J1633" i="24" s="1"/>
  <c r="L1633" i="24"/>
  <c r="M1633" i="24" s="1"/>
  <c r="N1633" i="24" s="1"/>
  <c r="D1632" i="24"/>
  <c r="E1632" i="24" s="1"/>
  <c r="H1632" i="24"/>
  <c r="I1632" i="24" s="1"/>
  <c r="L1632" i="24"/>
  <c r="M1632" i="24" s="1"/>
  <c r="D1631" i="24"/>
  <c r="E1631" i="24" s="1"/>
  <c r="F1631" i="24" s="1"/>
  <c r="H1631" i="24"/>
  <c r="I1631" i="24" s="1"/>
  <c r="J1631" i="24" s="1"/>
  <c r="L1631" i="24"/>
  <c r="M1631" i="24" s="1"/>
  <c r="N1631" i="24" s="1"/>
  <c r="D1630" i="24"/>
  <c r="E1630" i="24" s="1"/>
  <c r="F1630" i="24" s="1"/>
  <c r="H1630" i="24"/>
  <c r="I1630" i="24" s="1"/>
  <c r="J1630" i="24" s="1"/>
  <c r="L1630" i="24"/>
  <c r="M1630" i="24" s="1"/>
  <c r="N1630" i="24" s="1"/>
  <c r="D1629" i="24"/>
  <c r="E1629" i="24" s="1"/>
  <c r="F1629" i="24" s="1"/>
  <c r="H1629" i="24"/>
  <c r="I1629" i="24" s="1"/>
  <c r="J1629" i="24" s="1"/>
  <c r="L1629" i="24"/>
  <c r="M1629" i="24" s="1"/>
  <c r="N1629" i="24" s="1"/>
  <c r="D1628" i="24"/>
  <c r="E1628" i="24" s="1"/>
  <c r="F1628" i="24" s="1"/>
  <c r="H1628" i="24"/>
  <c r="I1628" i="24" s="1"/>
  <c r="J1628" i="24" s="1"/>
  <c r="L1628" i="24"/>
  <c r="M1628" i="24" s="1"/>
  <c r="N1628" i="24" s="1"/>
  <c r="D1627" i="24"/>
  <c r="E1627" i="24" s="1"/>
  <c r="F1627" i="24" s="1"/>
  <c r="H1627" i="24"/>
  <c r="I1627" i="24" s="1"/>
  <c r="J1627" i="24" s="1"/>
  <c r="L1627" i="24"/>
  <c r="M1627" i="24" s="1"/>
  <c r="N1627" i="24" s="1"/>
  <c r="D1626" i="24"/>
  <c r="E1626" i="24" s="1"/>
  <c r="F1626" i="24" s="1"/>
  <c r="H1626" i="24"/>
  <c r="I1626" i="24" s="1"/>
  <c r="J1626" i="24" s="1"/>
  <c r="L1626" i="24"/>
  <c r="M1626" i="24" s="1"/>
  <c r="N1626" i="24" s="1"/>
  <c r="D1625" i="24"/>
  <c r="E1625" i="24" s="1"/>
  <c r="F1625" i="24" s="1"/>
  <c r="H1625" i="24"/>
  <c r="I1625" i="24" s="1"/>
  <c r="J1625" i="24" s="1"/>
  <c r="L1625" i="24"/>
  <c r="M1625" i="24" s="1"/>
  <c r="N1625" i="24" s="1"/>
  <c r="D1624" i="24"/>
  <c r="E1624" i="24" s="1"/>
  <c r="F1624" i="24" s="1"/>
  <c r="H1624" i="24"/>
  <c r="I1624" i="24" s="1"/>
  <c r="J1624" i="24" s="1"/>
  <c r="L1624" i="24"/>
  <c r="M1624" i="24" s="1"/>
  <c r="N1624" i="24" s="1"/>
  <c r="D1623" i="24"/>
  <c r="E1623" i="24" s="1"/>
  <c r="F1623" i="24" s="1"/>
  <c r="H1623" i="24"/>
  <c r="I1623" i="24" s="1"/>
  <c r="J1623" i="24" s="1"/>
  <c r="L1623" i="24"/>
  <c r="M1623" i="24" s="1"/>
  <c r="N1623" i="24" s="1"/>
  <c r="D1622" i="24"/>
  <c r="E1622" i="24" s="1"/>
  <c r="F1622" i="24" s="1"/>
  <c r="H1622" i="24"/>
  <c r="I1622" i="24" s="1"/>
  <c r="J1622" i="24" s="1"/>
  <c r="L1622" i="24"/>
  <c r="M1622" i="24" s="1"/>
  <c r="N1622" i="24" s="1"/>
  <c r="D1621" i="24"/>
  <c r="E1621" i="24" s="1"/>
  <c r="F1621" i="24" s="1"/>
  <c r="H1621" i="24"/>
  <c r="I1621" i="24" s="1"/>
  <c r="J1621" i="24" s="1"/>
  <c r="L1621" i="24"/>
  <c r="M1621" i="24" s="1"/>
  <c r="N1621" i="24" s="1"/>
  <c r="D1620" i="24"/>
  <c r="E1620" i="24" s="1"/>
  <c r="H1620" i="24"/>
  <c r="I1620" i="24" s="1"/>
  <c r="L1620" i="24"/>
  <c r="M1620" i="24" s="1"/>
  <c r="D1619" i="24"/>
  <c r="E1619" i="24" s="1"/>
  <c r="F1619" i="24" s="1"/>
  <c r="H1619" i="24"/>
  <c r="I1619" i="24" s="1"/>
  <c r="J1619" i="24" s="1"/>
  <c r="L1619" i="24"/>
  <c r="M1619" i="24" s="1"/>
  <c r="N1619" i="24" s="1"/>
  <c r="D1618" i="24"/>
  <c r="E1618" i="24" s="1"/>
  <c r="F1618" i="24" s="1"/>
  <c r="H1618" i="24"/>
  <c r="I1618" i="24" s="1"/>
  <c r="J1618" i="24" s="1"/>
  <c r="L1618" i="24"/>
  <c r="M1618" i="24" s="1"/>
  <c r="N1618" i="24" s="1"/>
  <c r="D1617" i="24"/>
  <c r="E1617" i="24" s="1"/>
  <c r="F1617" i="24" s="1"/>
  <c r="H1617" i="24"/>
  <c r="I1617" i="24" s="1"/>
  <c r="J1617" i="24" s="1"/>
  <c r="L1617" i="24"/>
  <c r="M1617" i="24" s="1"/>
  <c r="N1617" i="24" s="1"/>
  <c r="D1616" i="24"/>
  <c r="E1616" i="24" s="1"/>
  <c r="F1616" i="24" s="1"/>
  <c r="H1616" i="24"/>
  <c r="I1616" i="24" s="1"/>
  <c r="J1616" i="24" s="1"/>
  <c r="L1616" i="24"/>
  <c r="M1616" i="24" s="1"/>
  <c r="N1616" i="24" s="1"/>
  <c r="D1615" i="24"/>
  <c r="E1615" i="24" s="1"/>
  <c r="F1615" i="24" s="1"/>
  <c r="H1615" i="24"/>
  <c r="I1615" i="24" s="1"/>
  <c r="J1615" i="24" s="1"/>
  <c r="L1615" i="24"/>
  <c r="M1615" i="24" s="1"/>
  <c r="N1615" i="24" s="1"/>
  <c r="D1614" i="24"/>
  <c r="E1614" i="24" s="1"/>
  <c r="F1614" i="24" s="1"/>
  <c r="H1614" i="24"/>
  <c r="I1614" i="24" s="1"/>
  <c r="J1614" i="24" s="1"/>
  <c r="L1614" i="24"/>
  <c r="M1614" i="24" s="1"/>
  <c r="N1614" i="24" s="1"/>
  <c r="D1613" i="24"/>
  <c r="E1613" i="24" s="1"/>
  <c r="F1613" i="24" s="1"/>
  <c r="H1613" i="24"/>
  <c r="I1613" i="24" s="1"/>
  <c r="J1613" i="24" s="1"/>
  <c r="L1613" i="24"/>
  <c r="M1613" i="24" s="1"/>
  <c r="N1613" i="24" s="1"/>
  <c r="D1612" i="24"/>
  <c r="E1612" i="24" s="1"/>
  <c r="F1612" i="24" s="1"/>
  <c r="H1612" i="24"/>
  <c r="I1612" i="24" s="1"/>
  <c r="J1612" i="24" s="1"/>
  <c r="L1612" i="24"/>
  <c r="M1612" i="24" s="1"/>
  <c r="N1612" i="24" s="1"/>
  <c r="D1611" i="24"/>
  <c r="E1611" i="24" s="1"/>
  <c r="F1611" i="24" s="1"/>
  <c r="H1611" i="24"/>
  <c r="I1611" i="24" s="1"/>
  <c r="J1611" i="24" s="1"/>
  <c r="L1611" i="24"/>
  <c r="M1611" i="24" s="1"/>
  <c r="N1611" i="24" s="1"/>
  <c r="D1610" i="24"/>
  <c r="E1610" i="24" s="1"/>
  <c r="F1610" i="24" s="1"/>
  <c r="H1610" i="24"/>
  <c r="I1610" i="24" s="1"/>
  <c r="J1610" i="24" s="1"/>
  <c r="L1610" i="24"/>
  <c r="M1610" i="24" s="1"/>
  <c r="N1610" i="24" s="1"/>
  <c r="D1609" i="24"/>
  <c r="E1609" i="24" s="1"/>
  <c r="F1609" i="24" s="1"/>
  <c r="H1609" i="24"/>
  <c r="I1609" i="24" s="1"/>
  <c r="J1609" i="24" s="1"/>
  <c r="L1609" i="24"/>
  <c r="M1609" i="24" s="1"/>
  <c r="N1609" i="24" s="1"/>
  <c r="D1608" i="24"/>
  <c r="E1608" i="24" s="1"/>
  <c r="H1608" i="24"/>
  <c r="I1608" i="24" s="1"/>
  <c r="L1608" i="24"/>
  <c r="M1608" i="24" s="1"/>
  <c r="D1607" i="24"/>
  <c r="E1607" i="24" s="1"/>
  <c r="F1607" i="24" s="1"/>
  <c r="H1607" i="24"/>
  <c r="I1607" i="24" s="1"/>
  <c r="J1607" i="24" s="1"/>
  <c r="L1607" i="24"/>
  <c r="M1607" i="24" s="1"/>
  <c r="N1607" i="24" s="1"/>
  <c r="D1606" i="24"/>
  <c r="E1606" i="24" s="1"/>
  <c r="F1606" i="24" s="1"/>
  <c r="H1606" i="24"/>
  <c r="I1606" i="24" s="1"/>
  <c r="J1606" i="24" s="1"/>
  <c r="L1606" i="24"/>
  <c r="M1606" i="24" s="1"/>
  <c r="N1606" i="24" s="1"/>
  <c r="D1605" i="24"/>
  <c r="E1605" i="24" s="1"/>
  <c r="F1605" i="24" s="1"/>
  <c r="H1605" i="24"/>
  <c r="I1605" i="24" s="1"/>
  <c r="J1605" i="24" s="1"/>
  <c r="L1605" i="24"/>
  <c r="M1605" i="24" s="1"/>
  <c r="N1605" i="24" s="1"/>
  <c r="D1604" i="24"/>
  <c r="E1604" i="24" s="1"/>
  <c r="F1604" i="24" s="1"/>
  <c r="H1604" i="24"/>
  <c r="I1604" i="24" s="1"/>
  <c r="J1604" i="24" s="1"/>
  <c r="L1604" i="24"/>
  <c r="M1604" i="24" s="1"/>
  <c r="N1604" i="24" s="1"/>
  <c r="D1603" i="24"/>
  <c r="E1603" i="24" s="1"/>
  <c r="F1603" i="24" s="1"/>
  <c r="H1603" i="24"/>
  <c r="I1603" i="24" s="1"/>
  <c r="J1603" i="24" s="1"/>
  <c r="L1603" i="24"/>
  <c r="M1603" i="24" s="1"/>
  <c r="N1603" i="24" s="1"/>
  <c r="D1602" i="24"/>
  <c r="E1602" i="24" s="1"/>
  <c r="F1602" i="24" s="1"/>
  <c r="H1602" i="24"/>
  <c r="I1602" i="24" s="1"/>
  <c r="J1602" i="24" s="1"/>
  <c r="L1602" i="24"/>
  <c r="M1602" i="24" s="1"/>
  <c r="N1602" i="24" s="1"/>
  <c r="D1601" i="24"/>
  <c r="E1601" i="24" s="1"/>
  <c r="F1601" i="24" s="1"/>
  <c r="H1601" i="24"/>
  <c r="I1601" i="24" s="1"/>
  <c r="J1601" i="24" s="1"/>
  <c r="L1601" i="24"/>
  <c r="M1601" i="24" s="1"/>
  <c r="N1601" i="24" s="1"/>
  <c r="D1600" i="24"/>
  <c r="E1600" i="24" s="1"/>
  <c r="F1600" i="24" s="1"/>
  <c r="H1600" i="24"/>
  <c r="I1600" i="24" s="1"/>
  <c r="J1600" i="24" s="1"/>
  <c r="L1600" i="24"/>
  <c r="M1600" i="24" s="1"/>
  <c r="N1600" i="24" s="1"/>
  <c r="D1599" i="24"/>
  <c r="E1599" i="24" s="1"/>
  <c r="F1599" i="24" s="1"/>
  <c r="H1599" i="24"/>
  <c r="I1599" i="24" s="1"/>
  <c r="J1599" i="24" s="1"/>
  <c r="L1599" i="24"/>
  <c r="M1599" i="24" s="1"/>
  <c r="N1599" i="24" s="1"/>
  <c r="D1598" i="24"/>
  <c r="E1598" i="24" s="1"/>
  <c r="F1598" i="24" s="1"/>
  <c r="H1598" i="24"/>
  <c r="I1598" i="24" s="1"/>
  <c r="J1598" i="24" s="1"/>
  <c r="L1598" i="24"/>
  <c r="M1598" i="24" s="1"/>
  <c r="N1598" i="24" s="1"/>
  <c r="D1597" i="24"/>
  <c r="E1597" i="24" s="1"/>
  <c r="F1597" i="24" s="1"/>
  <c r="H1597" i="24"/>
  <c r="I1597" i="24" s="1"/>
  <c r="J1597" i="24" s="1"/>
  <c r="L1597" i="24"/>
  <c r="M1597" i="24" s="1"/>
  <c r="N1597" i="24" s="1"/>
  <c r="D1596" i="24"/>
  <c r="E1596" i="24" s="1"/>
  <c r="H1596" i="24"/>
  <c r="I1596" i="24" s="1"/>
  <c r="L1596" i="24"/>
  <c r="M1596" i="24" s="1"/>
  <c r="D1595" i="24"/>
  <c r="E1595" i="24" s="1"/>
  <c r="F1595" i="24" s="1"/>
  <c r="H1595" i="24"/>
  <c r="I1595" i="24" s="1"/>
  <c r="J1595" i="24" s="1"/>
  <c r="L1595" i="24"/>
  <c r="M1595" i="24" s="1"/>
  <c r="N1595" i="24" s="1"/>
  <c r="D1594" i="24"/>
  <c r="E1594" i="24" s="1"/>
  <c r="F1594" i="24" s="1"/>
  <c r="H1594" i="24"/>
  <c r="I1594" i="24" s="1"/>
  <c r="J1594" i="24" s="1"/>
  <c r="L1594" i="24"/>
  <c r="M1594" i="24" s="1"/>
  <c r="N1594" i="24" s="1"/>
  <c r="D1593" i="24"/>
  <c r="E1593" i="24" s="1"/>
  <c r="F1593" i="24" s="1"/>
  <c r="H1593" i="24"/>
  <c r="I1593" i="24" s="1"/>
  <c r="J1593" i="24" s="1"/>
  <c r="L1593" i="24"/>
  <c r="M1593" i="24" s="1"/>
  <c r="N1593" i="24" s="1"/>
  <c r="D1592" i="24"/>
  <c r="E1592" i="24" s="1"/>
  <c r="F1592" i="24" s="1"/>
  <c r="H1592" i="24"/>
  <c r="I1592" i="24" s="1"/>
  <c r="J1592" i="24" s="1"/>
  <c r="L1592" i="24"/>
  <c r="M1592" i="24" s="1"/>
  <c r="N1592" i="24" s="1"/>
  <c r="D1591" i="24"/>
  <c r="E1591" i="24" s="1"/>
  <c r="F1591" i="24" s="1"/>
  <c r="H1591" i="24"/>
  <c r="I1591" i="24" s="1"/>
  <c r="J1591" i="24" s="1"/>
  <c r="L1591" i="24"/>
  <c r="M1591" i="24" s="1"/>
  <c r="N1591" i="24" s="1"/>
  <c r="D1590" i="24"/>
  <c r="E1590" i="24" s="1"/>
  <c r="F1590" i="24" s="1"/>
  <c r="H1590" i="24"/>
  <c r="I1590" i="24" s="1"/>
  <c r="J1590" i="24" s="1"/>
  <c r="L1590" i="24"/>
  <c r="M1590" i="24" s="1"/>
  <c r="N1590" i="24" s="1"/>
  <c r="D1589" i="24"/>
  <c r="E1589" i="24" s="1"/>
  <c r="F1589" i="24" s="1"/>
  <c r="H1589" i="24"/>
  <c r="I1589" i="24" s="1"/>
  <c r="J1589" i="24" s="1"/>
  <c r="L1589" i="24"/>
  <c r="M1589" i="24" s="1"/>
  <c r="N1589" i="24" s="1"/>
  <c r="D1588" i="24"/>
  <c r="E1588" i="24" s="1"/>
  <c r="F1588" i="24" s="1"/>
  <c r="H1588" i="24"/>
  <c r="I1588" i="24" s="1"/>
  <c r="J1588" i="24" s="1"/>
  <c r="L1588" i="24"/>
  <c r="M1588" i="24" s="1"/>
  <c r="N1588" i="24" s="1"/>
  <c r="D1587" i="24"/>
  <c r="E1587" i="24" s="1"/>
  <c r="F1587" i="24" s="1"/>
  <c r="H1587" i="24"/>
  <c r="I1587" i="24" s="1"/>
  <c r="J1587" i="24" s="1"/>
  <c r="L1587" i="24"/>
  <c r="M1587" i="24" s="1"/>
  <c r="N1587" i="24" s="1"/>
  <c r="D1586" i="24"/>
  <c r="E1586" i="24" s="1"/>
  <c r="F1586" i="24" s="1"/>
  <c r="H1586" i="24"/>
  <c r="I1586" i="24" s="1"/>
  <c r="J1586" i="24" s="1"/>
  <c r="L1586" i="24"/>
  <c r="M1586" i="24" s="1"/>
  <c r="N1586" i="24" s="1"/>
  <c r="D1585" i="24"/>
  <c r="E1585" i="24" s="1"/>
  <c r="F1585" i="24" s="1"/>
  <c r="H1585" i="24"/>
  <c r="I1585" i="24" s="1"/>
  <c r="J1585" i="24" s="1"/>
  <c r="L1585" i="24"/>
  <c r="M1585" i="24" s="1"/>
  <c r="N1585" i="24" s="1"/>
  <c r="D1584" i="24"/>
  <c r="E1584" i="24" s="1"/>
  <c r="H1584" i="24"/>
  <c r="I1584" i="24" s="1"/>
  <c r="L1584" i="24"/>
  <c r="M1584" i="24" s="1"/>
  <c r="D1583" i="24"/>
  <c r="E1583" i="24" s="1"/>
  <c r="F1583" i="24" s="1"/>
  <c r="H1583" i="24"/>
  <c r="I1583" i="24" s="1"/>
  <c r="J1583" i="24" s="1"/>
  <c r="L1583" i="24"/>
  <c r="M1583" i="24" s="1"/>
  <c r="N1583" i="24" s="1"/>
  <c r="D1582" i="24"/>
  <c r="E1582" i="24" s="1"/>
  <c r="F1582" i="24" s="1"/>
  <c r="H1582" i="24"/>
  <c r="I1582" i="24" s="1"/>
  <c r="J1582" i="24" s="1"/>
  <c r="L1582" i="24"/>
  <c r="M1582" i="24" s="1"/>
  <c r="N1582" i="24" s="1"/>
  <c r="D1581" i="24"/>
  <c r="E1581" i="24" s="1"/>
  <c r="F1581" i="24" s="1"/>
  <c r="H1581" i="24"/>
  <c r="I1581" i="24" s="1"/>
  <c r="J1581" i="24" s="1"/>
  <c r="L1581" i="24"/>
  <c r="M1581" i="24" s="1"/>
  <c r="N1581" i="24" s="1"/>
  <c r="D1580" i="24"/>
  <c r="E1580" i="24" s="1"/>
  <c r="F1580" i="24" s="1"/>
  <c r="H1580" i="24"/>
  <c r="I1580" i="24" s="1"/>
  <c r="J1580" i="24" s="1"/>
  <c r="L1580" i="24"/>
  <c r="M1580" i="24" s="1"/>
  <c r="N1580" i="24" s="1"/>
  <c r="D1579" i="24"/>
  <c r="E1579" i="24" s="1"/>
  <c r="F1579" i="24" s="1"/>
  <c r="H1579" i="24"/>
  <c r="I1579" i="24" s="1"/>
  <c r="J1579" i="24" s="1"/>
  <c r="L1579" i="24"/>
  <c r="M1579" i="24" s="1"/>
  <c r="N1579" i="24" s="1"/>
  <c r="D1578" i="24"/>
  <c r="E1578" i="24" s="1"/>
  <c r="F1578" i="24" s="1"/>
  <c r="H1578" i="24"/>
  <c r="I1578" i="24" s="1"/>
  <c r="J1578" i="24" s="1"/>
  <c r="L1578" i="24"/>
  <c r="M1578" i="24" s="1"/>
  <c r="N1578" i="24" s="1"/>
  <c r="D1577" i="24"/>
  <c r="E1577" i="24" s="1"/>
  <c r="F1577" i="24" s="1"/>
  <c r="H1577" i="24"/>
  <c r="I1577" i="24" s="1"/>
  <c r="J1577" i="24" s="1"/>
  <c r="L1577" i="24"/>
  <c r="M1577" i="24" s="1"/>
  <c r="N1577" i="24" s="1"/>
  <c r="D1576" i="24"/>
  <c r="E1576" i="24" s="1"/>
  <c r="F1576" i="24" s="1"/>
  <c r="H1576" i="24"/>
  <c r="I1576" i="24" s="1"/>
  <c r="J1576" i="24" s="1"/>
  <c r="L1576" i="24"/>
  <c r="M1576" i="24" s="1"/>
  <c r="N1576" i="24" s="1"/>
  <c r="D1575" i="24"/>
  <c r="E1575" i="24" s="1"/>
  <c r="F1575" i="24" s="1"/>
  <c r="H1575" i="24"/>
  <c r="I1575" i="24" s="1"/>
  <c r="J1575" i="24" s="1"/>
  <c r="L1575" i="24"/>
  <c r="M1575" i="24" s="1"/>
  <c r="N1575" i="24" s="1"/>
  <c r="D1574" i="24"/>
  <c r="E1574" i="24" s="1"/>
  <c r="F1574" i="24" s="1"/>
  <c r="H1574" i="24"/>
  <c r="I1574" i="24" s="1"/>
  <c r="J1574" i="24" s="1"/>
  <c r="L1574" i="24"/>
  <c r="M1574" i="24" s="1"/>
  <c r="N1574" i="24" s="1"/>
  <c r="D1573" i="24"/>
  <c r="E1573" i="24" s="1"/>
  <c r="F1573" i="24" s="1"/>
  <c r="H1573" i="24"/>
  <c r="I1573" i="24" s="1"/>
  <c r="J1573" i="24" s="1"/>
  <c r="L1573" i="24"/>
  <c r="M1573" i="24" s="1"/>
  <c r="N1573" i="24" s="1"/>
  <c r="D1572" i="24"/>
  <c r="E1572" i="24" s="1"/>
  <c r="H1572" i="24"/>
  <c r="I1572" i="24" s="1"/>
  <c r="L1572" i="24"/>
  <c r="M1572" i="24" s="1"/>
  <c r="D1571" i="24"/>
  <c r="E1571" i="24" s="1"/>
  <c r="F1571" i="24" s="1"/>
  <c r="H1571" i="24"/>
  <c r="I1571" i="24" s="1"/>
  <c r="J1571" i="24" s="1"/>
  <c r="L1571" i="24"/>
  <c r="M1571" i="24" s="1"/>
  <c r="N1571" i="24" s="1"/>
  <c r="D1570" i="24"/>
  <c r="E1570" i="24" s="1"/>
  <c r="F1570" i="24" s="1"/>
  <c r="H1570" i="24"/>
  <c r="I1570" i="24" s="1"/>
  <c r="J1570" i="24" s="1"/>
  <c r="L1570" i="24"/>
  <c r="M1570" i="24" s="1"/>
  <c r="N1570" i="24" s="1"/>
  <c r="D1569" i="24"/>
  <c r="E1569" i="24" s="1"/>
  <c r="F1569" i="24" s="1"/>
  <c r="H1569" i="24"/>
  <c r="I1569" i="24" s="1"/>
  <c r="J1569" i="24" s="1"/>
  <c r="L1569" i="24"/>
  <c r="M1569" i="24" s="1"/>
  <c r="N1569" i="24" s="1"/>
  <c r="D1568" i="24"/>
  <c r="E1568" i="24" s="1"/>
  <c r="F1568" i="24" s="1"/>
  <c r="H1568" i="24"/>
  <c r="I1568" i="24" s="1"/>
  <c r="J1568" i="24" s="1"/>
  <c r="L1568" i="24"/>
  <c r="M1568" i="24" s="1"/>
  <c r="N1568" i="24" s="1"/>
  <c r="D1567" i="24"/>
  <c r="E1567" i="24" s="1"/>
  <c r="F1567" i="24" s="1"/>
  <c r="H1567" i="24"/>
  <c r="I1567" i="24" s="1"/>
  <c r="J1567" i="24" s="1"/>
  <c r="L1567" i="24"/>
  <c r="M1567" i="24" s="1"/>
  <c r="N1567" i="24" s="1"/>
  <c r="D1566" i="24"/>
  <c r="E1566" i="24" s="1"/>
  <c r="F1566" i="24" s="1"/>
  <c r="H1566" i="24"/>
  <c r="I1566" i="24" s="1"/>
  <c r="J1566" i="24" s="1"/>
  <c r="L1566" i="24"/>
  <c r="M1566" i="24" s="1"/>
  <c r="N1566" i="24" s="1"/>
  <c r="D1565" i="24"/>
  <c r="E1565" i="24" s="1"/>
  <c r="F1565" i="24" s="1"/>
  <c r="H1565" i="24"/>
  <c r="I1565" i="24" s="1"/>
  <c r="J1565" i="24" s="1"/>
  <c r="L1565" i="24"/>
  <c r="M1565" i="24" s="1"/>
  <c r="N1565" i="24" s="1"/>
  <c r="D1564" i="24"/>
  <c r="E1564" i="24" s="1"/>
  <c r="F1564" i="24" s="1"/>
  <c r="H1564" i="24"/>
  <c r="I1564" i="24" s="1"/>
  <c r="J1564" i="24" s="1"/>
  <c r="L1564" i="24"/>
  <c r="M1564" i="24" s="1"/>
  <c r="N1564" i="24" s="1"/>
  <c r="D1563" i="24"/>
  <c r="E1563" i="24" s="1"/>
  <c r="F1563" i="24" s="1"/>
  <c r="H1563" i="24"/>
  <c r="I1563" i="24" s="1"/>
  <c r="J1563" i="24" s="1"/>
  <c r="L1563" i="24"/>
  <c r="M1563" i="24" s="1"/>
  <c r="N1563" i="24" s="1"/>
  <c r="D1562" i="24"/>
  <c r="E1562" i="24" s="1"/>
  <c r="F1562" i="24" s="1"/>
  <c r="H1562" i="24"/>
  <c r="I1562" i="24" s="1"/>
  <c r="J1562" i="24" s="1"/>
  <c r="L1562" i="24"/>
  <c r="M1562" i="24" s="1"/>
  <c r="N1562" i="24" s="1"/>
  <c r="D1561" i="24"/>
  <c r="E1561" i="24" s="1"/>
  <c r="F1561" i="24" s="1"/>
  <c r="H1561" i="24"/>
  <c r="I1561" i="24" s="1"/>
  <c r="J1561" i="24" s="1"/>
  <c r="L1561" i="24"/>
  <c r="M1561" i="24" s="1"/>
  <c r="N1561" i="24" s="1"/>
  <c r="D1560" i="24"/>
  <c r="E1560" i="24" s="1"/>
  <c r="H1560" i="24"/>
  <c r="I1560" i="24" s="1"/>
  <c r="L1560" i="24"/>
  <c r="M1560" i="24" s="1"/>
  <c r="D1559" i="24"/>
  <c r="E1559" i="24" s="1"/>
  <c r="F1559" i="24" s="1"/>
  <c r="H1559" i="24"/>
  <c r="I1559" i="24" s="1"/>
  <c r="J1559" i="24" s="1"/>
  <c r="L1559" i="24"/>
  <c r="M1559" i="24" s="1"/>
  <c r="N1559" i="24" s="1"/>
  <c r="D1558" i="24"/>
  <c r="E1558" i="24" s="1"/>
  <c r="F1558" i="24" s="1"/>
  <c r="H1558" i="24"/>
  <c r="I1558" i="24" s="1"/>
  <c r="J1558" i="24" s="1"/>
  <c r="L1558" i="24"/>
  <c r="M1558" i="24" s="1"/>
  <c r="N1558" i="24" s="1"/>
  <c r="D1557" i="24"/>
  <c r="E1557" i="24" s="1"/>
  <c r="F1557" i="24" s="1"/>
  <c r="H1557" i="24"/>
  <c r="I1557" i="24" s="1"/>
  <c r="J1557" i="24" s="1"/>
  <c r="L1557" i="24"/>
  <c r="M1557" i="24" s="1"/>
  <c r="N1557" i="24" s="1"/>
  <c r="D1556" i="24"/>
  <c r="E1556" i="24" s="1"/>
  <c r="F1556" i="24" s="1"/>
  <c r="H1556" i="24"/>
  <c r="I1556" i="24" s="1"/>
  <c r="J1556" i="24" s="1"/>
  <c r="L1556" i="24"/>
  <c r="M1556" i="24" s="1"/>
  <c r="N1556" i="24" s="1"/>
  <c r="D1555" i="24"/>
  <c r="E1555" i="24" s="1"/>
  <c r="F1555" i="24" s="1"/>
  <c r="H1555" i="24"/>
  <c r="I1555" i="24" s="1"/>
  <c r="J1555" i="24" s="1"/>
  <c r="L1555" i="24"/>
  <c r="M1555" i="24" s="1"/>
  <c r="N1555" i="24" s="1"/>
  <c r="D1554" i="24"/>
  <c r="E1554" i="24" s="1"/>
  <c r="F1554" i="24" s="1"/>
  <c r="H1554" i="24"/>
  <c r="I1554" i="24" s="1"/>
  <c r="J1554" i="24" s="1"/>
  <c r="L1554" i="24"/>
  <c r="M1554" i="24" s="1"/>
  <c r="N1554" i="24" s="1"/>
  <c r="D1553" i="24"/>
  <c r="E1553" i="24" s="1"/>
  <c r="F1553" i="24" s="1"/>
  <c r="H1553" i="24"/>
  <c r="I1553" i="24" s="1"/>
  <c r="J1553" i="24" s="1"/>
  <c r="L1553" i="24"/>
  <c r="M1553" i="24" s="1"/>
  <c r="N1553" i="24" s="1"/>
  <c r="D1552" i="24"/>
  <c r="E1552" i="24" s="1"/>
  <c r="F1552" i="24" s="1"/>
  <c r="H1552" i="24"/>
  <c r="I1552" i="24" s="1"/>
  <c r="J1552" i="24" s="1"/>
  <c r="L1552" i="24"/>
  <c r="M1552" i="24" s="1"/>
  <c r="N1552" i="24" s="1"/>
  <c r="D1551" i="24"/>
  <c r="E1551" i="24" s="1"/>
  <c r="F1551" i="24" s="1"/>
  <c r="H1551" i="24"/>
  <c r="I1551" i="24" s="1"/>
  <c r="J1551" i="24" s="1"/>
  <c r="L1551" i="24"/>
  <c r="M1551" i="24" s="1"/>
  <c r="N1551" i="24" s="1"/>
  <c r="D1550" i="24"/>
  <c r="E1550" i="24" s="1"/>
  <c r="F1550" i="24" s="1"/>
  <c r="H1550" i="24"/>
  <c r="I1550" i="24" s="1"/>
  <c r="J1550" i="24" s="1"/>
  <c r="L1550" i="24"/>
  <c r="M1550" i="24" s="1"/>
  <c r="N1550" i="24" s="1"/>
  <c r="D1549" i="24"/>
  <c r="E1549" i="24" s="1"/>
  <c r="F1549" i="24" s="1"/>
  <c r="H1549" i="24"/>
  <c r="I1549" i="24" s="1"/>
  <c r="J1549" i="24" s="1"/>
  <c r="L1549" i="24"/>
  <c r="M1549" i="24" s="1"/>
  <c r="N1549" i="24" s="1"/>
  <c r="D1548" i="24"/>
  <c r="E1548" i="24" s="1"/>
  <c r="H1548" i="24"/>
  <c r="I1548" i="24" s="1"/>
  <c r="L1548" i="24"/>
  <c r="M1548" i="24" s="1"/>
  <c r="D1547" i="24"/>
  <c r="E1547" i="24" s="1"/>
  <c r="F1547" i="24" s="1"/>
  <c r="H1547" i="24"/>
  <c r="I1547" i="24" s="1"/>
  <c r="J1547" i="24" s="1"/>
  <c r="L1547" i="24"/>
  <c r="M1547" i="24" s="1"/>
  <c r="N1547" i="24" s="1"/>
  <c r="D1546" i="24"/>
  <c r="E1546" i="24" s="1"/>
  <c r="F1546" i="24" s="1"/>
  <c r="H1546" i="24"/>
  <c r="I1546" i="24" s="1"/>
  <c r="J1546" i="24" s="1"/>
  <c r="L1546" i="24"/>
  <c r="M1546" i="24" s="1"/>
  <c r="N1546" i="24" s="1"/>
  <c r="D1545" i="24"/>
  <c r="E1545" i="24" s="1"/>
  <c r="F1545" i="24" s="1"/>
  <c r="H1545" i="24"/>
  <c r="I1545" i="24" s="1"/>
  <c r="J1545" i="24" s="1"/>
  <c r="L1545" i="24"/>
  <c r="M1545" i="24" s="1"/>
  <c r="N1545" i="24" s="1"/>
  <c r="D1544" i="24"/>
  <c r="E1544" i="24" s="1"/>
  <c r="F1544" i="24" s="1"/>
  <c r="H1544" i="24"/>
  <c r="I1544" i="24" s="1"/>
  <c r="J1544" i="24" s="1"/>
  <c r="L1544" i="24"/>
  <c r="M1544" i="24" s="1"/>
  <c r="N1544" i="24" s="1"/>
  <c r="D1543" i="24"/>
  <c r="E1543" i="24" s="1"/>
  <c r="F1543" i="24" s="1"/>
  <c r="H1543" i="24"/>
  <c r="I1543" i="24" s="1"/>
  <c r="J1543" i="24" s="1"/>
  <c r="L1543" i="24"/>
  <c r="M1543" i="24" s="1"/>
  <c r="N1543" i="24" s="1"/>
  <c r="D1542" i="24"/>
  <c r="E1542" i="24" s="1"/>
  <c r="F1542" i="24" s="1"/>
  <c r="H1542" i="24"/>
  <c r="I1542" i="24" s="1"/>
  <c r="J1542" i="24" s="1"/>
  <c r="L1542" i="24"/>
  <c r="M1542" i="24" s="1"/>
  <c r="N1542" i="24" s="1"/>
  <c r="D1541" i="24"/>
  <c r="E1541" i="24" s="1"/>
  <c r="F1541" i="24" s="1"/>
  <c r="H1541" i="24"/>
  <c r="I1541" i="24" s="1"/>
  <c r="J1541" i="24" s="1"/>
  <c r="L1541" i="24"/>
  <c r="M1541" i="24" s="1"/>
  <c r="N1541" i="24" s="1"/>
  <c r="D1540" i="24"/>
  <c r="E1540" i="24" s="1"/>
  <c r="F1540" i="24" s="1"/>
  <c r="H1540" i="24"/>
  <c r="I1540" i="24" s="1"/>
  <c r="J1540" i="24" s="1"/>
  <c r="L1540" i="24"/>
  <c r="M1540" i="24" s="1"/>
  <c r="N1540" i="24" s="1"/>
  <c r="D1539" i="24"/>
  <c r="E1539" i="24" s="1"/>
  <c r="F1539" i="24" s="1"/>
  <c r="H1539" i="24"/>
  <c r="I1539" i="24" s="1"/>
  <c r="J1539" i="24" s="1"/>
  <c r="L1539" i="24"/>
  <c r="M1539" i="24" s="1"/>
  <c r="N1539" i="24" s="1"/>
  <c r="D1538" i="24"/>
  <c r="E1538" i="24" s="1"/>
  <c r="F1538" i="24" s="1"/>
  <c r="H1538" i="24"/>
  <c r="I1538" i="24" s="1"/>
  <c r="J1538" i="24" s="1"/>
  <c r="L1538" i="24"/>
  <c r="M1538" i="24" s="1"/>
  <c r="N1538" i="24" s="1"/>
  <c r="D1537" i="24"/>
  <c r="E1537" i="24" s="1"/>
  <c r="F1537" i="24" s="1"/>
  <c r="H1537" i="24"/>
  <c r="I1537" i="24" s="1"/>
  <c r="J1537" i="24" s="1"/>
  <c r="L1537" i="24"/>
  <c r="M1537" i="24" s="1"/>
  <c r="N1537" i="24" s="1"/>
  <c r="D1536" i="24"/>
  <c r="E1536" i="24" s="1"/>
  <c r="H1536" i="24"/>
  <c r="I1536" i="24" s="1"/>
  <c r="L1536" i="24"/>
  <c r="M1536" i="24" s="1"/>
  <c r="D1535" i="24"/>
  <c r="E1535" i="24" s="1"/>
  <c r="F1535" i="24" s="1"/>
  <c r="H1535" i="24"/>
  <c r="I1535" i="24" s="1"/>
  <c r="J1535" i="24" s="1"/>
  <c r="L1535" i="24"/>
  <c r="M1535" i="24" s="1"/>
  <c r="N1535" i="24" s="1"/>
  <c r="D1534" i="24"/>
  <c r="E1534" i="24" s="1"/>
  <c r="F1534" i="24" s="1"/>
  <c r="H1534" i="24"/>
  <c r="I1534" i="24" s="1"/>
  <c r="J1534" i="24" s="1"/>
  <c r="L1534" i="24"/>
  <c r="M1534" i="24" s="1"/>
  <c r="N1534" i="24" s="1"/>
  <c r="D1533" i="24"/>
  <c r="E1533" i="24" s="1"/>
  <c r="F1533" i="24" s="1"/>
  <c r="H1533" i="24"/>
  <c r="I1533" i="24" s="1"/>
  <c r="J1533" i="24" s="1"/>
  <c r="L1533" i="24"/>
  <c r="M1533" i="24" s="1"/>
  <c r="N1533" i="24" s="1"/>
  <c r="D1532" i="24"/>
  <c r="E1532" i="24" s="1"/>
  <c r="F1532" i="24" s="1"/>
  <c r="H1532" i="24"/>
  <c r="I1532" i="24" s="1"/>
  <c r="J1532" i="24" s="1"/>
  <c r="L1532" i="24"/>
  <c r="M1532" i="24" s="1"/>
  <c r="N1532" i="24" s="1"/>
  <c r="D1531" i="24"/>
  <c r="E1531" i="24" s="1"/>
  <c r="F1531" i="24" s="1"/>
  <c r="H1531" i="24"/>
  <c r="I1531" i="24" s="1"/>
  <c r="J1531" i="24" s="1"/>
  <c r="L1531" i="24"/>
  <c r="M1531" i="24" s="1"/>
  <c r="N1531" i="24" s="1"/>
  <c r="D1530" i="24"/>
  <c r="E1530" i="24" s="1"/>
  <c r="F1530" i="24" s="1"/>
  <c r="H1530" i="24"/>
  <c r="I1530" i="24" s="1"/>
  <c r="J1530" i="24" s="1"/>
  <c r="L1530" i="24"/>
  <c r="M1530" i="24" s="1"/>
  <c r="N1530" i="24" s="1"/>
  <c r="D1529" i="24"/>
  <c r="E1529" i="24" s="1"/>
  <c r="F1529" i="24" s="1"/>
  <c r="H1529" i="24"/>
  <c r="I1529" i="24" s="1"/>
  <c r="J1529" i="24" s="1"/>
  <c r="L1529" i="24"/>
  <c r="M1529" i="24" s="1"/>
  <c r="N1529" i="24" s="1"/>
  <c r="D1528" i="24"/>
  <c r="E1528" i="24" s="1"/>
  <c r="F1528" i="24" s="1"/>
  <c r="H1528" i="24"/>
  <c r="I1528" i="24" s="1"/>
  <c r="J1528" i="24" s="1"/>
  <c r="L1528" i="24"/>
  <c r="M1528" i="24" s="1"/>
  <c r="N1528" i="24" s="1"/>
  <c r="D1527" i="24"/>
  <c r="E1527" i="24" s="1"/>
  <c r="F1527" i="24" s="1"/>
  <c r="H1527" i="24"/>
  <c r="I1527" i="24" s="1"/>
  <c r="J1527" i="24" s="1"/>
  <c r="L1527" i="24"/>
  <c r="M1527" i="24" s="1"/>
  <c r="N1527" i="24" s="1"/>
  <c r="D1526" i="24"/>
  <c r="E1526" i="24" s="1"/>
  <c r="F1526" i="24" s="1"/>
  <c r="H1526" i="24"/>
  <c r="I1526" i="24" s="1"/>
  <c r="J1526" i="24" s="1"/>
  <c r="L1526" i="24"/>
  <c r="M1526" i="24" s="1"/>
  <c r="N1526" i="24" s="1"/>
  <c r="D1525" i="24"/>
  <c r="E1525" i="24" s="1"/>
  <c r="F1525" i="24" s="1"/>
  <c r="H1525" i="24"/>
  <c r="I1525" i="24" s="1"/>
  <c r="J1525" i="24" s="1"/>
  <c r="L1525" i="24"/>
  <c r="M1525" i="24" s="1"/>
  <c r="N1525" i="24" s="1"/>
  <c r="D1524" i="24"/>
  <c r="E1524" i="24" s="1"/>
  <c r="H1524" i="24"/>
  <c r="I1524" i="24" s="1"/>
  <c r="L1524" i="24"/>
  <c r="M1524" i="24" s="1"/>
  <c r="D1523" i="24"/>
  <c r="E1523" i="24" s="1"/>
  <c r="F1523" i="24" s="1"/>
  <c r="H1523" i="24"/>
  <c r="I1523" i="24" s="1"/>
  <c r="J1523" i="24" s="1"/>
  <c r="L1523" i="24"/>
  <c r="M1523" i="24" s="1"/>
  <c r="N1523" i="24" s="1"/>
  <c r="D1522" i="24"/>
  <c r="E1522" i="24" s="1"/>
  <c r="F1522" i="24" s="1"/>
  <c r="H1522" i="24"/>
  <c r="I1522" i="24" s="1"/>
  <c r="J1522" i="24" s="1"/>
  <c r="L1522" i="24"/>
  <c r="M1522" i="24" s="1"/>
  <c r="N1522" i="24" s="1"/>
  <c r="D1521" i="24"/>
  <c r="E1521" i="24" s="1"/>
  <c r="F1521" i="24" s="1"/>
  <c r="H1521" i="24"/>
  <c r="I1521" i="24" s="1"/>
  <c r="J1521" i="24" s="1"/>
  <c r="L1521" i="24"/>
  <c r="M1521" i="24" s="1"/>
  <c r="N1521" i="24" s="1"/>
  <c r="D1520" i="24"/>
  <c r="E1520" i="24" s="1"/>
  <c r="F1520" i="24" s="1"/>
  <c r="H1520" i="24"/>
  <c r="I1520" i="24" s="1"/>
  <c r="J1520" i="24" s="1"/>
  <c r="L1520" i="24"/>
  <c r="M1520" i="24" s="1"/>
  <c r="N1520" i="24" s="1"/>
  <c r="D1519" i="24"/>
  <c r="E1519" i="24" s="1"/>
  <c r="F1519" i="24" s="1"/>
  <c r="H1519" i="24"/>
  <c r="I1519" i="24" s="1"/>
  <c r="J1519" i="24" s="1"/>
  <c r="L1519" i="24"/>
  <c r="M1519" i="24" s="1"/>
  <c r="N1519" i="24" s="1"/>
  <c r="D1518" i="24"/>
  <c r="E1518" i="24" s="1"/>
  <c r="F1518" i="24" s="1"/>
  <c r="H1518" i="24"/>
  <c r="I1518" i="24" s="1"/>
  <c r="J1518" i="24" s="1"/>
  <c r="L1518" i="24"/>
  <c r="M1518" i="24" s="1"/>
  <c r="N1518" i="24" s="1"/>
  <c r="D1517" i="24"/>
  <c r="E1517" i="24" s="1"/>
  <c r="F1517" i="24" s="1"/>
  <c r="H1517" i="24"/>
  <c r="I1517" i="24" s="1"/>
  <c r="J1517" i="24" s="1"/>
  <c r="L1517" i="24"/>
  <c r="M1517" i="24" s="1"/>
  <c r="N1517" i="24" s="1"/>
  <c r="D1516" i="24"/>
  <c r="E1516" i="24" s="1"/>
  <c r="F1516" i="24" s="1"/>
  <c r="H1516" i="24"/>
  <c r="I1516" i="24" s="1"/>
  <c r="J1516" i="24" s="1"/>
  <c r="L1516" i="24"/>
  <c r="M1516" i="24" s="1"/>
  <c r="N1516" i="24" s="1"/>
  <c r="D1515" i="24"/>
  <c r="E1515" i="24" s="1"/>
  <c r="F1515" i="24" s="1"/>
  <c r="H1515" i="24"/>
  <c r="I1515" i="24" s="1"/>
  <c r="J1515" i="24" s="1"/>
  <c r="L1515" i="24"/>
  <c r="M1515" i="24" s="1"/>
  <c r="N1515" i="24" s="1"/>
  <c r="D1514" i="24"/>
  <c r="E1514" i="24" s="1"/>
  <c r="F1514" i="24" s="1"/>
  <c r="H1514" i="24"/>
  <c r="I1514" i="24" s="1"/>
  <c r="J1514" i="24" s="1"/>
  <c r="L1514" i="24"/>
  <c r="M1514" i="24" s="1"/>
  <c r="N1514" i="24" s="1"/>
  <c r="D1513" i="24"/>
  <c r="E1513" i="24" s="1"/>
  <c r="F1513" i="24" s="1"/>
  <c r="H1513" i="24"/>
  <c r="I1513" i="24" s="1"/>
  <c r="J1513" i="24" s="1"/>
  <c r="L1513" i="24"/>
  <c r="M1513" i="24" s="1"/>
  <c r="N1513" i="24" s="1"/>
  <c r="D1512" i="24"/>
  <c r="E1512" i="24" s="1"/>
  <c r="H1512" i="24"/>
  <c r="I1512" i="24" s="1"/>
  <c r="L1512" i="24"/>
  <c r="M1512" i="24" s="1"/>
  <c r="D1511" i="24"/>
  <c r="E1511" i="24" s="1"/>
  <c r="F1511" i="24" s="1"/>
  <c r="H1511" i="24"/>
  <c r="I1511" i="24" s="1"/>
  <c r="J1511" i="24" s="1"/>
  <c r="L1511" i="24"/>
  <c r="M1511" i="24" s="1"/>
  <c r="N1511" i="24" s="1"/>
  <c r="D1510" i="24"/>
  <c r="E1510" i="24" s="1"/>
  <c r="F1510" i="24" s="1"/>
  <c r="H1510" i="24"/>
  <c r="I1510" i="24" s="1"/>
  <c r="J1510" i="24" s="1"/>
  <c r="L1510" i="24"/>
  <c r="M1510" i="24" s="1"/>
  <c r="N1510" i="24" s="1"/>
  <c r="D1509" i="24"/>
  <c r="E1509" i="24" s="1"/>
  <c r="F1509" i="24" s="1"/>
  <c r="H1509" i="24"/>
  <c r="I1509" i="24" s="1"/>
  <c r="J1509" i="24" s="1"/>
  <c r="L1509" i="24"/>
  <c r="M1509" i="24" s="1"/>
  <c r="N1509" i="24" s="1"/>
  <c r="D1508" i="24"/>
  <c r="E1508" i="24" s="1"/>
  <c r="F1508" i="24" s="1"/>
  <c r="H1508" i="24"/>
  <c r="I1508" i="24" s="1"/>
  <c r="J1508" i="24" s="1"/>
  <c r="L1508" i="24"/>
  <c r="M1508" i="24" s="1"/>
  <c r="N1508" i="24" s="1"/>
  <c r="D1507" i="24"/>
  <c r="E1507" i="24" s="1"/>
  <c r="F1507" i="24" s="1"/>
  <c r="H1507" i="24"/>
  <c r="I1507" i="24" s="1"/>
  <c r="J1507" i="24" s="1"/>
  <c r="L1507" i="24"/>
  <c r="M1507" i="24" s="1"/>
  <c r="N1507" i="24" s="1"/>
  <c r="D1506" i="24"/>
  <c r="E1506" i="24" s="1"/>
  <c r="F1506" i="24" s="1"/>
  <c r="H1506" i="24"/>
  <c r="I1506" i="24" s="1"/>
  <c r="J1506" i="24" s="1"/>
  <c r="L1506" i="24"/>
  <c r="M1506" i="24" s="1"/>
  <c r="N1506" i="24" s="1"/>
  <c r="D1505" i="24"/>
  <c r="E1505" i="24" s="1"/>
  <c r="F1505" i="24" s="1"/>
  <c r="H1505" i="24"/>
  <c r="I1505" i="24" s="1"/>
  <c r="J1505" i="24" s="1"/>
  <c r="L1505" i="24"/>
  <c r="M1505" i="24" s="1"/>
  <c r="N1505" i="24" s="1"/>
  <c r="D1504" i="24"/>
  <c r="E1504" i="24" s="1"/>
  <c r="F1504" i="24" s="1"/>
  <c r="H1504" i="24"/>
  <c r="I1504" i="24" s="1"/>
  <c r="J1504" i="24" s="1"/>
  <c r="L1504" i="24"/>
  <c r="M1504" i="24" s="1"/>
  <c r="N1504" i="24" s="1"/>
  <c r="D1503" i="24"/>
  <c r="E1503" i="24" s="1"/>
  <c r="F1503" i="24" s="1"/>
  <c r="H1503" i="24"/>
  <c r="I1503" i="24" s="1"/>
  <c r="J1503" i="24" s="1"/>
  <c r="L1503" i="24"/>
  <c r="M1503" i="24" s="1"/>
  <c r="N1503" i="24" s="1"/>
  <c r="D1502" i="24"/>
  <c r="E1502" i="24" s="1"/>
  <c r="F1502" i="24" s="1"/>
  <c r="H1502" i="24"/>
  <c r="I1502" i="24" s="1"/>
  <c r="J1502" i="24" s="1"/>
  <c r="L1502" i="24"/>
  <c r="M1502" i="24" s="1"/>
  <c r="N1502" i="24" s="1"/>
  <c r="D1501" i="24"/>
  <c r="E1501" i="24" s="1"/>
  <c r="F1501" i="24" s="1"/>
  <c r="H1501" i="24"/>
  <c r="I1501" i="24" s="1"/>
  <c r="J1501" i="24" s="1"/>
  <c r="L1501" i="24"/>
  <c r="M1501" i="24" s="1"/>
  <c r="N1501" i="24" s="1"/>
  <c r="D1500" i="24"/>
  <c r="E1500" i="24" s="1"/>
  <c r="H1500" i="24"/>
  <c r="I1500" i="24" s="1"/>
  <c r="L1500" i="24"/>
  <c r="M1500" i="24" s="1"/>
  <c r="D1499" i="24"/>
  <c r="E1499" i="24" s="1"/>
  <c r="F1499" i="24" s="1"/>
  <c r="H1499" i="24"/>
  <c r="I1499" i="24" s="1"/>
  <c r="J1499" i="24" s="1"/>
  <c r="L1499" i="24"/>
  <c r="M1499" i="24" s="1"/>
  <c r="N1499" i="24" s="1"/>
  <c r="D1498" i="24"/>
  <c r="E1498" i="24" s="1"/>
  <c r="F1498" i="24" s="1"/>
  <c r="H1498" i="24"/>
  <c r="I1498" i="24" s="1"/>
  <c r="J1498" i="24" s="1"/>
  <c r="L1498" i="24"/>
  <c r="M1498" i="24" s="1"/>
  <c r="N1498" i="24" s="1"/>
  <c r="D1497" i="24"/>
  <c r="E1497" i="24" s="1"/>
  <c r="F1497" i="24" s="1"/>
  <c r="H1497" i="24"/>
  <c r="I1497" i="24" s="1"/>
  <c r="J1497" i="24" s="1"/>
  <c r="L1497" i="24"/>
  <c r="M1497" i="24" s="1"/>
  <c r="N1497" i="24" s="1"/>
  <c r="D1496" i="24"/>
  <c r="E1496" i="24" s="1"/>
  <c r="F1496" i="24" s="1"/>
  <c r="H1496" i="24"/>
  <c r="I1496" i="24" s="1"/>
  <c r="J1496" i="24" s="1"/>
  <c r="L1496" i="24"/>
  <c r="M1496" i="24" s="1"/>
  <c r="N1496" i="24" s="1"/>
  <c r="D1495" i="24"/>
  <c r="E1495" i="24" s="1"/>
  <c r="F1495" i="24" s="1"/>
  <c r="H1495" i="24"/>
  <c r="I1495" i="24" s="1"/>
  <c r="J1495" i="24" s="1"/>
  <c r="L1495" i="24"/>
  <c r="M1495" i="24" s="1"/>
  <c r="N1495" i="24" s="1"/>
  <c r="D1494" i="24"/>
  <c r="E1494" i="24" s="1"/>
  <c r="F1494" i="24" s="1"/>
  <c r="H1494" i="24"/>
  <c r="I1494" i="24" s="1"/>
  <c r="J1494" i="24" s="1"/>
  <c r="L1494" i="24"/>
  <c r="M1494" i="24" s="1"/>
  <c r="N1494" i="24" s="1"/>
  <c r="D1493" i="24"/>
  <c r="E1493" i="24" s="1"/>
  <c r="F1493" i="24" s="1"/>
  <c r="H1493" i="24"/>
  <c r="I1493" i="24" s="1"/>
  <c r="J1493" i="24" s="1"/>
  <c r="L1493" i="24"/>
  <c r="M1493" i="24" s="1"/>
  <c r="N1493" i="24" s="1"/>
  <c r="D1492" i="24"/>
  <c r="E1492" i="24" s="1"/>
  <c r="F1492" i="24" s="1"/>
  <c r="H1492" i="24"/>
  <c r="I1492" i="24" s="1"/>
  <c r="J1492" i="24" s="1"/>
  <c r="L1492" i="24"/>
  <c r="M1492" i="24" s="1"/>
  <c r="N1492" i="24" s="1"/>
  <c r="D1491" i="24"/>
  <c r="E1491" i="24" s="1"/>
  <c r="F1491" i="24" s="1"/>
  <c r="H1491" i="24"/>
  <c r="I1491" i="24" s="1"/>
  <c r="J1491" i="24" s="1"/>
  <c r="L1491" i="24"/>
  <c r="M1491" i="24" s="1"/>
  <c r="N1491" i="24" s="1"/>
  <c r="D1490" i="24"/>
  <c r="E1490" i="24" s="1"/>
  <c r="F1490" i="24" s="1"/>
  <c r="H1490" i="24"/>
  <c r="I1490" i="24" s="1"/>
  <c r="J1490" i="24" s="1"/>
  <c r="L1490" i="24"/>
  <c r="M1490" i="24" s="1"/>
  <c r="N1490" i="24" s="1"/>
  <c r="D1489" i="24"/>
  <c r="E1489" i="24" s="1"/>
  <c r="F1489" i="24" s="1"/>
  <c r="H1489" i="24"/>
  <c r="I1489" i="24" s="1"/>
  <c r="J1489" i="24" s="1"/>
  <c r="L1489" i="24"/>
  <c r="M1489" i="24" s="1"/>
  <c r="N1489" i="24" s="1"/>
  <c r="D1488" i="24"/>
  <c r="E1488" i="24" s="1"/>
  <c r="H1488" i="24"/>
  <c r="I1488" i="24" s="1"/>
  <c r="L1488" i="24"/>
  <c r="M1488" i="24" s="1"/>
  <c r="D1487" i="24"/>
  <c r="E1487" i="24" s="1"/>
  <c r="F1487" i="24" s="1"/>
  <c r="H1487" i="24"/>
  <c r="I1487" i="24" s="1"/>
  <c r="J1487" i="24" s="1"/>
  <c r="L1487" i="24"/>
  <c r="M1487" i="24" s="1"/>
  <c r="N1487" i="24" s="1"/>
  <c r="D1486" i="24"/>
  <c r="E1486" i="24" s="1"/>
  <c r="F1486" i="24" s="1"/>
  <c r="H1486" i="24"/>
  <c r="I1486" i="24" s="1"/>
  <c r="J1486" i="24" s="1"/>
  <c r="L1486" i="24"/>
  <c r="M1486" i="24" s="1"/>
  <c r="N1486" i="24" s="1"/>
  <c r="D1485" i="24"/>
  <c r="E1485" i="24" s="1"/>
  <c r="F1485" i="24" s="1"/>
  <c r="H1485" i="24"/>
  <c r="I1485" i="24" s="1"/>
  <c r="J1485" i="24" s="1"/>
  <c r="L1485" i="24"/>
  <c r="M1485" i="24" s="1"/>
  <c r="N1485" i="24" s="1"/>
  <c r="D1484" i="24"/>
  <c r="E1484" i="24" s="1"/>
  <c r="F1484" i="24" s="1"/>
  <c r="H1484" i="24"/>
  <c r="I1484" i="24" s="1"/>
  <c r="J1484" i="24" s="1"/>
  <c r="L1484" i="24"/>
  <c r="M1484" i="24" s="1"/>
  <c r="N1484" i="24" s="1"/>
  <c r="D1483" i="24"/>
  <c r="E1483" i="24" s="1"/>
  <c r="F1483" i="24" s="1"/>
  <c r="H1483" i="24"/>
  <c r="I1483" i="24" s="1"/>
  <c r="J1483" i="24" s="1"/>
  <c r="L1483" i="24"/>
  <c r="M1483" i="24" s="1"/>
  <c r="N1483" i="24" s="1"/>
  <c r="D1482" i="24"/>
  <c r="E1482" i="24" s="1"/>
  <c r="F1482" i="24" s="1"/>
  <c r="H1482" i="24"/>
  <c r="I1482" i="24" s="1"/>
  <c r="J1482" i="24" s="1"/>
  <c r="L1482" i="24"/>
  <c r="M1482" i="24" s="1"/>
  <c r="N1482" i="24" s="1"/>
  <c r="D1481" i="24"/>
  <c r="E1481" i="24" s="1"/>
  <c r="F1481" i="24" s="1"/>
  <c r="H1481" i="24"/>
  <c r="I1481" i="24" s="1"/>
  <c r="J1481" i="24" s="1"/>
  <c r="L1481" i="24"/>
  <c r="M1481" i="24" s="1"/>
  <c r="N1481" i="24" s="1"/>
  <c r="D1480" i="24"/>
  <c r="E1480" i="24" s="1"/>
  <c r="F1480" i="24" s="1"/>
  <c r="H1480" i="24"/>
  <c r="I1480" i="24" s="1"/>
  <c r="J1480" i="24" s="1"/>
  <c r="L1480" i="24"/>
  <c r="M1480" i="24" s="1"/>
  <c r="N1480" i="24" s="1"/>
  <c r="D1479" i="24"/>
  <c r="E1479" i="24" s="1"/>
  <c r="F1479" i="24" s="1"/>
  <c r="H1479" i="24"/>
  <c r="I1479" i="24" s="1"/>
  <c r="J1479" i="24" s="1"/>
  <c r="L1479" i="24"/>
  <c r="M1479" i="24" s="1"/>
  <c r="N1479" i="24" s="1"/>
  <c r="D1478" i="24"/>
  <c r="E1478" i="24" s="1"/>
  <c r="F1478" i="24" s="1"/>
  <c r="H1478" i="24"/>
  <c r="I1478" i="24" s="1"/>
  <c r="J1478" i="24" s="1"/>
  <c r="L1478" i="24"/>
  <c r="M1478" i="24" s="1"/>
  <c r="N1478" i="24" s="1"/>
  <c r="D1477" i="24"/>
  <c r="E1477" i="24" s="1"/>
  <c r="F1477" i="24" s="1"/>
  <c r="H1477" i="24"/>
  <c r="I1477" i="24" s="1"/>
  <c r="J1477" i="24" s="1"/>
  <c r="L1477" i="24"/>
  <c r="M1477" i="24" s="1"/>
  <c r="N1477" i="24" s="1"/>
  <c r="D1476" i="24"/>
  <c r="E1476" i="24" s="1"/>
  <c r="H1476" i="24"/>
  <c r="I1476" i="24" s="1"/>
  <c r="L1476" i="24"/>
  <c r="M1476" i="24" s="1"/>
  <c r="D1475" i="24"/>
  <c r="E1475" i="24" s="1"/>
  <c r="F1475" i="24" s="1"/>
  <c r="H1475" i="24"/>
  <c r="I1475" i="24" s="1"/>
  <c r="J1475" i="24" s="1"/>
  <c r="L1475" i="24"/>
  <c r="M1475" i="24" s="1"/>
  <c r="N1475" i="24" s="1"/>
  <c r="D1474" i="24"/>
  <c r="E1474" i="24" s="1"/>
  <c r="F1474" i="24" s="1"/>
  <c r="H1474" i="24"/>
  <c r="I1474" i="24" s="1"/>
  <c r="J1474" i="24" s="1"/>
  <c r="L1474" i="24"/>
  <c r="M1474" i="24" s="1"/>
  <c r="N1474" i="24" s="1"/>
  <c r="D1473" i="24"/>
  <c r="E1473" i="24" s="1"/>
  <c r="F1473" i="24" s="1"/>
  <c r="H1473" i="24"/>
  <c r="I1473" i="24" s="1"/>
  <c r="J1473" i="24" s="1"/>
  <c r="L1473" i="24"/>
  <c r="M1473" i="24" s="1"/>
  <c r="N1473" i="24" s="1"/>
  <c r="D1472" i="24"/>
  <c r="E1472" i="24" s="1"/>
  <c r="F1472" i="24" s="1"/>
  <c r="H1472" i="24"/>
  <c r="I1472" i="24" s="1"/>
  <c r="J1472" i="24" s="1"/>
  <c r="L1472" i="24"/>
  <c r="M1472" i="24" s="1"/>
  <c r="N1472" i="24" s="1"/>
  <c r="D1471" i="24"/>
  <c r="E1471" i="24" s="1"/>
  <c r="F1471" i="24" s="1"/>
  <c r="H1471" i="24"/>
  <c r="I1471" i="24" s="1"/>
  <c r="J1471" i="24" s="1"/>
  <c r="L1471" i="24"/>
  <c r="M1471" i="24" s="1"/>
  <c r="N1471" i="24" s="1"/>
  <c r="D1470" i="24"/>
  <c r="E1470" i="24" s="1"/>
  <c r="F1470" i="24" s="1"/>
  <c r="H1470" i="24"/>
  <c r="I1470" i="24" s="1"/>
  <c r="J1470" i="24" s="1"/>
  <c r="L1470" i="24"/>
  <c r="M1470" i="24" s="1"/>
  <c r="N1470" i="24" s="1"/>
  <c r="D1469" i="24"/>
  <c r="E1469" i="24" s="1"/>
  <c r="F1469" i="24" s="1"/>
  <c r="H1469" i="24"/>
  <c r="I1469" i="24" s="1"/>
  <c r="J1469" i="24" s="1"/>
  <c r="L1469" i="24"/>
  <c r="M1469" i="24" s="1"/>
  <c r="N1469" i="24" s="1"/>
  <c r="D1468" i="24"/>
  <c r="E1468" i="24" s="1"/>
  <c r="F1468" i="24" s="1"/>
  <c r="H1468" i="24"/>
  <c r="I1468" i="24" s="1"/>
  <c r="J1468" i="24" s="1"/>
  <c r="L1468" i="24"/>
  <c r="M1468" i="24" s="1"/>
  <c r="N1468" i="24" s="1"/>
  <c r="D1467" i="24"/>
  <c r="E1467" i="24" s="1"/>
  <c r="F1467" i="24" s="1"/>
  <c r="H1467" i="24"/>
  <c r="I1467" i="24" s="1"/>
  <c r="J1467" i="24" s="1"/>
  <c r="L1467" i="24"/>
  <c r="M1467" i="24" s="1"/>
  <c r="N1467" i="24" s="1"/>
  <c r="D1466" i="24"/>
  <c r="E1466" i="24" s="1"/>
  <c r="F1466" i="24" s="1"/>
  <c r="H1466" i="24"/>
  <c r="I1466" i="24" s="1"/>
  <c r="J1466" i="24" s="1"/>
  <c r="L1466" i="24"/>
  <c r="M1466" i="24" s="1"/>
  <c r="N1466" i="24" s="1"/>
  <c r="D1465" i="24"/>
  <c r="E1465" i="24" s="1"/>
  <c r="F1465" i="24" s="1"/>
  <c r="H1465" i="24"/>
  <c r="I1465" i="24" s="1"/>
  <c r="J1465" i="24" s="1"/>
  <c r="L1465" i="24"/>
  <c r="M1465" i="24" s="1"/>
  <c r="N1465" i="24" s="1"/>
  <c r="D1464" i="24"/>
  <c r="E1464" i="24" s="1"/>
  <c r="H1464" i="24"/>
  <c r="I1464" i="24" s="1"/>
  <c r="L1464" i="24"/>
  <c r="M1464" i="24" s="1"/>
  <c r="D1463" i="24"/>
  <c r="E1463" i="24" s="1"/>
  <c r="F1463" i="24" s="1"/>
  <c r="H1463" i="24"/>
  <c r="I1463" i="24" s="1"/>
  <c r="J1463" i="24" s="1"/>
  <c r="L1463" i="24"/>
  <c r="M1463" i="24" s="1"/>
  <c r="N1463" i="24" s="1"/>
  <c r="D1462" i="24"/>
  <c r="E1462" i="24" s="1"/>
  <c r="F1462" i="24" s="1"/>
  <c r="H1462" i="24"/>
  <c r="I1462" i="24" s="1"/>
  <c r="J1462" i="24" s="1"/>
  <c r="L1462" i="24"/>
  <c r="M1462" i="24" s="1"/>
  <c r="N1462" i="24" s="1"/>
  <c r="D1461" i="24"/>
  <c r="E1461" i="24" s="1"/>
  <c r="F1461" i="24" s="1"/>
  <c r="H1461" i="24"/>
  <c r="I1461" i="24" s="1"/>
  <c r="J1461" i="24" s="1"/>
  <c r="L1461" i="24"/>
  <c r="M1461" i="24" s="1"/>
  <c r="N1461" i="24" s="1"/>
  <c r="D1460" i="24"/>
  <c r="E1460" i="24" s="1"/>
  <c r="F1460" i="24" s="1"/>
  <c r="H1460" i="24"/>
  <c r="I1460" i="24" s="1"/>
  <c r="J1460" i="24" s="1"/>
  <c r="L1460" i="24"/>
  <c r="M1460" i="24" s="1"/>
  <c r="N1460" i="24" s="1"/>
  <c r="D1459" i="24"/>
  <c r="E1459" i="24" s="1"/>
  <c r="F1459" i="24" s="1"/>
  <c r="H1459" i="24"/>
  <c r="I1459" i="24" s="1"/>
  <c r="J1459" i="24" s="1"/>
  <c r="L1459" i="24"/>
  <c r="M1459" i="24" s="1"/>
  <c r="N1459" i="24" s="1"/>
  <c r="D1458" i="24"/>
  <c r="E1458" i="24" s="1"/>
  <c r="F1458" i="24" s="1"/>
  <c r="H1458" i="24"/>
  <c r="I1458" i="24" s="1"/>
  <c r="J1458" i="24" s="1"/>
  <c r="L1458" i="24"/>
  <c r="M1458" i="24" s="1"/>
  <c r="N1458" i="24" s="1"/>
  <c r="D1457" i="24"/>
  <c r="E1457" i="24" s="1"/>
  <c r="F1457" i="24" s="1"/>
  <c r="H1457" i="24"/>
  <c r="I1457" i="24" s="1"/>
  <c r="J1457" i="24" s="1"/>
  <c r="L1457" i="24"/>
  <c r="M1457" i="24" s="1"/>
  <c r="N1457" i="24" s="1"/>
  <c r="D1456" i="24"/>
  <c r="E1456" i="24" s="1"/>
  <c r="F1456" i="24" s="1"/>
  <c r="H1456" i="24"/>
  <c r="I1456" i="24" s="1"/>
  <c r="J1456" i="24" s="1"/>
  <c r="L1456" i="24"/>
  <c r="M1456" i="24" s="1"/>
  <c r="N1456" i="24" s="1"/>
  <c r="D1455" i="24"/>
  <c r="E1455" i="24" s="1"/>
  <c r="F1455" i="24" s="1"/>
  <c r="H1455" i="24"/>
  <c r="I1455" i="24" s="1"/>
  <c r="J1455" i="24" s="1"/>
  <c r="L1455" i="24"/>
  <c r="M1455" i="24" s="1"/>
  <c r="N1455" i="24" s="1"/>
  <c r="D1454" i="24"/>
  <c r="E1454" i="24" s="1"/>
  <c r="F1454" i="24" s="1"/>
  <c r="H1454" i="24"/>
  <c r="I1454" i="24" s="1"/>
  <c r="J1454" i="24" s="1"/>
  <c r="L1454" i="24"/>
  <c r="M1454" i="24" s="1"/>
  <c r="N1454" i="24" s="1"/>
  <c r="D1453" i="24"/>
  <c r="E1453" i="24" s="1"/>
  <c r="F1453" i="24" s="1"/>
  <c r="H1453" i="24"/>
  <c r="I1453" i="24" s="1"/>
  <c r="J1453" i="24" s="1"/>
  <c r="L1453" i="24"/>
  <c r="M1453" i="24" s="1"/>
  <c r="N1453" i="24" s="1"/>
  <c r="D1452" i="24"/>
  <c r="E1452" i="24" s="1"/>
  <c r="H1452" i="24"/>
  <c r="I1452" i="24" s="1"/>
  <c r="L1452" i="24"/>
  <c r="M1452" i="24" s="1"/>
  <c r="D1451" i="24"/>
  <c r="E1451" i="24" s="1"/>
  <c r="F1451" i="24" s="1"/>
  <c r="H1451" i="24"/>
  <c r="I1451" i="24" s="1"/>
  <c r="J1451" i="24" s="1"/>
  <c r="L1451" i="24"/>
  <c r="M1451" i="24" s="1"/>
  <c r="N1451" i="24" s="1"/>
  <c r="D1450" i="24"/>
  <c r="E1450" i="24" s="1"/>
  <c r="F1450" i="24" s="1"/>
  <c r="H1450" i="24"/>
  <c r="I1450" i="24" s="1"/>
  <c r="J1450" i="24" s="1"/>
  <c r="L1450" i="24"/>
  <c r="M1450" i="24" s="1"/>
  <c r="N1450" i="24" s="1"/>
  <c r="D1449" i="24"/>
  <c r="E1449" i="24" s="1"/>
  <c r="F1449" i="24" s="1"/>
  <c r="H1449" i="24"/>
  <c r="I1449" i="24" s="1"/>
  <c r="J1449" i="24" s="1"/>
  <c r="L1449" i="24"/>
  <c r="M1449" i="24" s="1"/>
  <c r="N1449" i="24" s="1"/>
  <c r="D1448" i="24"/>
  <c r="E1448" i="24" s="1"/>
  <c r="F1448" i="24" s="1"/>
  <c r="H1448" i="24"/>
  <c r="I1448" i="24" s="1"/>
  <c r="J1448" i="24" s="1"/>
  <c r="L1448" i="24"/>
  <c r="M1448" i="24" s="1"/>
  <c r="N1448" i="24" s="1"/>
  <c r="D1447" i="24"/>
  <c r="E1447" i="24" s="1"/>
  <c r="F1447" i="24" s="1"/>
  <c r="H1447" i="24"/>
  <c r="I1447" i="24" s="1"/>
  <c r="J1447" i="24" s="1"/>
  <c r="L1447" i="24"/>
  <c r="M1447" i="24" s="1"/>
  <c r="N1447" i="24" s="1"/>
  <c r="D1446" i="24"/>
  <c r="E1446" i="24" s="1"/>
  <c r="F1446" i="24" s="1"/>
  <c r="H1446" i="24"/>
  <c r="I1446" i="24" s="1"/>
  <c r="J1446" i="24" s="1"/>
  <c r="L1446" i="24"/>
  <c r="M1446" i="24" s="1"/>
  <c r="N1446" i="24" s="1"/>
  <c r="D1445" i="24"/>
  <c r="E1445" i="24" s="1"/>
  <c r="F1445" i="24" s="1"/>
  <c r="H1445" i="24"/>
  <c r="I1445" i="24" s="1"/>
  <c r="J1445" i="24" s="1"/>
  <c r="L1445" i="24"/>
  <c r="M1445" i="24" s="1"/>
  <c r="N1445" i="24" s="1"/>
  <c r="D1444" i="24"/>
  <c r="E1444" i="24" s="1"/>
  <c r="F1444" i="24" s="1"/>
  <c r="H1444" i="24"/>
  <c r="I1444" i="24" s="1"/>
  <c r="J1444" i="24" s="1"/>
  <c r="L1444" i="24"/>
  <c r="M1444" i="24" s="1"/>
  <c r="N1444" i="24" s="1"/>
  <c r="D1443" i="24"/>
  <c r="E1443" i="24" s="1"/>
  <c r="F1443" i="24" s="1"/>
  <c r="H1443" i="24"/>
  <c r="I1443" i="24" s="1"/>
  <c r="J1443" i="24" s="1"/>
  <c r="L1443" i="24"/>
  <c r="M1443" i="24" s="1"/>
  <c r="N1443" i="24" s="1"/>
  <c r="D1442" i="24"/>
  <c r="E1442" i="24" s="1"/>
  <c r="F1442" i="24" s="1"/>
  <c r="H1442" i="24"/>
  <c r="I1442" i="24" s="1"/>
  <c r="J1442" i="24" s="1"/>
  <c r="L1442" i="24"/>
  <c r="M1442" i="24" s="1"/>
  <c r="N1442" i="24" s="1"/>
  <c r="D1441" i="24"/>
  <c r="E1441" i="24" s="1"/>
  <c r="F1441" i="24" s="1"/>
  <c r="H1441" i="24"/>
  <c r="I1441" i="24" s="1"/>
  <c r="J1441" i="24" s="1"/>
  <c r="L1441" i="24"/>
  <c r="M1441" i="24" s="1"/>
  <c r="N1441" i="24" s="1"/>
  <c r="D1440" i="24"/>
  <c r="E1440" i="24" s="1"/>
  <c r="H1440" i="24"/>
  <c r="I1440" i="24" s="1"/>
  <c r="L1440" i="24"/>
  <c r="M1440" i="24" s="1"/>
  <c r="D1439" i="24"/>
  <c r="E1439" i="24" s="1"/>
  <c r="F1439" i="24" s="1"/>
  <c r="H1439" i="24"/>
  <c r="I1439" i="24" s="1"/>
  <c r="J1439" i="24" s="1"/>
  <c r="L1439" i="24"/>
  <c r="M1439" i="24" s="1"/>
  <c r="N1439" i="24" s="1"/>
  <c r="D1438" i="24"/>
  <c r="E1438" i="24" s="1"/>
  <c r="F1438" i="24" s="1"/>
  <c r="H1438" i="24"/>
  <c r="I1438" i="24" s="1"/>
  <c r="J1438" i="24" s="1"/>
  <c r="L1438" i="24"/>
  <c r="M1438" i="24" s="1"/>
  <c r="N1438" i="24" s="1"/>
  <c r="D1437" i="24"/>
  <c r="E1437" i="24" s="1"/>
  <c r="F1437" i="24" s="1"/>
  <c r="H1437" i="24"/>
  <c r="I1437" i="24" s="1"/>
  <c r="J1437" i="24" s="1"/>
  <c r="L1437" i="24"/>
  <c r="M1437" i="24" s="1"/>
  <c r="N1437" i="24" s="1"/>
  <c r="D1436" i="24"/>
  <c r="E1436" i="24" s="1"/>
  <c r="F1436" i="24" s="1"/>
  <c r="H1436" i="24"/>
  <c r="I1436" i="24" s="1"/>
  <c r="J1436" i="24" s="1"/>
  <c r="L1436" i="24"/>
  <c r="M1436" i="24" s="1"/>
  <c r="N1436" i="24" s="1"/>
  <c r="D1435" i="24"/>
  <c r="E1435" i="24" s="1"/>
  <c r="F1435" i="24" s="1"/>
  <c r="H1435" i="24"/>
  <c r="I1435" i="24" s="1"/>
  <c r="J1435" i="24" s="1"/>
  <c r="L1435" i="24"/>
  <c r="M1435" i="24" s="1"/>
  <c r="N1435" i="24" s="1"/>
  <c r="D1434" i="24"/>
  <c r="E1434" i="24" s="1"/>
  <c r="F1434" i="24" s="1"/>
  <c r="H1434" i="24"/>
  <c r="I1434" i="24" s="1"/>
  <c r="J1434" i="24" s="1"/>
  <c r="L1434" i="24"/>
  <c r="M1434" i="24" s="1"/>
  <c r="N1434" i="24" s="1"/>
  <c r="D1433" i="24"/>
  <c r="E1433" i="24" s="1"/>
  <c r="F1433" i="24" s="1"/>
  <c r="H1433" i="24"/>
  <c r="I1433" i="24" s="1"/>
  <c r="J1433" i="24" s="1"/>
  <c r="L1433" i="24"/>
  <c r="M1433" i="24" s="1"/>
  <c r="N1433" i="24" s="1"/>
  <c r="D1432" i="24"/>
  <c r="E1432" i="24" s="1"/>
  <c r="F1432" i="24" s="1"/>
  <c r="H1432" i="24"/>
  <c r="I1432" i="24" s="1"/>
  <c r="J1432" i="24" s="1"/>
  <c r="L1432" i="24"/>
  <c r="M1432" i="24" s="1"/>
  <c r="N1432" i="24" s="1"/>
  <c r="D1431" i="24"/>
  <c r="E1431" i="24" s="1"/>
  <c r="F1431" i="24" s="1"/>
  <c r="H1431" i="24"/>
  <c r="I1431" i="24" s="1"/>
  <c r="J1431" i="24" s="1"/>
  <c r="L1431" i="24"/>
  <c r="M1431" i="24" s="1"/>
  <c r="N1431" i="24" s="1"/>
  <c r="D1430" i="24"/>
  <c r="E1430" i="24" s="1"/>
  <c r="F1430" i="24" s="1"/>
  <c r="H1430" i="24"/>
  <c r="I1430" i="24" s="1"/>
  <c r="J1430" i="24" s="1"/>
  <c r="L1430" i="24"/>
  <c r="M1430" i="24" s="1"/>
  <c r="N1430" i="24" s="1"/>
  <c r="D1429" i="24"/>
  <c r="E1429" i="24" s="1"/>
  <c r="F1429" i="24" s="1"/>
  <c r="H1429" i="24"/>
  <c r="I1429" i="24" s="1"/>
  <c r="J1429" i="24" s="1"/>
  <c r="L1429" i="24"/>
  <c r="M1429" i="24" s="1"/>
  <c r="N1429" i="24" s="1"/>
  <c r="D1428" i="24"/>
  <c r="E1428" i="24" s="1"/>
  <c r="H1428" i="24"/>
  <c r="I1428" i="24" s="1"/>
  <c r="L1428" i="24"/>
  <c r="M1428" i="24" s="1"/>
  <c r="D1427" i="24"/>
  <c r="E1427" i="24" s="1"/>
  <c r="F1427" i="24" s="1"/>
  <c r="H1427" i="24"/>
  <c r="I1427" i="24" s="1"/>
  <c r="J1427" i="24" s="1"/>
  <c r="L1427" i="24"/>
  <c r="M1427" i="24" s="1"/>
  <c r="N1427" i="24" s="1"/>
  <c r="D1426" i="24"/>
  <c r="E1426" i="24" s="1"/>
  <c r="F1426" i="24" s="1"/>
  <c r="H1426" i="24"/>
  <c r="I1426" i="24" s="1"/>
  <c r="J1426" i="24" s="1"/>
  <c r="L1426" i="24"/>
  <c r="M1426" i="24" s="1"/>
  <c r="N1426" i="24" s="1"/>
  <c r="D1425" i="24"/>
  <c r="E1425" i="24" s="1"/>
  <c r="F1425" i="24" s="1"/>
  <c r="H1425" i="24"/>
  <c r="I1425" i="24" s="1"/>
  <c r="J1425" i="24" s="1"/>
  <c r="L1425" i="24"/>
  <c r="M1425" i="24" s="1"/>
  <c r="N1425" i="24" s="1"/>
  <c r="D1424" i="24"/>
  <c r="E1424" i="24" s="1"/>
  <c r="F1424" i="24" s="1"/>
  <c r="H1424" i="24"/>
  <c r="I1424" i="24" s="1"/>
  <c r="J1424" i="24" s="1"/>
  <c r="L1424" i="24"/>
  <c r="M1424" i="24" s="1"/>
  <c r="N1424" i="24" s="1"/>
  <c r="D1423" i="24"/>
  <c r="E1423" i="24" s="1"/>
  <c r="F1423" i="24" s="1"/>
  <c r="H1423" i="24"/>
  <c r="I1423" i="24" s="1"/>
  <c r="J1423" i="24" s="1"/>
  <c r="L1423" i="24"/>
  <c r="M1423" i="24" s="1"/>
  <c r="N1423" i="24" s="1"/>
  <c r="D1422" i="24"/>
  <c r="E1422" i="24" s="1"/>
  <c r="F1422" i="24" s="1"/>
  <c r="H1422" i="24"/>
  <c r="I1422" i="24" s="1"/>
  <c r="J1422" i="24" s="1"/>
  <c r="L1422" i="24"/>
  <c r="M1422" i="24" s="1"/>
  <c r="N1422" i="24" s="1"/>
  <c r="D1421" i="24"/>
  <c r="E1421" i="24" s="1"/>
  <c r="F1421" i="24" s="1"/>
  <c r="H1421" i="24"/>
  <c r="I1421" i="24" s="1"/>
  <c r="J1421" i="24" s="1"/>
  <c r="L1421" i="24"/>
  <c r="M1421" i="24" s="1"/>
  <c r="N1421" i="24" s="1"/>
  <c r="D1420" i="24"/>
  <c r="E1420" i="24" s="1"/>
  <c r="F1420" i="24" s="1"/>
  <c r="H1420" i="24"/>
  <c r="I1420" i="24" s="1"/>
  <c r="J1420" i="24" s="1"/>
  <c r="L1420" i="24"/>
  <c r="M1420" i="24" s="1"/>
  <c r="N1420" i="24" s="1"/>
  <c r="D1419" i="24"/>
  <c r="E1419" i="24" s="1"/>
  <c r="F1419" i="24" s="1"/>
  <c r="H1419" i="24"/>
  <c r="I1419" i="24" s="1"/>
  <c r="J1419" i="24" s="1"/>
  <c r="L1419" i="24"/>
  <c r="M1419" i="24" s="1"/>
  <c r="N1419" i="24" s="1"/>
  <c r="D1418" i="24"/>
  <c r="E1418" i="24" s="1"/>
  <c r="F1418" i="24" s="1"/>
  <c r="H1418" i="24"/>
  <c r="I1418" i="24" s="1"/>
  <c r="J1418" i="24" s="1"/>
  <c r="L1418" i="24"/>
  <c r="M1418" i="24" s="1"/>
  <c r="N1418" i="24" s="1"/>
  <c r="D1417" i="24"/>
  <c r="E1417" i="24" s="1"/>
  <c r="F1417" i="24" s="1"/>
  <c r="H1417" i="24"/>
  <c r="I1417" i="24" s="1"/>
  <c r="J1417" i="24" s="1"/>
  <c r="L1417" i="24"/>
  <c r="M1417" i="24" s="1"/>
  <c r="N1417" i="24" s="1"/>
  <c r="D1416" i="24"/>
  <c r="E1416" i="24" s="1"/>
  <c r="H1416" i="24"/>
  <c r="I1416" i="24" s="1"/>
  <c r="L1416" i="24"/>
  <c r="M1416" i="24" s="1"/>
  <c r="D1415" i="24"/>
  <c r="E1415" i="24" s="1"/>
  <c r="F1415" i="24" s="1"/>
  <c r="H1415" i="24"/>
  <c r="I1415" i="24" s="1"/>
  <c r="J1415" i="24" s="1"/>
  <c r="L1415" i="24"/>
  <c r="M1415" i="24" s="1"/>
  <c r="N1415" i="24" s="1"/>
  <c r="D1414" i="24"/>
  <c r="E1414" i="24" s="1"/>
  <c r="F1414" i="24" s="1"/>
  <c r="H1414" i="24"/>
  <c r="I1414" i="24" s="1"/>
  <c r="J1414" i="24" s="1"/>
  <c r="L1414" i="24"/>
  <c r="M1414" i="24" s="1"/>
  <c r="N1414" i="24" s="1"/>
  <c r="D1413" i="24"/>
  <c r="E1413" i="24" s="1"/>
  <c r="F1413" i="24" s="1"/>
  <c r="H1413" i="24"/>
  <c r="I1413" i="24" s="1"/>
  <c r="J1413" i="24" s="1"/>
  <c r="L1413" i="24"/>
  <c r="M1413" i="24" s="1"/>
  <c r="N1413" i="24" s="1"/>
  <c r="D1412" i="24"/>
  <c r="E1412" i="24" s="1"/>
  <c r="F1412" i="24" s="1"/>
  <c r="H1412" i="24"/>
  <c r="I1412" i="24" s="1"/>
  <c r="J1412" i="24" s="1"/>
  <c r="L1412" i="24"/>
  <c r="M1412" i="24" s="1"/>
  <c r="N1412" i="24" s="1"/>
  <c r="D1411" i="24"/>
  <c r="E1411" i="24" s="1"/>
  <c r="F1411" i="24" s="1"/>
  <c r="H1411" i="24"/>
  <c r="I1411" i="24" s="1"/>
  <c r="J1411" i="24" s="1"/>
  <c r="L1411" i="24"/>
  <c r="M1411" i="24" s="1"/>
  <c r="N1411" i="24" s="1"/>
  <c r="D1410" i="24"/>
  <c r="E1410" i="24" s="1"/>
  <c r="F1410" i="24" s="1"/>
  <c r="H1410" i="24"/>
  <c r="I1410" i="24" s="1"/>
  <c r="J1410" i="24" s="1"/>
  <c r="L1410" i="24"/>
  <c r="M1410" i="24" s="1"/>
  <c r="N1410" i="24" s="1"/>
  <c r="D1409" i="24"/>
  <c r="E1409" i="24" s="1"/>
  <c r="F1409" i="24" s="1"/>
  <c r="H1409" i="24"/>
  <c r="I1409" i="24" s="1"/>
  <c r="J1409" i="24" s="1"/>
  <c r="L1409" i="24"/>
  <c r="M1409" i="24" s="1"/>
  <c r="N1409" i="24" s="1"/>
  <c r="D1408" i="24"/>
  <c r="E1408" i="24" s="1"/>
  <c r="F1408" i="24" s="1"/>
  <c r="H1408" i="24"/>
  <c r="I1408" i="24" s="1"/>
  <c r="J1408" i="24" s="1"/>
  <c r="L1408" i="24"/>
  <c r="M1408" i="24" s="1"/>
  <c r="N1408" i="24" s="1"/>
  <c r="D1407" i="24"/>
  <c r="E1407" i="24" s="1"/>
  <c r="F1407" i="24" s="1"/>
  <c r="H1407" i="24"/>
  <c r="I1407" i="24" s="1"/>
  <c r="J1407" i="24" s="1"/>
  <c r="L1407" i="24"/>
  <c r="M1407" i="24" s="1"/>
  <c r="N1407" i="24" s="1"/>
  <c r="D1406" i="24"/>
  <c r="E1406" i="24" s="1"/>
  <c r="F1406" i="24" s="1"/>
  <c r="H1406" i="24"/>
  <c r="I1406" i="24" s="1"/>
  <c r="J1406" i="24" s="1"/>
  <c r="L1406" i="24"/>
  <c r="M1406" i="24" s="1"/>
  <c r="N1406" i="24" s="1"/>
  <c r="D1405" i="24"/>
  <c r="E1405" i="24" s="1"/>
  <c r="F1405" i="24" s="1"/>
  <c r="H1405" i="24"/>
  <c r="I1405" i="24" s="1"/>
  <c r="J1405" i="24" s="1"/>
  <c r="L1405" i="24"/>
  <c r="M1405" i="24" s="1"/>
  <c r="N1405" i="24" s="1"/>
  <c r="D1404" i="24"/>
  <c r="E1404" i="24" s="1"/>
  <c r="H1404" i="24"/>
  <c r="I1404" i="24" s="1"/>
  <c r="L1404" i="24"/>
  <c r="M1404" i="24" s="1"/>
  <c r="D1403" i="24"/>
  <c r="E1403" i="24" s="1"/>
  <c r="F1403" i="24" s="1"/>
  <c r="H1403" i="24"/>
  <c r="I1403" i="24" s="1"/>
  <c r="J1403" i="24" s="1"/>
  <c r="L1403" i="24"/>
  <c r="M1403" i="24" s="1"/>
  <c r="N1403" i="24" s="1"/>
  <c r="D1402" i="24"/>
  <c r="E1402" i="24" s="1"/>
  <c r="F1402" i="24" s="1"/>
  <c r="H1402" i="24"/>
  <c r="I1402" i="24" s="1"/>
  <c r="J1402" i="24" s="1"/>
  <c r="L1402" i="24"/>
  <c r="M1402" i="24" s="1"/>
  <c r="N1402" i="24" s="1"/>
  <c r="D1401" i="24"/>
  <c r="E1401" i="24" s="1"/>
  <c r="F1401" i="24" s="1"/>
  <c r="H1401" i="24"/>
  <c r="I1401" i="24" s="1"/>
  <c r="J1401" i="24" s="1"/>
  <c r="L1401" i="24"/>
  <c r="M1401" i="24" s="1"/>
  <c r="N1401" i="24" s="1"/>
  <c r="D1400" i="24"/>
  <c r="E1400" i="24" s="1"/>
  <c r="F1400" i="24" s="1"/>
  <c r="H1400" i="24"/>
  <c r="I1400" i="24" s="1"/>
  <c r="J1400" i="24" s="1"/>
  <c r="L1400" i="24"/>
  <c r="M1400" i="24" s="1"/>
  <c r="N1400" i="24" s="1"/>
  <c r="D1399" i="24"/>
  <c r="E1399" i="24" s="1"/>
  <c r="F1399" i="24" s="1"/>
  <c r="H1399" i="24"/>
  <c r="I1399" i="24" s="1"/>
  <c r="J1399" i="24" s="1"/>
  <c r="L1399" i="24"/>
  <c r="M1399" i="24" s="1"/>
  <c r="N1399" i="24" s="1"/>
  <c r="D1398" i="24"/>
  <c r="E1398" i="24" s="1"/>
  <c r="F1398" i="24" s="1"/>
  <c r="H1398" i="24"/>
  <c r="I1398" i="24" s="1"/>
  <c r="J1398" i="24" s="1"/>
  <c r="L1398" i="24"/>
  <c r="M1398" i="24" s="1"/>
  <c r="N1398" i="24" s="1"/>
  <c r="D1397" i="24"/>
  <c r="E1397" i="24" s="1"/>
  <c r="F1397" i="24" s="1"/>
  <c r="H1397" i="24"/>
  <c r="I1397" i="24" s="1"/>
  <c r="J1397" i="24" s="1"/>
  <c r="L1397" i="24"/>
  <c r="M1397" i="24" s="1"/>
  <c r="N1397" i="24" s="1"/>
  <c r="D1396" i="24"/>
  <c r="E1396" i="24" s="1"/>
  <c r="F1396" i="24" s="1"/>
  <c r="H1396" i="24"/>
  <c r="I1396" i="24" s="1"/>
  <c r="J1396" i="24" s="1"/>
  <c r="L1396" i="24"/>
  <c r="M1396" i="24" s="1"/>
  <c r="N1396" i="24" s="1"/>
  <c r="D1395" i="24"/>
  <c r="E1395" i="24" s="1"/>
  <c r="F1395" i="24" s="1"/>
  <c r="H1395" i="24"/>
  <c r="I1395" i="24" s="1"/>
  <c r="J1395" i="24" s="1"/>
  <c r="L1395" i="24"/>
  <c r="M1395" i="24" s="1"/>
  <c r="N1395" i="24" s="1"/>
  <c r="D1394" i="24"/>
  <c r="E1394" i="24" s="1"/>
  <c r="F1394" i="24" s="1"/>
  <c r="H1394" i="24"/>
  <c r="I1394" i="24" s="1"/>
  <c r="J1394" i="24" s="1"/>
  <c r="L1394" i="24"/>
  <c r="M1394" i="24" s="1"/>
  <c r="N1394" i="24" s="1"/>
  <c r="D1393" i="24"/>
  <c r="E1393" i="24" s="1"/>
  <c r="F1393" i="24" s="1"/>
  <c r="H1393" i="24"/>
  <c r="I1393" i="24" s="1"/>
  <c r="J1393" i="24" s="1"/>
  <c r="L1393" i="24"/>
  <c r="M1393" i="24" s="1"/>
  <c r="N1393" i="24" s="1"/>
  <c r="D1392" i="24"/>
  <c r="E1392" i="24" s="1"/>
  <c r="H1392" i="24"/>
  <c r="I1392" i="24" s="1"/>
  <c r="L1392" i="24"/>
  <c r="M1392" i="24" s="1"/>
  <c r="D1391" i="24"/>
  <c r="E1391" i="24" s="1"/>
  <c r="F1391" i="24" s="1"/>
  <c r="H1391" i="24"/>
  <c r="I1391" i="24" s="1"/>
  <c r="J1391" i="24" s="1"/>
  <c r="L1391" i="24"/>
  <c r="M1391" i="24" s="1"/>
  <c r="N1391" i="24" s="1"/>
  <c r="D1390" i="24"/>
  <c r="E1390" i="24" s="1"/>
  <c r="F1390" i="24" s="1"/>
  <c r="H1390" i="24"/>
  <c r="I1390" i="24" s="1"/>
  <c r="J1390" i="24" s="1"/>
  <c r="L1390" i="24"/>
  <c r="M1390" i="24" s="1"/>
  <c r="N1390" i="24" s="1"/>
  <c r="D1389" i="24"/>
  <c r="E1389" i="24" s="1"/>
  <c r="F1389" i="24" s="1"/>
  <c r="H1389" i="24"/>
  <c r="I1389" i="24" s="1"/>
  <c r="J1389" i="24" s="1"/>
  <c r="L1389" i="24"/>
  <c r="M1389" i="24" s="1"/>
  <c r="N1389" i="24" s="1"/>
  <c r="D1388" i="24"/>
  <c r="E1388" i="24" s="1"/>
  <c r="F1388" i="24" s="1"/>
  <c r="H1388" i="24"/>
  <c r="I1388" i="24" s="1"/>
  <c r="J1388" i="24" s="1"/>
  <c r="L1388" i="24"/>
  <c r="M1388" i="24" s="1"/>
  <c r="N1388" i="24" s="1"/>
  <c r="D1387" i="24"/>
  <c r="E1387" i="24" s="1"/>
  <c r="F1387" i="24" s="1"/>
  <c r="H1387" i="24"/>
  <c r="I1387" i="24" s="1"/>
  <c r="J1387" i="24" s="1"/>
  <c r="L1387" i="24"/>
  <c r="M1387" i="24" s="1"/>
  <c r="N1387" i="24" s="1"/>
  <c r="D1386" i="24"/>
  <c r="E1386" i="24" s="1"/>
  <c r="F1386" i="24" s="1"/>
  <c r="H1386" i="24"/>
  <c r="I1386" i="24" s="1"/>
  <c r="J1386" i="24" s="1"/>
  <c r="L1386" i="24"/>
  <c r="M1386" i="24" s="1"/>
  <c r="N1386" i="24" s="1"/>
  <c r="D1385" i="24"/>
  <c r="E1385" i="24" s="1"/>
  <c r="F1385" i="24" s="1"/>
  <c r="H1385" i="24"/>
  <c r="I1385" i="24" s="1"/>
  <c r="J1385" i="24" s="1"/>
  <c r="L1385" i="24"/>
  <c r="M1385" i="24" s="1"/>
  <c r="N1385" i="24" s="1"/>
  <c r="D1384" i="24"/>
  <c r="E1384" i="24" s="1"/>
  <c r="F1384" i="24" s="1"/>
  <c r="H1384" i="24"/>
  <c r="I1384" i="24" s="1"/>
  <c r="J1384" i="24" s="1"/>
  <c r="L1384" i="24"/>
  <c r="M1384" i="24" s="1"/>
  <c r="N1384" i="24" s="1"/>
  <c r="D1383" i="24"/>
  <c r="E1383" i="24" s="1"/>
  <c r="F1383" i="24" s="1"/>
  <c r="H1383" i="24"/>
  <c r="I1383" i="24" s="1"/>
  <c r="J1383" i="24" s="1"/>
  <c r="L1383" i="24"/>
  <c r="M1383" i="24" s="1"/>
  <c r="N1383" i="24" s="1"/>
  <c r="D1382" i="24"/>
  <c r="E1382" i="24" s="1"/>
  <c r="F1382" i="24" s="1"/>
  <c r="H1382" i="24"/>
  <c r="I1382" i="24" s="1"/>
  <c r="J1382" i="24" s="1"/>
  <c r="L1382" i="24"/>
  <c r="M1382" i="24" s="1"/>
  <c r="N1382" i="24" s="1"/>
  <c r="D1381" i="24"/>
  <c r="E1381" i="24" s="1"/>
  <c r="F1381" i="24" s="1"/>
  <c r="H1381" i="24"/>
  <c r="I1381" i="24" s="1"/>
  <c r="J1381" i="24" s="1"/>
  <c r="L1381" i="24"/>
  <c r="M1381" i="24" s="1"/>
  <c r="N1381" i="24" s="1"/>
  <c r="D1380" i="24"/>
  <c r="E1380" i="24" s="1"/>
  <c r="H1380" i="24"/>
  <c r="I1380" i="24" s="1"/>
  <c r="L1380" i="24"/>
  <c r="M1380" i="24" s="1"/>
  <c r="D1379" i="24"/>
  <c r="E1379" i="24" s="1"/>
  <c r="F1379" i="24" s="1"/>
  <c r="H1379" i="24"/>
  <c r="I1379" i="24" s="1"/>
  <c r="J1379" i="24" s="1"/>
  <c r="L1379" i="24"/>
  <c r="M1379" i="24" s="1"/>
  <c r="N1379" i="24" s="1"/>
  <c r="D1378" i="24"/>
  <c r="E1378" i="24" s="1"/>
  <c r="F1378" i="24" s="1"/>
  <c r="H1378" i="24"/>
  <c r="I1378" i="24" s="1"/>
  <c r="J1378" i="24" s="1"/>
  <c r="L1378" i="24"/>
  <c r="M1378" i="24" s="1"/>
  <c r="N1378" i="24" s="1"/>
  <c r="D1377" i="24"/>
  <c r="E1377" i="24" s="1"/>
  <c r="F1377" i="24" s="1"/>
  <c r="H1377" i="24"/>
  <c r="I1377" i="24" s="1"/>
  <c r="J1377" i="24" s="1"/>
  <c r="L1377" i="24"/>
  <c r="M1377" i="24" s="1"/>
  <c r="N1377" i="24" s="1"/>
  <c r="D1376" i="24"/>
  <c r="E1376" i="24" s="1"/>
  <c r="F1376" i="24" s="1"/>
  <c r="H1376" i="24"/>
  <c r="I1376" i="24" s="1"/>
  <c r="J1376" i="24" s="1"/>
  <c r="L1376" i="24"/>
  <c r="M1376" i="24" s="1"/>
  <c r="N1376" i="24" s="1"/>
  <c r="D1375" i="24"/>
  <c r="E1375" i="24" s="1"/>
  <c r="F1375" i="24" s="1"/>
  <c r="H1375" i="24"/>
  <c r="I1375" i="24" s="1"/>
  <c r="J1375" i="24" s="1"/>
  <c r="L1375" i="24"/>
  <c r="M1375" i="24" s="1"/>
  <c r="N1375" i="24" s="1"/>
  <c r="D1374" i="24"/>
  <c r="E1374" i="24" s="1"/>
  <c r="F1374" i="24" s="1"/>
  <c r="H1374" i="24"/>
  <c r="I1374" i="24" s="1"/>
  <c r="J1374" i="24" s="1"/>
  <c r="L1374" i="24"/>
  <c r="M1374" i="24" s="1"/>
  <c r="N1374" i="24" s="1"/>
  <c r="D1373" i="24"/>
  <c r="E1373" i="24" s="1"/>
  <c r="F1373" i="24" s="1"/>
  <c r="H1373" i="24"/>
  <c r="I1373" i="24" s="1"/>
  <c r="J1373" i="24" s="1"/>
  <c r="L1373" i="24"/>
  <c r="M1373" i="24" s="1"/>
  <c r="N1373" i="24" s="1"/>
  <c r="D1372" i="24"/>
  <c r="E1372" i="24" s="1"/>
  <c r="F1372" i="24" s="1"/>
  <c r="H1372" i="24"/>
  <c r="I1372" i="24" s="1"/>
  <c r="J1372" i="24" s="1"/>
  <c r="L1372" i="24"/>
  <c r="M1372" i="24" s="1"/>
  <c r="N1372" i="24" s="1"/>
  <c r="D1371" i="24"/>
  <c r="E1371" i="24" s="1"/>
  <c r="F1371" i="24" s="1"/>
  <c r="H1371" i="24"/>
  <c r="I1371" i="24" s="1"/>
  <c r="J1371" i="24" s="1"/>
  <c r="L1371" i="24"/>
  <c r="M1371" i="24" s="1"/>
  <c r="N1371" i="24" s="1"/>
  <c r="D1370" i="24"/>
  <c r="E1370" i="24" s="1"/>
  <c r="F1370" i="24" s="1"/>
  <c r="H1370" i="24"/>
  <c r="I1370" i="24" s="1"/>
  <c r="J1370" i="24" s="1"/>
  <c r="L1370" i="24"/>
  <c r="M1370" i="24" s="1"/>
  <c r="N1370" i="24" s="1"/>
  <c r="D1369" i="24"/>
  <c r="E1369" i="24" s="1"/>
  <c r="F1369" i="24" s="1"/>
  <c r="H1369" i="24"/>
  <c r="I1369" i="24" s="1"/>
  <c r="J1369" i="24" s="1"/>
  <c r="L1369" i="24"/>
  <c r="M1369" i="24" s="1"/>
  <c r="N1369" i="24" s="1"/>
  <c r="D1368" i="24"/>
  <c r="E1368" i="24" s="1"/>
  <c r="H1368" i="24"/>
  <c r="I1368" i="24" s="1"/>
  <c r="L1368" i="24"/>
  <c r="M1368" i="24" s="1"/>
  <c r="D1367" i="24"/>
  <c r="E1367" i="24" s="1"/>
  <c r="F1367" i="24" s="1"/>
  <c r="H1367" i="24"/>
  <c r="I1367" i="24" s="1"/>
  <c r="J1367" i="24" s="1"/>
  <c r="L1367" i="24"/>
  <c r="M1367" i="24" s="1"/>
  <c r="N1367" i="24" s="1"/>
  <c r="D1366" i="24"/>
  <c r="E1366" i="24" s="1"/>
  <c r="F1366" i="24" s="1"/>
  <c r="H1366" i="24"/>
  <c r="I1366" i="24" s="1"/>
  <c r="J1366" i="24" s="1"/>
  <c r="L1366" i="24"/>
  <c r="M1366" i="24" s="1"/>
  <c r="N1366" i="24" s="1"/>
  <c r="D1365" i="24"/>
  <c r="E1365" i="24" s="1"/>
  <c r="F1365" i="24" s="1"/>
  <c r="H1365" i="24"/>
  <c r="I1365" i="24" s="1"/>
  <c r="J1365" i="24" s="1"/>
  <c r="L1365" i="24"/>
  <c r="M1365" i="24" s="1"/>
  <c r="N1365" i="24" s="1"/>
  <c r="D1364" i="24"/>
  <c r="E1364" i="24" s="1"/>
  <c r="F1364" i="24" s="1"/>
  <c r="H1364" i="24"/>
  <c r="I1364" i="24" s="1"/>
  <c r="J1364" i="24" s="1"/>
  <c r="L1364" i="24"/>
  <c r="M1364" i="24" s="1"/>
  <c r="N1364" i="24" s="1"/>
  <c r="D1363" i="24"/>
  <c r="E1363" i="24" s="1"/>
  <c r="F1363" i="24" s="1"/>
  <c r="H1363" i="24"/>
  <c r="I1363" i="24" s="1"/>
  <c r="J1363" i="24" s="1"/>
  <c r="L1363" i="24"/>
  <c r="M1363" i="24" s="1"/>
  <c r="N1363" i="24" s="1"/>
  <c r="D1362" i="24"/>
  <c r="E1362" i="24" s="1"/>
  <c r="F1362" i="24" s="1"/>
  <c r="H1362" i="24"/>
  <c r="I1362" i="24" s="1"/>
  <c r="J1362" i="24" s="1"/>
  <c r="L1362" i="24"/>
  <c r="M1362" i="24" s="1"/>
  <c r="N1362" i="24" s="1"/>
  <c r="D1361" i="24"/>
  <c r="E1361" i="24" s="1"/>
  <c r="F1361" i="24" s="1"/>
  <c r="H1361" i="24"/>
  <c r="I1361" i="24" s="1"/>
  <c r="J1361" i="24" s="1"/>
  <c r="L1361" i="24"/>
  <c r="M1361" i="24" s="1"/>
  <c r="N1361" i="24" s="1"/>
  <c r="D1360" i="24"/>
  <c r="E1360" i="24" s="1"/>
  <c r="F1360" i="24" s="1"/>
  <c r="H1360" i="24"/>
  <c r="I1360" i="24" s="1"/>
  <c r="J1360" i="24" s="1"/>
  <c r="L1360" i="24"/>
  <c r="M1360" i="24" s="1"/>
  <c r="N1360" i="24" s="1"/>
  <c r="D1359" i="24"/>
  <c r="E1359" i="24" s="1"/>
  <c r="F1359" i="24" s="1"/>
  <c r="H1359" i="24"/>
  <c r="I1359" i="24" s="1"/>
  <c r="J1359" i="24" s="1"/>
  <c r="L1359" i="24"/>
  <c r="M1359" i="24" s="1"/>
  <c r="N1359" i="24" s="1"/>
  <c r="D1358" i="24"/>
  <c r="E1358" i="24" s="1"/>
  <c r="F1358" i="24" s="1"/>
  <c r="H1358" i="24"/>
  <c r="I1358" i="24" s="1"/>
  <c r="J1358" i="24" s="1"/>
  <c r="L1358" i="24"/>
  <c r="M1358" i="24" s="1"/>
  <c r="N1358" i="24" s="1"/>
  <c r="D1357" i="24"/>
  <c r="E1357" i="24" s="1"/>
  <c r="F1357" i="24" s="1"/>
  <c r="H1357" i="24"/>
  <c r="I1357" i="24" s="1"/>
  <c r="J1357" i="24" s="1"/>
  <c r="L1357" i="24"/>
  <c r="M1357" i="24" s="1"/>
  <c r="N1357" i="24" s="1"/>
  <c r="D1356" i="24"/>
  <c r="E1356" i="24" s="1"/>
  <c r="H1356" i="24"/>
  <c r="I1356" i="24" s="1"/>
  <c r="L1356" i="24"/>
  <c r="M1356" i="24" s="1"/>
  <c r="D1355" i="24"/>
  <c r="E1355" i="24" s="1"/>
  <c r="F1355" i="24" s="1"/>
  <c r="H1355" i="24"/>
  <c r="I1355" i="24" s="1"/>
  <c r="J1355" i="24" s="1"/>
  <c r="L1355" i="24"/>
  <c r="M1355" i="24" s="1"/>
  <c r="N1355" i="24" s="1"/>
  <c r="D1354" i="24"/>
  <c r="E1354" i="24" s="1"/>
  <c r="F1354" i="24" s="1"/>
  <c r="H1354" i="24"/>
  <c r="I1354" i="24" s="1"/>
  <c r="J1354" i="24" s="1"/>
  <c r="L1354" i="24"/>
  <c r="M1354" i="24" s="1"/>
  <c r="N1354" i="24" s="1"/>
  <c r="D1353" i="24"/>
  <c r="E1353" i="24" s="1"/>
  <c r="F1353" i="24" s="1"/>
  <c r="H1353" i="24"/>
  <c r="I1353" i="24" s="1"/>
  <c r="J1353" i="24" s="1"/>
  <c r="L1353" i="24"/>
  <c r="M1353" i="24" s="1"/>
  <c r="N1353" i="24" s="1"/>
  <c r="D1352" i="24"/>
  <c r="E1352" i="24" s="1"/>
  <c r="F1352" i="24" s="1"/>
  <c r="H1352" i="24"/>
  <c r="I1352" i="24" s="1"/>
  <c r="J1352" i="24" s="1"/>
  <c r="L1352" i="24"/>
  <c r="M1352" i="24" s="1"/>
  <c r="N1352" i="24" s="1"/>
  <c r="D1351" i="24"/>
  <c r="E1351" i="24" s="1"/>
  <c r="F1351" i="24" s="1"/>
  <c r="H1351" i="24"/>
  <c r="I1351" i="24" s="1"/>
  <c r="J1351" i="24" s="1"/>
  <c r="L1351" i="24"/>
  <c r="M1351" i="24" s="1"/>
  <c r="N1351" i="24" s="1"/>
  <c r="D1350" i="24"/>
  <c r="E1350" i="24" s="1"/>
  <c r="F1350" i="24" s="1"/>
  <c r="H1350" i="24"/>
  <c r="I1350" i="24" s="1"/>
  <c r="J1350" i="24" s="1"/>
  <c r="L1350" i="24"/>
  <c r="M1350" i="24" s="1"/>
  <c r="N1350" i="24" s="1"/>
  <c r="D1349" i="24"/>
  <c r="E1349" i="24" s="1"/>
  <c r="F1349" i="24" s="1"/>
  <c r="H1349" i="24"/>
  <c r="I1349" i="24" s="1"/>
  <c r="J1349" i="24" s="1"/>
  <c r="L1349" i="24"/>
  <c r="M1349" i="24" s="1"/>
  <c r="N1349" i="24" s="1"/>
  <c r="D1348" i="24"/>
  <c r="E1348" i="24" s="1"/>
  <c r="F1348" i="24" s="1"/>
  <c r="H1348" i="24"/>
  <c r="I1348" i="24" s="1"/>
  <c r="J1348" i="24" s="1"/>
  <c r="L1348" i="24"/>
  <c r="M1348" i="24" s="1"/>
  <c r="N1348" i="24" s="1"/>
  <c r="D1347" i="24"/>
  <c r="E1347" i="24" s="1"/>
  <c r="F1347" i="24" s="1"/>
  <c r="H1347" i="24"/>
  <c r="I1347" i="24" s="1"/>
  <c r="J1347" i="24" s="1"/>
  <c r="L1347" i="24"/>
  <c r="M1347" i="24" s="1"/>
  <c r="N1347" i="24" s="1"/>
  <c r="D1346" i="24"/>
  <c r="E1346" i="24" s="1"/>
  <c r="F1346" i="24" s="1"/>
  <c r="H1346" i="24"/>
  <c r="I1346" i="24" s="1"/>
  <c r="J1346" i="24" s="1"/>
  <c r="L1346" i="24"/>
  <c r="M1346" i="24" s="1"/>
  <c r="N1346" i="24" s="1"/>
  <c r="D1345" i="24"/>
  <c r="E1345" i="24" s="1"/>
  <c r="F1345" i="24" s="1"/>
  <c r="H1345" i="24"/>
  <c r="I1345" i="24" s="1"/>
  <c r="J1345" i="24" s="1"/>
  <c r="L1345" i="24"/>
  <c r="M1345" i="24" s="1"/>
  <c r="N1345" i="24" s="1"/>
  <c r="D1344" i="24"/>
  <c r="E1344" i="24" s="1"/>
  <c r="H1344" i="24"/>
  <c r="I1344" i="24" s="1"/>
  <c r="L1344" i="24"/>
  <c r="M1344" i="24" s="1"/>
  <c r="D1343" i="24"/>
  <c r="E1343" i="24" s="1"/>
  <c r="F1343" i="24" s="1"/>
  <c r="H1343" i="24"/>
  <c r="I1343" i="24" s="1"/>
  <c r="J1343" i="24" s="1"/>
  <c r="L1343" i="24"/>
  <c r="M1343" i="24" s="1"/>
  <c r="N1343" i="24" s="1"/>
  <c r="D1342" i="24"/>
  <c r="E1342" i="24" s="1"/>
  <c r="F1342" i="24" s="1"/>
  <c r="H1342" i="24"/>
  <c r="I1342" i="24" s="1"/>
  <c r="J1342" i="24" s="1"/>
  <c r="L1342" i="24"/>
  <c r="M1342" i="24" s="1"/>
  <c r="N1342" i="24" s="1"/>
  <c r="D1341" i="24"/>
  <c r="E1341" i="24" s="1"/>
  <c r="F1341" i="24" s="1"/>
  <c r="H1341" i="24"/>
  <c r="I1341" i="24" s="1"/>
  <c r="J1341" i="24" s="1"/>
  <c r="L1341" i="24"/>
  <c r="M1341" i="24" s="1"/>
  <c r="N1341" i="24" s="1"/>
  <c r="D1340" i="24"/>
  <c r="E1340" i="24" s="1"/>
  <c r="F1340" i="24" s="1"/>
  <c r="H1340" i="24"/>
  <c r="I1340" i="24" s="1"/>
  <c r="J1340" i="24" s="1"/>
  <c r="L1340" i="24"/>
  <c r="M1340" i="24" s="1"/>
  <c r="N1340" i="24" s="1"/>
  <c r="D1339" i="24"/>
  <c r="E1339" i="24" s="1"/>
  <c r="F1339" i="24" s="1"/>
  <c r="H1339" i="24"/>
  <c r="I1339" i="24" s="1"/>
  <c r="J1339" i="24" s="1"/>
  <c r="L1339" i="24"/>
  <c r="M1339" i="24" s="1"/>
  <c r="N1339" i="24" s="1"/>
  <c r="D1338" i="24"/>
  <c r="E1338" i="24" s="1"/>
  <c r="F1338" i="24" s="1"/>
  <c r="H1338" i="24"/>
  <c r="I1338" i="24" s="1"/>
  <c r="J1338" i="24" s="1"/>
  <c r="L1338" i="24"/>
  <c r="M1338" i="24" s="1"/>
  <c r="N1338" i="24" s="1"/>
  <c r="D1337" i="24"/>
  <c r="E1337" i="24" s="1"/>
  <c r="F1337" i="24" s="1"/>
  <c r="H1337" i="24"/>
  <c r="I1337" i="24" s="1"/>
  <c r="J1337" i="24" s="1"/>
  <c r="L1337" i="24"/>
  <c r="M1337" i="24" s="1"/>
  <c r="N1337" i="24" s="1"/>
  <c r="D1336" i="24"/>
  <c r="E1336" i="24" s="1"/>
  <c r="F1336" i="24" s="1"/>
  <c r="H1336" i="24"/>
  <c r="I1336" i="24" s="1"/>
  <c r="J1336" i="24" s="1"/>
  <c r="L1336" i="24"/>
  <c r="M1336" i="24" s="1"/>
  <c r="N1336" i="24" s="1"/>
  <c r="D1335" i="24"/>
  <c r="E1335" i="24" s="1"/>
  <c r="F1335" i="24" s="1"/>
  <c r="H1335" i="24"/>
  <c r="I1335" i="24" s="1"/>
  <c r="J1335" i="24" s="1"/>
  <c r="L1335" i="24"/>
  <c r="M1335" i="24" s="1"/>
  <c r="N1335" i="24" s="1"/>
  <c r="D1334" i="24"/>
  <c r="E1334" i="24" s="1"/>
  <c r="F1334" i="24" s="1"/>
  <c r="H1334" i="24"/>
  <c r="I1334" i="24" s="1"/>
  <c r="J1334" i="24" s="1"/>
  <c r="L1334" i="24"/>
  <c r="M1334" i="24" s="1"/>
  <c r="N1334" i="24" s="1"/>
  <c r="D1333" i="24"/>
  <c r="E1333" i="24" s="1"/>
  <c r="F1333" i="24" s="1"/>
  <c r="H1333" i="24"/>
  <c r="I1333" i="24" s="1"/>
  <c r="J1333" i="24" s="1"/>
  <c r="L1333" i="24"/>
  <c r="M1333" i="24" s="1"/>
  <c r="N1333" i="24" s="1"/>
  <c r="D1332" i="24"/>
  <c r="E1332" i="24" s="1"/>
  <c r="H1332" i="24"/>
  <c r="I1332" i="24" s="1"/>
  <c r="L1332" i="24"/>
  <c r="M1332" i="24" s="1"/>
  <c r="D1331" i="24"/>
  <c r="E1331" i="24" s="1"/>
  <c r="F1331" i="24" s="1"/>
  <c r="H1331" i="24"/>
  <c r="I1331" i="24" s="1"/>
  <c r="J1331" i="24" s="1"/>
  <c r="L1331" i="24"/>
  <c r="M1331" i="24" s="1"/>
  <c r="N1331" i="24" s="1"/>
  <c r="D1330" i="24"/>
  <c r="E1330" i="24" s="1"/>
  <c r="F1330" i="24" s="1"/>
  <c r="H1330" i="24"/>
  <c r="I1330" i="24" s="1"/>
  <c r="J1330" i="24" s="1"/>
  <c r="L1330" i="24"/>
  <c r="M1330" i="24" s="1"/>
  <c r="N1330" i="24" s="1"/>
  <c r="D1329" i="24"/>
  <c r="E1329" i="24" s="1"/>
  <c r="F1329" i="24" s="1"/>
  <c r="H1329" i="24"/>
  <c r="I1329" i="24" s="1"/>
  <c r="J1329" i="24" s="1"/>
  <c r="L1329" i="24"/>
  <c r="M1329" i="24" s="1"/>
  <c r="N1329" i="24" s="1"/>
  <c r="D1328" i="24"/>
  <c r="E1328" i="24" s="1"/>
  <c r="F1328" i="24" s="1"/>
  <c r="H1328" i="24"/>
  <c r="I1328" i="24" s="1"/>
  <c r="J1328" i="24" s="1"/>
  <c r="L1328" i="24"/>
  <c r="M1328" i="24" s="1"/>
  <c r="N1328" i="24" s="1"/>
  <c r="D1327" i="24"/>
  <c r="E1327" i="24" s="1"/>
  <c r="F1327" i="24" s="1"/>
  <c r="H1327" i="24"/>
  <c r="I1327" i="24" s="1"/>
  <c r="J1327" i="24" s="1"/>
  <c r="L1327" i="24"/>
  <c r="M1327" i="24" s="1"/>
  <c r="N1327" i="24" s="1"/>
  <c r="D1326" i="24"/>
  <c r="E1326" i="24" s="1"/>
  <c r="F1326" i="24" s="1"/>
  <c r="H1326" i="24"/>
  <c r="I1326" i="24" s="1"/>
  <c r="J1326" i="24" s="1"/>
  <c r="L1326" i="24"/>
  <c r="M1326" i="24" s="1"/>
  <c r="N1326" i="24" s="1"/>
  <c r="D1325" i="24"/>
  <c r="E1325" i="24" s="1"/>
  <c r="F1325" i="24" s="1"/>
  <c r="H1325" i="24"/>
  <c r="I1325" i="24" s="1"/>
  <c r="J1325" i="24" s="1"/>
  <c r="L1325" i="24"/>
  <c r="M1325" i="24" s="1"/>
  <c r="N1325" i="24" s="1"/>
  <c r="D1324" i="24"/>
  <c r="E1324" i="24" s="1"/>
  <c r="F1324" i="24" s="1"/>
  <c r="H1324" i="24"/>
  <c r="I1324" i="24" s="1"/>
  <c r="J1324" i="24" s="1"/>
  <c r="L1324" i="24"/>
  <c r="M1324" i="24" s="1"/>
  <c r="N1324" i="24" s="1"/>
  <c r="D1323" i="24"/>
  <c r="E1323" i="24" s="1"/>
  <c r="F1323" i="24" s="1"/>
  <c r="H1323" i="24"/>
  <c r="I1323" i="24" s="1"/>
  <c r="J1323" i="24" s="1"/>
  <c r="L1323" i="24"/>
  <c r="M1323" i="24" s="1"/>
  <c r="N1323" i="24" s="1"/>
  <c r="D1322" i="24"/>
  <c r="E1322" i="24" s="1"/>
  <c r="F1322" i="24" s="1"/>
  <c r="H1322" i="24"/>
  <c r="I1322" i="24" s="1"/>
  <c r="J1322" i="24" s="1"/>
  <c r="L1322" i="24"/>
  <c r="M1322" i="24" s="1"/>
  <c r="N1322" i="24" s="1"/>
  <c r="D1321" i="24"/>
  <c r="E1321" i="24" s="1"/>
  <c r="F1321" i="24" s="1"/>
  <c r="H1321" i="24"/>
  <c r="I1321" i="24" s="1"/>
  <c r="J1321" i="24" s="1"/>
  <c r="L1321" i="24"/>
  <c r="M1321" i="24" s="1"/>
  <c r="N1321" i="24" s="1"/>
  <c r="D1320" i="24"/>
  <c r="E1320" i="24" s="1"/>
  <c r="H1320" i="24"/>
  <c r="I1320" i="24" s="1"/>
  <c r="L1320" i="24"/>
  <c r="M1320" i="24" s="1"/>
  <c r="D1319" i="24"/>
  <c r="E1319" i="24" s="1"/>
  <c r="F1319" i="24" s="1"/>
  <c r="H1319" i="24"/>
  <c r="I1319" i="24" s="1"/>
  <c r="J1319" i="24" s="1"/>
  <c r="L1319" i="24"/>
  <c r="M1319" i="24" s="1"/>
  <c r="N1319" i="24" s="1"/>
  <c r="D1318" i="24"/>
  <c r="E1318" i="24" s="1"/>
  <c r="F1318" i="24" s="1"/>
  <c r="H1318" i="24"/>
  <c r="I1318" i="24" s="1"/>
  <c r="J1318" i="24" s="1"/>
  <c r="L1318" i="24"/>
  <c r="M1318" i="24" s="1"/>
  <c r="N1318" i="24" s="1"/>
  <c r="D1317" i="24"/>
  <c r="E1317" i="24" s="1"/>
  <c r="F1317" i="24" s="1"/>
  <c r="H1317" i="24"/>
  <c r="I1317" i="24" s="1"/>
  <c r="J1317" i="24" s="1"/>
  <c r="L1317" i="24"/>
  <c r="M1317" i="24" s="1"/>
  <c r="N1317" i="24" s="1"/>
  <c r="D1316" i="24"/>
  <c r="E1316" i="24" s="1"/>
  <c r="F1316" i="24" s="1"/>
  <c r="H1316" i="24"/>
  <c r="I1316" i="24" s="1"/>
  <c r="J1316" i="24" s="1"/>
  <c r="L1316" i="24"/>
  <c r="M1316" i="24" s="1"/>
  <c r="N1316" i="24" s="1"/>
  <c r="D1315" i="24"/>
  <c r="E1315" i="24" s="1"/>
  <c r="F1315" i="24" s="1"/>
  <c r="H1315" i="24"/>
  <c r="I1315" i="24" s="1"/>
  <c r="J1315" i="24" s="1"/>
  <c r="L1315" i="24"/>
  <c r="M1315" i="24" s="1"/>
  <c r="N1315" i="24" s="1"/>
  <c r="D1314" i="24"/>
  <c r="E1314" i="24" s="1"/>
  <c r="F1314" i="24" s="1"/>
  <c r="H1314" i="24"/>
  <c r="I1314" i="24" s="1"/>
  <c r="J1314" i="24" s="1"/>
  <c r="L1314" i="24"/>
  <c r="M1314" i="24" s="1"/>
  <c r="N1314" i="24" s="1"/>
  <c r="D1313" i="24"/>
  <c r="E1313" i="24" s="1"/>
  <c r="F1313" i="24" s="1"/>
  <c r="H1313" i="24"/>
  <c r="I1313" i="24" s="1"/>
  <c r="J1313" i="24" s="1"/>
  <c r="L1313" i="24"/>
  <c r="M1313" i="24" s="1"/>
  <c r="N1313" i="24" s="1"/>
  <c r="D1312" i="24"/>
  <c r="E1312" i="24" s="1"/>
  <c r="F1312" i="24" s="1"/>
  <c r="H1312" i="24"/>
  <c r="I1312" i="24" s="1"/>
  <c r="J1312" i="24" s="1"/>
  <c r="L1312" i="24"/>
  <c r="M1312" i="24" s="1"/>
  <c r="N1312" i="24" s="1"/>
  <c r="D1311" i="24"/>
  <c r="E1311" i="24" s="1"/>
  <c r="F1311" i="24" s="1"/>
  <c r="H1311" i="24"/>
  <c r="I1311" i="24" s="1"/>
  <c r="J1311" i="24" s="1"/>
  <c r="L1311" i="24"/>
  <c r="M1311" i="24" s="1"/>
  <c r="N1311" i="24" s="1"/>
  <c r="D1310" i="24"/>
  <c r="E1310" i="24" s="1"/>
  <c r="F1310" i="24" s="1"/>
  <c r="H1310" i="24"/>
  <c r="I1310" i="24" s="1"/>
  <c r="J1310" i="24" s="1"/>
  <c r="L1310" i="24"/>
  <c r="M1310" i="24" s="1"/>
  <c r="N1310" i="24" s="1"/>
  <c r="D1309" i="24"/>
  <c r="E1309" i="24" s="1"/>
  <c r="F1309" i="24" s="1"/>
  <c r="H1309" i="24"/>
  <c r="I1309" i="24" s="1"/>
  <c r="J1309" i="24" s="1"/>
  <c r="L1309" i="24"/>
  <c r="M1309" i="24" s="1"/>
  <c r="N1309" i="24" s="1"/>
  <c r="D1308" i="24"/>
  <c r="E1308" i="24" s="1"/>
  <c r="H1308" i="24"/>
  <c r="I1308" i="24" s="1"/>
  <c r="L1308" i="24"/>
  <c r="M1308" i="24" s="1"/>
  <c r="D1307" i="24"/>
  <c r="E1307" i="24" s="1"/>
  <c r="F1307" i="24" s="1"/>
  <c r="H1307" i="24"/>
  <c r="I1307" i="24" s="1"/>
  <c r="J1307" i="24" s="1"/>
  <c r="L1307" i="24"/>
  <c r="M1307" i="24" s="1"/>
  <c r="N1307" i="24" s="1"/>
  <c r="D1306" i="24"/>
  <c r="E1306" i="24" s="1"/>
  <c r="F1306" i="24" s="1"/>
  <c r="H1306" i="24"/>
  <c r="I1306" i="24" s="1"/>
  <c r="J1306" i="24" s="1"/>
  <c r="L1306" i="24"/>
  <c r="M1306" i="24" s="1"/>
  <c r="N1306" i="24" s="1"/>
  <c r="D1305" i="24"/>
  <c r="E1305" i="24" s="1"/>
  <c r="F1305" i="24" s="1"/>
  <c r="H1305" i="24"/>
  <c r="I1305" i="24" s="1"/>
  <c r="J1305" i="24" s="1"/>
  <c r="L1305" i="24"/>
  <c r="M1305" i="24" s="1"/>
  <c r="N1305" i="24" s="1"/>
  <c r="D1304" i="24"/>
  <c r="E1304" i="24" s="1"/>
  <c r="F1304" i="24" s="1"/>
  <c r="H1304" i="24"/>
  <c r="I1304" i="24" s="1"/>
  <c r="J1304" i="24" s="1"/>
  <c r="L1304" i="24"/>
  <c r="M1304" i="24" s="1"/>
  <c r="N1304" i="24" s="1"/>
  <c r="D1303" i="24"/>
  <c r="E1303" i="24" s="1"/>
  <c r="F1303" i="24" s="1"/>
  <c r="H1303" i="24"/>
  <c r="I1303" i="24" s="1"/>
  <c r="J1303" i="24" s="1"/>
  <c r="L1303" i="24"/>
  <c r="M1303" i="24" s="1"/>
  <c r="N1303" i="24" s="1"/>
  <c r="D1302" i="24"/>
  <c r="E1302" i="24" s="1"/>
  <c r="F1302" i="24" s="1"/>
  <c r="H1302" i="24"/>
  <c r="I1302" i="24" s="1"/>
  <c r="J1302" i="24" s="1"/>
  <c r="L1302" i="24"/>
  <c r="M1302" i="24" s="1"/>
  <c r="N1302" i="24" s="1"/>
  <c r="D1301" i="24"/>
  <c r="E1301" i="24" s="1"/>
  <c r="F1301" i="24" s="1"/>
  <c r="H1301" i="24"/>
  <c r="I1301" i="24" s="1"/>
  <c r="J1301" i="24" s="1"/>
  <c r="L1301" i="24"/>
  <c r="M1301" i="24" s="1"/>
  <c r="N1301" i="24" s="1"/>
  <c r="D1300" i="24"/>
  <c r="E1300" i="24" s="1"/>
  <c r="F1300" i="24" s="1"/>
  <c r="H1300" i="24"/>
  <c r="I1300" i="24" s="1"/>
  <c r="J1300" i="24" s="1"/>
  <c r="L1300" i="24"/>
  <c r="M1300" i="24" s="1"/>
  <c r="N1300" i="24" s="1"/>
  <c r="D1299" i="24"/>
  <c r="E1299" i="24" s="1"/>
  <c r="F1299" i="24" s="1"/>
  <c r="H1299" i="24"/>
  <c r="I1299" i="24" s="1"/>
  <c r="J1299" i="24" s="1"/>
  <c r="L1299" i="24"/>
  <c r="M1299" i="24" s="1"/>
  <c r="N1299" i="24" s="1"/>
  <c r="D1298" i="24"/>
  <c r="E1298" i="24" s="1"/>
  <c r="F1298" i="24" s="1"/>
  <c r="H1298" i="24"/>
  <c r="I1298" i="24" s="1"/>
  <c r="J1298" i="24" s="1"/>
  <c r="L1298" i="24"/>
  <c r="M1298" i="24" s="1"/>
  <c r="N1298" i="24" s="1"/>
  <c r="D1297" i="24"/>
  <c r="E1297" i="24" s="1"/>
  <c r="F1297" i="24" s="1"/>
  <c r="H1297" i="24"/>
  <c r="I1297" i="24" s="1"/>
  <c r="J1297" i="24" s="1"/>
  <c r="L1297" i="24"/>
  <c r="M1297" i="24" s="1"/>
  <c r="N1297" i="24" s="1"/>
  <c r="D1296" i="24"/>
  <c r="E1296" i="24" s="1"/>
  <c r="H1296" i="24"/>
  <c r="I1296" i="24" s="1"/>
  <c r="L1296" i="24"/>
  <c r="M1296" i="24" s="1"/>
  <c r="D1295" i="24"/>
  <c r="E1295" i="24" s="1"/>
  <c r="F1295" i="24" s="1"/>
  <c r="H1295" i="24"/>
  <c r="I1295" i="24" s="1"/>
  <c r="J1295" i="24" s="1"/>
  <c r="L1295" i="24"/>
  <c r="M1295" i="24" s="1"/>
  <c r="N1295" i="24" s="1"/>
  <c r="D1294" i="24"/>
  <c r="E1294" i="24" s="1"/>
  <c r="F1294" i="24" s="1"/>
  <c r="H1294" i="24"/>
  <c r="I1294" i="24" s="1"/>
  <c r="J1294" i="24" s="1"/>
  <c r="L1294" i="24"/>
  <c r="M1294" i="24" s="1"/>
  <c r="N1294" i="24" s="1"/>
  <c r="D1293" i="24"/>
  <c r="E1293" i="24" s="1"/>
  <c r="F1293" i="24" s="1"/>
  <c r="H1293" i="24"/>
  <c r="I1293" i="24" s="1"/>
  <c r="J1293" i="24" s="1"/>
  <c r="L1293" i="24"/>
  <c r="M1293" i="24" s="1"/>
  <c r="N1293" i="24" s="1"/>
  <c r="D1292" i="24"/>
  <c r="E1292" i="24" s="1"/>
  <c r="F1292" i="24" s="1"/>
  <c r="H1292" i="24"/>
  <c r="I1292" i="24" s="1"/>
  <c r="J1292" i="24" s="1"/>
  <c r="L1292" i="24"/>
  <c r="M1292" i="24" s="1"/>
  <c r="N1292" i="24" s="1"/>
  <c r="D1291" i="24"/>
  <c r="E1291" i="24" s="1"/>
  <c r="F1291" i="24" s="1"/>
  <c r="H1291" i="24"/>
  <c r="I1291" i="24" s="1"/>
  <c r="J1291" i="24" s="1"/>
  <c r="L1291" i="24"/>
  <c r="M1291" i="24" s="1"/>
  <c r="N1291" i="24" s="1"/>
  <c r="D1290" i="24"/>
  <c r="E1290" i="24" s="1"/>
  <c r="F1290" i="24" s="1"/>
  <c r="H1290" i="24"/>
  <c r="I1290" i="24" s="1"/>
  <c r="J1290" i="24" s="1"/>
  <c r="L1290" i="24"/>
  <c r="M1290" i="24" s="1"/>
  <c r="N1290" i="24" s="1"/>
  <c r="D1289" i="24"/>
  <c r="E1289" i="24" s="1"/>
  <c r="F1289" i="24" s="1"/>
  <c r="H1289" i="24"/>
  <c r="I1289" i="24" s="1"/>
  <c r="J1289" i="24" s="1"/>
  <c r="L1289" i="24"/>
  <c r="M1289" i="24" s="1"/>
  <c r="N1289" i="24" s="1"/>
  <c r="D1288" i="24"/>
  <c r="E1288" i="24" s="1"/>
  <c r="F1288" i="24" s="1"/>
  <c r="H1288" i="24"/>
  <c r="I1288" i="24" s="1"/>
  <c r="J1288" i="24" s="1"/>
  <c r="L1288" i="24"/>
  <c r="M1288" i="24" s="1"/>
  <c r="N1288" i="24" s="1"/>
  <c r="D1287" i="24"/>
  <c r="E1287" i="24" s="1"/>
  <c r="F1287" i="24" s="1"/>
  <c r="H1287" i="24"/>
  <c r="I1287" i="24" s="1"/>
  <c r="J1287" i="24" s="1"/>
  <c r="L1287" i="24"/>
  <c r="M1287" i="24" s="1"/>
  <c r="N1287" i="24" s="1"/>
  <c r="D1286" i="24"/>
  <c r="E1286" i="24" s="1"/>
  <c r="F1286" i="24" s="1"/>
  <c r="H1286" i="24"/>
  <c r="I1286" i="24" s="1"/>
  <c r="J1286" i="24" s="1"/>
  <c r="L1286" i="24"/>
  <c r="M1286" i="24" s="1"/>
  <c r="N1286" i="24" s="1"/>
  <c r="D1285" i="24"/>
  <c r="E1285" i="24" s="1"/>
  <c r="F1285" i="24" s="1"/>
  <c r="H1285" i="24"/>
  <c r="I1285" i="24" s="1"/>
  <c r="J1285" i="24" s="1"/>
  <c r="L1285" i="24"/>
  <c r="M1285" i="24" s="1"/>
  <c r="N1285" i="24" s="1"/>
  <c r="D1284" i="24"/>
  <c r="E1284" i="24" s="1"/>
  <c r="H1284" i="24"/>
  <c r="I1284" i="24" s="1"/>
  <c r="L1284" i="24"/>
  <c r="M1284" i="24" s="1"/>
  <c r="D1283" i="24"/>
  <c r="E1283" i="24" s="1"/>
  <c r="F1283" i="24" s="1"/>
  <c r="H1283" i="24"/>
  <c r="I1283" i="24" s="1"/>
  <c r="J1283" i="24" s="1"/>
  <c r="L1283" i="24"/>
  <c r="M1283" i="24" s="1"/>
  <c r="N1283" i="24" s="1"/>
  <c r="D1282" i="24"/>
  <c r="E1282" i="24" s="1"/>
  <c r="F1282" i="24" s="1"/>
  <c r="H1282" i="24"/>
  <c r="I1282" i="24" s="1"/>
  <c r="J1282" i="24" s="1"/>
  <c r="L1282" i="24"/>
  <c r="M1282" i="24" s="1"/>
  <c r="N1282" i="24" s="1"/>
  <c r="D1281" i="24"/>
  <c r="E1281" i="24" s="1"/>
  <c r="F1281" i="24" s="1"/>
  <c r="H1281" i="24"/>
  <c r="I1281" i="24" s="1"/>
  <c r="J1281" i="24" s="1"/>
  <c r="L1281" i="24"/>
  <c r="M1281" i="24" s="1"/>
  <c r="N1281" i="24" s="1"/>
  <c r="D1280" i="24"/>
  <c r="E1280" i="24" s="1"/>
  <c r="F1280" i="24" s="1"/>
  <c r="H1280" i="24"/>
  <c r="I1280" i="24" s="1"/>
  <c r="J1280" i="24" s="1"/>
  <c r="L1280" i="24"/>
  <c r="M1280" i="24" s="1"/>
  <c r="N1280" i="24" s="1"/>
  <c r="D1279" i="24"/>
  <c r="E1279" i="24" s="1"/>
  <c r="F1279" i="24" s="1"/>
  <c r="H1279" i="24"/>
  <c r="I1279" i="24" s="1"/>
  <c r="J1279" i="24" s="1"/>
  <c r="L1279" i="24"/>
  <c r="M1279" i="24" s="1"/>
  <c r="N1279" i="24" s="1"/>
  <c r="D1278" i="24"/>
  <c r="E1278" i="24" s="1"/>
  <c r="F1278" i="24" s="1"/>
  <c r="H1278" i="24"/>
  <c r="I1278" i="24" s="1"/>
  <c r="J1278" i="24" s="1"/>
  <c r="L1278" i="24"/>
  <c r="M1278" i="24" s="1"/>
  <c r="N1278" i="24" s="1"/>
  <c r="D1277" i="24"/>
  <c r="E1277" i="24" s="1"/>
  <c r="F1277" i="24" s="1"/>
  <c r="H1277" i="24"/>
  <c r="I1277" i="24" s="1"/>
  <c r="J1277" i="24" s="1"/>
  <c r="L1277" i="24"/>
  <c r="M1277" i="24" s="1"/>
  <c r="N1277" i="24" s="1"/>
  <c r="D1276" i="24"/>
  <c r="E1276" i="24" s="1"/>
  <c r="F1276" i="24" s="1"/>
  <c r="H1276" i="24"/>
  <c r="I1276" i="24" s="1"/>
  <c r="J1276" i="24" s="1"/>
  <c r="L1276" i="24"/>
  <c r="M1276" i="24" s="1"/>
  <c r="N1276" i="24" s="1"/>
  <c r="D1275" i="24"/>
  <c r="E1275" i="24" s="1"/>
  <c r="F1275" i="24" s="1"/>
  <c r="H1275" i="24"/>
  <c r="I1275" i="24" s="1"/>
  <c r="J1275" i="24" s="1"/>
  <c r="L1275" i="24"/>
  <c r="M1275" i="24" s="1"/>
  <c r="N1275" i="24" s="1"/>
  <c r="D1274" i="24"/>
  <c r="E1274" i="24" s="1"/>
  <c r="F1274" i="24" s="1"/>
  <c r="H1274" i="24"/>
  <c r="I1274" i="24" s="1"/>
  <c r="J1274" i="24" s="1"/>
  <c r="L1274" i="24"/>
  <c r="M1274" i="24" s="1"/>
  <c r="N1274" i="24" s="1"/>
  <c r="D1273" i="24"/>
  <c r="E1273" i="24" s="1"/>
  <c r="F1273" i="24" s="1"/>
  <c r="H1273" i="24"/>
  <c r="I1273" i="24" s="1"/>
  <c r="J1273" i="24" s="1"/>
  <c r="L1273" i="24"/>
  <c r="M1273" i="24" s="1"/>
  <c r="N1273" i="24" s="1"/>
  <c r="D1272" i="24"/>
  <c r="E1272" i="24" s="1"/>
  <c r="H1272" i="24"/>
  <c r="I1272" i="24" s="1"/>
  <c r="L1272" i="24"/>
  <c r="M1272" i="24" s="1"/>
  <c r="D1271" i="24"/>
  <c r="E1271" i="24" s="1"/>
  <c r="F1271" i="24" s="1"/>
  <c r="H1271" i="24"/>
  <c r="I1271" i="24" s="1"/>
  <c r="J1271" i="24" s="1"/>
  <c r="L1271" i="24"/>
  <c r="M1271" i="24" s="1"/>
  <c r="N1271" i="24" s="1"/>
  <c r="D1270" i="24"/>
  <c r="E1270" i="24" s="1"/>
  <c r="F1270" i="24" s="1"/>
  <c r="H1270" i="24"/>
  <c r="I1270" i="24" s="1"/>
  <c r="J1270" i="24" s="1"/>
  <c r="L1270" i="24"/>
  <c r="M1270" i="24" s="1"/>
  <c r="N1270" i="24" s="1"/>
  <c r="D1269" i="24"/>
  <c r="E1269" i="24" s="1"/>
  <c r="F1269" i="24" s="1"/>
  <c r="H1269" i="24"/>
  <c r="I1269" i="24" s="1"/>
  <c r="J1269" i="24" s="1"/>
  <c r="L1269" i="24"/>
  <c r="M1269" i="24" s="1"/>
  <c r="N1269" i="24" s="1"/>
  <c r="D1268" i="24"/>
  <c r="E1268" i="24" s="1"/>
  <c r="F1268" i="24" s="1"/>
  <c r="H1268" i="24"/>
  <c r="I1268" i="24" s="1"/>
  <c r="J1268" i="24" s="1"/>
  <c r="L1268" i="24"/>
  <c r="M1268" i="24" s="1"/>
  <c r="N1268" i="24" s="1"/>
  <c r="D1267" i="24"/>
  <c r="E1267" i="24" s="1"/>
  <c r="F1267" i="24" s="1"/>
  <c r="H1267" i="24"/>
  <c r="I1267" i="24" s="1"/>
  <c r="J1267" i="24" s="1"/>
  <c r="L1267" i="24"/>
  <c r="M1267" i="24" s="1"/>
  <c r="N1267" i="24" s="1"/>
  <c r="D1266" i="24"/>
  <c r="E1266" i="24" s="1"/>
  <c r="F1266" i="24" s="1"/>
  <c r="H1266" i="24"/>
  <c r="I1266" i="24" s="1"/>
  <c r="J1266" i="24" s="1"/>
  <c r="L1266" i="24"/>
  <c r="M1266" i="24" s="1"/>
  <c r="N1266" i="24" s="1"/>
  <c r="D1265" i="24"/>
  <c r="E1265" i="24" s="1"/>
  <c r="F1265" i="24" s="1"/>
  <c r="H1265" i="24"/>
  <c r="I1265" i="24" s="1"/>
  <c r="J1265" i="24" s="1"/>
  <c r="L1265" i="24"/>
  <c r="M1265" i="24" s="1"/>
  <c r="N1265" i="24" s="1"/>
  <c r="D1264" i="24"/>
  <c r="E1264" i="24" s="1"/>
  <c r="F1264" i="24" s="1"/>
  <c r="H1264" i="24"/>
  <c r="I1264" i="24" s="1"/>
  <c r="J1264" i="24" s="1"/>
  <c r="L1264" i="24"/>
  <c r="M1264" i="24" s="1"/>
  <c r="N1264" i="24" s="1"/>
  <c r="D1263" i="24"/>
  <c r="E1263" i="24" s="1"/>
  <c r="F1263" i="24" s="1"/>
  <c r="H1263" i="24"/>
  <c r="I1263" i="24" s="1"/>
  <c r="J1263" i="24" s="1"/>
  <c r="L1263" i="24"/>
  <c r="M1263" i="24" s="1"/>
  <c r="N1263" i="24" s="1"/>
  <c r="D1262" i="24"/>
  <c r="E1262" i="24" s="1"/>
  <c r="F1262" i="24" s="1"/>
  <c r="H1262" i="24"/>
  <c r="I1262" i="24" s="1"/>
  <c r="J1262" i="24" s="1"/>
  <c r="L1262" i="24"/>
  <c r="M1262" i="24" s="1"/>
  <c r="N1262" i="24" s="1"/>
  <c r="D1261" i="24"/>
  <c r="E1261" i="24" s="1"/>
  <c r="F1261" i="24" s="1"/>
  <c r="H1261" i="24"/>
  <c r="I1261" i="24" s="1"/>
  <c r="J1261" i="24" s="1"/>
  <c r="L1261" i="24"/>
  <c r="M1261" i="24" s="1"/>
  <c r="N1261" i="24" s="1"/>
  <c r="D1260" i="24"/>
  <c r="E1260" i="24" s="1"/>
  <c r="H1260" i="24"/>
  <c r="I1260" i="24" s="1"/>
  <c r="L1260" i="24"/>
  <c r="M1260" i="24" s="1"/>
  <c r="D1259" i="24"/>
  <c r="E1259" i="24" s="1"/>
  <c r="F1259" i="24" s="1"/>
  <c r="H1259" i="24"/>
  <c r="I1259" i="24" s="1"/>
  <c r="J1259" i="24" s="1"/>
  <c r="L1259" i="24"/>
  <c r="M1259" i="24" s="1"/>
  <c r="N1259" i="24" s="1"/>
  <c r="D1258" i="24"/>
  <c r="E1258" i="24" s="1"/>
  <c r="F1258" i="24" s="1"/>
  <c r="H1258" i="24"/>
  <c r="I1258" i="24" s="1"/>
  <c r="J1258" i="24" s="1"/>
  <c r="L1258" i="24"/>
  <c r="M1258" i="24" s="1"/>
  <c r="N1258" i="24" s="1"/>
  <c r="D1257" i="24"/>
  <c r="E1257" i="24" s="1"/>
  <c r="F1257" i="24" s="1"/>
  <c r="H1257" i="24"/>
  <c r="I1257" i="24" s="1"/>
  <c r="J1257" i="24" s="1"/>
  <c r="L1257" i="24"/>
  <c r="M1257" i="24" s="1"/>
  <c r="N1257" i="24" s="1"/>
  <c r="D1256" i="24"/>
  <c r="E1256" i="24" s="1"/>
  <c r="F1256" i="24" s="1"/>
  <c r="H1256" i="24"/>
  <c r="I1256" i="24" s="1"/>
  <c r="J1256" i="24" s="1"/>
  <c r="L1256" i="24"/>
  <c r="M1256" i="24" s="1"/>
  <c r="N1256" i="24" s="1"/>
  <c r="D1255" i="24"/>
  <c r="E1255" i="24" s="1"/>
  <c r="F1255" i="24" s="1"/>
  <c r="H1255" i="24"/>
  <c r="I1255" i="24" s="1"/>
  <c r="J1255" i="24" s="1"/>
  <c r="L1255" i="24"/>
  <c r="M1255" i="24" s="1"/>
  <c r="N1255" i="24" s="1"/>
  <c r="D1254" i="24"/>
  <c r="E1254" i="24" s="1"/>
  <c r="F1254" i="24" s="1"/>
  <c r="H1254" i="24"/>
  <c r="I1254" i="24" s="1"/>
  <c r="J1254" i="24" s="1"/>
  <c r="L1254" i="24"/>
  <c r="M1254" i="24" s="1"/>
  <c r="N1254" i="24" s="1"/>
  <c r="D1253" i="24"/>
  <c r="E1253" i="24" s="1"/>
  <c r="F1253" i="24" s="1"/>
  <c r="H1253" i="24"/>
  <c r="I1253" i="24" s="1"/>
  <c r="J1253" i="24" s="1"/>
  <c r="L1253" i="24"/>
  <c r="M1253" i="24" s="1"/>
  <c r="N1253" i="24" s="1"/>
  <c r="D1252" i="24"/>
  <c r="E1252" i="24" s="1"/>
  <c r="F1252" i="24" s="1"/>
  <c r="H1252" i="24"/>
  <c r="I1252" i="24" s="1"/>
  <c r="J1252" i="24" s="1"/>
  <c r="L1252" i="24"/>
  <c r="M1252" i="24" s="1"/>
  <c r="N1252" i="24" s="1"/>
  <c r="D1251" i="24"/>
  <c r="E1251" i="24" s="1"/>
  <c r="F1251" i="24" s="1"/>
  <c r="H1251" i="24"/>
  <c r="I1251" i="24" s="1"/>
  <c r="J1251" i="24" s="1"/>
  <c r="L1251" i="24"/>
  <c r="M1251" i="24" s="1"/>
  <c r="N1251" i="24" s="1"/>
  <c r="D1250" i="24"/>
  <c r="E1250" i="24" s="1"/>
  <c r="F1250" i="24" s="1"/>
  <c r="H1250" i="24"/>
  <c r="I1250" i="24" s="1"/>
  <c r="J1250" i="24" s="1"/>
  <c r="L1250" i="24"/>
  <c r="M1250" i="24" s="1"/>
  <c r="N1250" i="24" s="1"/>
  <c r="D1249" i="24"/>
  <c r="E1249" i="24" s="1"/>
  <c r="F1249" i="24" s="1"/>
  <c r="H1249" i="24"/>
  <c r="I1249" i="24" s="1"/>
  <c r="J1249" i="24" s="1"/>
  <c r="L1249" i="24"/>
  <c r="M1249" i="24" s="1"/>
  <c r="N1249" i="24" s="1"/>
  <c r="D1248" i="24"/>
  <c r="E1248" i="24" s="1"/>
  <c r="H1248" i="24"/>
  <c r="I1248" i="24" s="1"/>
  <c r="L1248" i="24"/>
  <c r="M1248" i="24" s="1"/>
  <c r="D1247" i="24"/>
  <c r="E1247" i="24" s="1"/>
  <c r="F1247" i="24" s="1"/>
  <c r="H1247" i="24"/>
  <c r="I1247" i="24" s="1"/>
  <c r="J1247" i="24" s="1"/>
  <c r="L1247" i="24"/>
  <c r="M1247" i="24" s="1"/>
  <c r="N1247" i="24" s="1"/>
  <c r="D1246" i="24"/>
  <c r="E1246" i="24" s="1"/>
  <c r="F1246" i="24" s="1"/>
  <c r="H1246" i="24"/>
  <c r="I1246" i="24" s="1"/>
  <c r="J1246" i="24" s="1"/>
  <c r="L1246" i="24"/>
  <c r="M1246" i="24" s="1"/>
  <c r="N1246" i="24" s="1"/>
  <c r="D1245" i="24"/>
  <c r="E1245" i="24" s="1"/>
  <c r="F1245" i="24" s="1"/>
  <c r="H1245" i="24"/>
  <c r="I1245" i="24" s="1"/>
  <c r="J1245" i="24" s="1"/>
  <c r="L1245" i="24"/>
  <c r="M1245" i="24" s="1"/>
  <c r="N1245" i="24" s="1"/>
  <c r="D1244" i="24"/>
  <c r="E1244" i="24" s="1"/>
  <c r="F1244" i="24" s="1"/>
  <c r="H1244" i="24"/>
  <c r="I1244" i="24" s="1"/>
  <c r="J1244" i="24" s="1"/>
  <c r="L1244" i="24"/>
  <c r="M1244" i="24" s="1"/>
  <c r="N1244" i="24" s="1"/>
  <c r="D1243" i="24"/>
  <c r="E1243" i="24" s="1"/>
  <c r="F1243" i="24" s="1"/>
  <c r="H1243" i="24"/>
  <c r="I1243" i="24" s="1"/>
  <c r="J1243" i="24" s="1"/>
  <c r="L1243" i="24"/>
  <c r="M1243" i="24" s="1"/>
  <c r="N1243" i="24" s="1"/>
  <c r="D1242" i="24"/>
  <c r="E1242" i="24" s="1"/>
  <c r="F1242" i="24" s="1"/>
  <c r="H1242" i="24"/>
  <c r="I1242" i="24" s="1"/>
  <c r="J1242" i="24" s="1"/>
  <c r="L1242" i="24"/>
  <c r="M1242" i="24" s="1"/>
  <c r="N1242" i="24" s="1"/>
  <c r="D1241" i="24"/>
  <c r="E1241" i="24" s="1"/>
  <c r="F1241" i="24" s="1"/>
  <c r="H1241" i="24"/>
  <c r="I1241" i="24" s="1"/>
  <c r="J1241" i="24" s="1"/>
  <c r="L1241" i="24"/>
  <c r="M1241" i="24" s="1"/>
  <c r="N1241" i="24" s="1"/>
  <c r="D1240" i="24"/>
  <c r="E1240" i="24" s="1"/>
  <c r="F1240" i="24" s="1"/>
  <c r="H1240" i="24"/>
  <c r="I1240" i="24" s="1"/>
  <c r="J1240" i="24" s="1"/>
  <c r="L1240" i="24"/>
  <c r="M1240" i="24" s="1"/>
  <c r="N1240" i="24" s="1"/>
  <c r="D1239" i="24"/>
  <c r="E1239" i="24" s="1"/>
  <c r="F1239" i="24" s="1"/>
  <c r="H1239" i="24"/>
  <c r="I1239" i="24" s="1"/>
  <c r="J1239" i="24" s="1"/>
  <c r="L1239" i="24"/>
  <c r="M1239" i="24" s="1"/>
  <c r="N1239" i="24" s="1"/>
  <c r="D1238" i="24"/>
  <c r="E1238" i="24" s="1"/>
  <c r="F1238" i="24" s="1"/>
  <c r="H1238" i="24"/>
  <c r="I1238" i="24" s="1"/>
  <c r="J1238" i="24" s="1"/>
  <c r="L1238" i="24"/>
  <c r="M1238" i="24" s="1"/>
  <c r="N1238" i="24" s="1"/>
  <c r="D1237" i="24"/>
  <c r="E1237" i="24" s="1"/>
  <c r="F1237" i="24" s="1"/>
  <c r="H1237" i="24"/>
  <c r="I1237" i="24" s="1"/>
  <c r="J1237" i="24" s="1"/>
  <c r="L1237" i="24"/>
  <c r="M1237" i="24" s="1"/>
  <c r="N1237" i="24" s="1"/>
  <c r="D1236" i="24"/>
  <c r="E1236" i="24" s="1"/>
  <c r="H1236" i="24"/>
  <c r="I1236" i="24" s="1"/>
  <c r="L1236" i="24"/>
  <c r="M1236" i="24" s="1"/>
  <c r="D1235" i="24"/>
  <c r="E1235" i="24" s="1"/>
  <c r="F1235" i="24" s="1"/>
  <c r="H1235" i="24"/>
  <c r="I1235" i="24" s="1"/>
  <c r="J1235" i="24" s="1"/>
  <c r="L1235" i="24"/>
  <c r="M1235" i="24" s="1"/>
  <c r="N1235" i="24" s="1"/>
  <c r="D1234" i="24"/>
  <c r="E1234" i="24" s="1"/>
  <c r="F1234" i="24" s="1"/>
  <c r="H1234" i="24"/>
  <c r="I1234" i="24" s="1"/>
  <c r="J1234" i="24" s="1"/>
  <c r="L1234" i="24"/>
  <c r="M1234" i="24" s="1"/>
  <c r="N1234" i="24" s="1"/>
  <c r="D1233" i="24"/>
  <c r="E1233" i="24" s="1"/>
  <c r="F1233" i="24" s="1"/>
  <c r="H1233" i="24"/>
  <c r="I1233" i="24" s="1"/>
  <c r="J1233" i="24" s="1"/>
  <c r="L1233" i="24"/>
  <c r="M1233" i="24" s="1"/>
  <c r="N1233" i="24" s="1"/>
  <c r="D1232" i="24"/>
  <c r="E1232" i="24" s="1"/>
  <c r="F1232" i="24" s="1"/>
  <c r="H1232" i="24"/>
  <c r="I1232" i="24" s="1"/>
  <c r="J1232" i="24" s="1"/>
  <c r="L1232" i="24"/>
  <c r="M1232" i="24" s="1"/>
  <c r="N1232" i="24" s="1"/>
  <c r="D1231" i="24"/>
  <c r="E1231" i="24" s="1"/>
  <c r="F1231" i="24" s="1"/>
  <c r="H1231" i="24"/>
  <c r="I1231" i="24" s="1"/>
  <c r="J1231" i="24" s="1"/>
  <c r="L1231" i="24"/>
  <c r="M1231" i="24" s="1"/>
  <c r="N1231" i="24" s="1"/>
  <c r="D1230" i="24"/>
  <c r="E1230" i="24" s="1"/>
  <c r="F1230" i="24" s="1"/>
  <c r="H1230" i="24"/>
  <c r="I1230" i="24" s="1"/>
  <c r="J1230" i="24" s="1"/>
  <c r="L1230" i="24"/>
  <c r="M1230" i="24" s="1"/>
  <c r="N1230" i="24" s="1"/>
  <c r="D1229" i="24"/>
  <c r="E1229" i="24" s="1"/>
  <c r="F1229" i="24" s="1"/>
  <c r="H1229" i="24"/>
  <c r="I1229" i="24" s="1"/>
  <c r="J1229" i="24" s="1"/>
  <c r="L1229" i="24"/>
  <c r="M1229" i="24" s="1"/>
  <c r="N1229" i="24" s="1"/>
  <c r="D1228" i="24"/>
  <c r="E1228" i="24" s="1"/>
  <c r="F1228" i="24" s="1"/>
  <c r="H1228" i="24"/>
  <c r="I1228" i="24" s="1"/>
  <c r="J1228" i="24" s="1"/>
  <c r="L1228" i="24"/>
  <c r="M1228" i="24" s="1"/>
  <c r="N1228" i="24" s="1"/>
  <c r="D1227" i="24"/>
  <c r="E1227" i="24" s="1"/>
  <c r="F1227" i="24" s="1"/>
  <c r="H1227" i="24"/>
  <c r="I1227" i="24" s="1"/>
  <c r="J1227" i="24" s="1"/>
  <c r="L1227" i="24"/>
  <c r="M1227" i="24" s="1"/>
  <c r="N1227" i="24" s="1"/>
  <c r="D1226" i="24"/>
  <c r="E1226" i="24" s="1"/>
  <c r="F1226" i="24" s="1"/>
  <c r="H1226" i="24"/>
  <c r="I1226" i="24" s="1"/>
  <c r="J1226" i="24" s="1"/>
  <c r="L1226" i="24"/>
  <c r="M1226" i="24" s="1"/>
  <c r="N1226" i="24" s="1"/>
  <c r="D1225" i="24"/>
  <c r="E1225" i="24" s="1"/>
  <c r="F1225" i="24" s="1"/>
  <c r="H1225" i="24"/>
  <c r="I1225" i="24" s="1"/>
  <c r="J1225" i="24" s="1"/>
  <c r="L1225" i="24"/>
  <c r="M1225" i="24" s="1"/>
  <c r="N1225" i="24" s="1"/>
  <c r="D1224" i="24"/>
  <c r="E1224" i="24" s="1"/>
  <c r="H1224" i="24"/>
  <c r="I1224" i="24" s="1"/>
  <c r="L1224" i="24"/>
  <c r="M1224" i="24" s="1"/>
  <c r="D1223" i="24"/>
  <c r="E1223" i="24" s="1"/>
  <c r="F1223" i="24" s="1"/>
  <c r="H1223" i="24"/>
  <c r="I1223" i="24" s="1"/>
  <c r="J1223" i="24" s="1"/>
  <c r="L1223" i="24"/>
  <c r="M1223" i="24" s="1"/>
  <c r="N1223" i="24" s="1"/>
  <c r="D1222" i="24"/>
  <c r="E1222" i="24" s="1"/>
  <c r="F1222" i="24" s="1"/>
  <c r="H1222" i="24"/>
  <c r="I1222" i="24" s="1"/>
  <c r="J1222" i="24" s="1"/>
  <c r="L1222" i="24"/>
  <c r="M1222" i="24" s="1"/>
  <c r="N1222" i="24" s="1"/>
  <c r="D1221" i="24"/>
  <c r="E1221" i="24" s="1"/>
  <c r="F1221" i="24" s="1"/>
  <c r="H1221" i="24"/>
  <c r="I1221" i="24" s="1"/>
  <c r="J1221" i="24" s="1"/>
  <c r="L1221" i="24"/>
  <c r="M1221" i="24" s="1"/>
  <c r="N1221" i="24" s="1"/>
  <c r="D1220" i="24"/>
  <c r="E1220" i="24" s="1"/>
  <c r="F1220" i="24" s="1"/>
  <c r="H1220" i="24"/>
  <c r="I1220" i="24" s="1"/>
  <c r="J1220" i="24" s="1"/>
  <c r="L1220" i="24"/>
  <c r="M1220" i="24" s="1"/>
  <c r="N1220" i="24" s="1"/>
  <c r="D1219" i="24"/>
  <c r="E1219" i="24" s="1"/>
  <c r="F1219" i="24" s="1"/>
  <c r="H1219" i="24"/>
  <c r="I1219" i="24" s="1"/>
  <c r="J1219" i="24" s="1"/>
  <c r="L1219" i="24"/>
  <c r="M1219" i="24" s="1"/>
  <c r="N1219" i="24" s="1"/>
  <c r="D1218" i="24"/>
  <c r="E1218" i="24" s="1"/>
  <c r="F1218" i="24" s="1"/>
  <c r="H1218" i="24"/>
  <c r="I1218" i="24" s="1"/>
  <c r="J1218" i="24" s="1"/>
  <c r="L1218" i="24"/>
  <c r="M1218" i="24" s="1"/>
  <c r="N1218" i="24" s="1"/>
  <c r="D1217" i="24"/>
  <c r="E1217" i="24" s="1"/>
  <c r="F1217" i="24" s="1"/>
  <c r="H1217" i="24"/>
  <c r="I1217" i="24" s="1"/>
  <c r="J1217" i="24" s="1"/>
  <c r="L1217" i="24"/>
  <c r="M1217" i="24" s="1"/>
  <c r="N1217" i="24" s="1"/>
  <c r="D1216" i="24"/>
  <c r="E1216" i="24" s="1"/>
  <c r="F1216" i="24" s="1"/>
  <c r="H1216" i="24"/>
  <c r="I1216" i="24" s="1"/>
  <c r="J1216" i="24" s="1"/>
  <c r="L1216" i="24"/>
  <c r="M1216" i="24" s="1"/>
  <c r="N1216" i="24" s="1"/>
  <c r="D1215" i="24"/>
  <c r="E1215" i="24" s="1"/>
  <c r="F1215" i="24" s="1"/>
  <c r="H1215" i="24"/>
  <c r="I1215" i="24" s="1"/>
  <c r="J1215" i="24" s="1"/>
  <c r="L1215" i="24"/>
  <c r="M1215" i="24" s="1"/>
  <c r="N1215" i="24" s="1"/>
  <c r="D1214" i="24"/>
  <c r="E1214" i="24" s="1"/>
  <c r="F1214" i="24" s="1"/>
  <c r="H1214" i="24"/>
  <c r="I1214" i="24" s="1"/>
  <c r="J1214" i="24" s="1"/>
  <c r="L1214" i="24"/>
  <c r="M1214" i="24" s="1"/>
  <c r="N1214" i="24" s="1"/>
  <c r="D1213" i="24"/>
  <c r="E1213" i="24" s="1"/>
  <c r="F1213" i="24" s="1"/>
  <c r="H1213" i="24"/>
  <c r="I1213" i="24" s="1"/>
  <c r="J1213" i="24" s="1"/>
  <c r="L1213" i="24"/>
  <c r="M1213" i="24" s="1"/>
  <c r="N1213" i="24" s="1"/>
  <c r="D1212" i="24"/>
  <c r="E1212" i="24" s="1"/>
  <c r="H1212" i="24"/>
  <c r="I1212" i="24" s="1"/>
  <c r="L1212" i="24"/>
  <c r="M1212" i="24" s="1"/>
  <c r="D1211" i="24"/>
  <c r="E1211" i="24" s="1"/>
  <c r="F1211" i="24" s="1"/>
  <c r="H1211" i="24"/>
  <c r="I1211" i="24" s="1"/>
  <c r="J1211" i="24" s="1"/>
  <c r="L1211" i="24"/>
  <c r="M1211" i="24" s="1"/>
  <c r="N1211" i="24" s="1"/>
  <c r="D1210" i="24"/>
  <c r="E1210" i="24" s="1"/>
  <c r="F1210" i="24" s="1"/>
  <c r="H1210" i="24"/>
  <c r="I1210" i="24" s="1"/>
  <c r="J1210" i="24" s="1"/>
  <c r="L1210" i="24"/>
  <c r="M1210" i="24" s="1"/>
  <c r="N1210" i="24" s="1"/>
  <c r="D1209" i="24"/>
  <c r="E1209" i="24" s="1"/>
  <c r="F1209" i="24" s="1"/>
  <c r="H1209" i="24"/>
  <c r="I1209" i="24" s="1"/>
  <c r="J1209" i="24" s="1"/>
  <c r="L1209" i="24"/>
  <c r="M1209" i="24" s="1"/>
  <c r="N1209" i="24" s="1"/>
  <c r="D1208" i="24"/>
  <c r="E1208" i="24" s="1"/>
  <c r="F1208" i="24" s="1"/>
  <c r="H1208" i="24"/>
  <c r="I1208" i="24" s="1"/>
  <c r="J1208" i="24" s="1"/>
  <c r="L1208" i="24"/>
  <c r="M1208" i="24" s="1"/>
  <c r="N1208" i="24" s="1"/>
  <c r="D1207" i="24"/>
  <c r="E1207" i="24" s="1"/>
  <c r="F1207" i="24" s="1"/>
  <c r="H1207" i="24"/>
  <c r="I1207" i="24" s="1"/>
  <c r="J1207" i="24" s="1"/>
  <c r="L1207" i="24"/>
  <c r="M1207" i="24" s="1"/>
  <c r="N1207" i="24" s="1"/>
  <c r="D1206" i="24"/>
  <c r="E1206" i="24" s="1"/>
  <c r="F1206" i="24" s="1"/>
  <c r="H1206" i="24"/>
  <c r="I1206" i="24" s="1"/>
  <c r="J1206" i="24" s="1"/>
  <c r="L1206" i="24"/>
  <c r="M1206" i="24" s="1"/>
  <c r="N1206" i="24" s="1"/>
  <c r="D1205" i="24"/>
  <c r="E1205" i="24" s="1"/>
  <c r="F1205" i="24" s="1"/>
  <c r="H1205" i="24"/>
  <c r="I1205" i="24" s="1"/>
  <c r="J1205" i="24" s="1"/>
  <c r="L1205" i="24"/>
  <c r="M1205" i="24" s="1"/>
  <c r="N1205" i="24" s="1"/>
  <c r="D1204" i="24"/>
  <c r="E1204" i="24" s="1"/>
  <c r="F1204" i="24" s="1"/>
  <c r="H1204" i="24"/>
  <c r="I1204" i="24" s="1"/>
  <c r="J1204" i="24" s="1"/>
  <c r="L1204" i="24"/>
  <c r="M1204" i="24" s="1"/>
  <c r="N1204" i="24" s="1"/>
  <c r="D1203" i="24"/>
  <c r="E1203" i="24" s="1"/>
  <c r="F1203" i="24" s="1"/>
  <c r="H1203" i="24"/>
  <c r="I1203" i="24" s="1"/>
  <c r="J1203" i="24" s="1"/>
  <c r="L1203" i="24"/>
  <c r="M1203" i="24" s="1"/>
  <c r="N1203" i="24" s="1"/>
  <c r="D1202" i="24"/>
  <c r="E1202" i="24" s="1"/>
  <c r="F1202" i="24" s="1"/>
  <c r="H1202" i="24"/>
  <c r="I1202" i="24" s="1"/>
  <c r="J1202" i="24" s="1"/>
  <c r="L1202" i="24"/>
  <c r="M1202" i="24" s="1"/>
  <c r="N1202" i="24" s="1"/>
  <c r="D1201" i="24"/>
  <c r="E1201" i="24" s="1"/>
  <c r="F1201" i="24" s="1"/>
  <c r="H1201" i="24"/>
  <c r="I1201" i="24" s="1"/>
  <c r="J1201" i="24" s="1"/>
  <c r="L1201" i="24"/>
  <c r="M1201" i="24" s="1"/>
  <c r="N1201" i="24" s="1"/>
  <c r="D1200" i="24"/>
  <c r="E1200" i="24" s="1"/>
  <c r="H1200" i="24"/>
  <c r="I1200" i="24" s="1"/>
  <c r="L1200" i="24"/>
  <c r="M1200" i="24" s="1"/>
  <c r="D1199" i="24"/>
  <c r="E1199" i="24" s="1"/>
  <c r="F1199" i="24" s="1"/>
  <c r="H1199" i="24"/>
  <c r="I1199" i="24" s="1"/>
  <c r="J1199" i="24" s="1"/>
  <c r="L1199" i="24"/>
  <c r="M1199" i="24" s="1"/>
  <c r="N1199" i="24" s="1"/>
  <c r="D1198" i="24"/>
  <c r="E1198" i="24" s="1"/>
  <c r="F1198" i="24" s="1"/>
  <c r="H1198" i="24"/>
  <c r="I1198" i="24" s="1"/>
  <c r="J1198" i="24" s="1"/>
  <c r="L1198" i="24"/>
  <c r="M1198" i="24" s="1"/>
  <c r="N1198" i="24" s="1"/>
  <c r="D1197" i="24"/>
  <c r="E1197" i="24" s="1"/>
  <c r="F1197" i="24" s="1"/>
  <c r="H1197" i="24"/>
  <c r="I1197" i="24" s="1"/>
  <c r="J1197" i="24" s="1"/>
  <c r="L1197" i="24"/>
  <c r="M1197" i="24" s="1"/>
  <c r="N1197" i="24" s="1"/>
  <c r="D1196" i="24"/>
  <c r="E1196" i="24" s="1"/>
  <c r="F1196" i="24" s="1"/>
  <c r="H1196" i="24"/>
  <c r="I1196" i="24" s="1"/>
  <c r="J1196" i="24" s="1"/>
  <c r="L1196" i="24"/>
  <c r="M1196" i="24" s="1"/>
  <c r="N1196" i="24" s="1"/>
  <c r="D1195" i="24"/>
  <c r="E1195" i="24" s="1"/>
  <c r="F1195" i="24" s="1"/>
  <c r="H1195" i="24"/>
  <c r="I1195" i="24" s="1"/>
  <c r="J1195" i="24" s="1"/>
  <c r="L1195" i="24"/>
  <c r="M1195" i="24" s="1"/>
  <c r="N1195" i="24" s="1"/>
  <c r="D1194" i="24"/>
  <c r="E1194" i="24" s="1"/>
  <c r="F1194" i="24" s="1"/>
  <c r="H1194" i="24"/>
  <c r="I1194" i="24" s="1"/>
  <c r="J1194" i="24" s="1"/>
  <c r="L1194" i="24"/>
  <c r="M1194" i="24" s="1"/>
  <c r="N1194" i="24" s="1"/>
  <c r="D1193" i="24"/>
  <c r="E1193" i="24" s="1"/>
  <c r="F1193" i="24" s="1"/>
  <c r="H1193" i="24"/>
  <c r="I1193" i="24" s="1"/>
  <c r="J1193" i="24" s="1"/>
  <c r="L1193" i="24"/>
  <c r="M1193" i="24" s="1"/>
  <c r="N1193" i="24" s="1"/>
  <c r="D1192" i="24"/>
  <c r="E1192" i="24" s="1"/>
  <c r="F1192" i="24" s="1"/>
  <c r="H1192" i="24"/>
  <c r="I1192" i="24" s="1"/>
  <c r="J1192" i="24" s="1"/>
  <c r="L1192" i="24"/>
  <c r="M1192" i="24" s="1"/>
  <c r="N1192" i="24" s="1"/>
  <c r="D1191" i="24"/>
  <c r="E1191" i="24" s="1"/>
  <c r="F1191" i="24" s="1"/>
  <c r="H1191" i="24"/>
  <c r="I1191" i="24" s="1"/>
  <c r="J1191" i="24" s="1"/>
  <c r="L1191" i="24"/>
  <c r="M1191" i="24" s="1"/>
  <c r="N1191" i="24" s="1"/>
  <c r="D1190" i="24"/>
  <c r="E1190" i="24" s="1"/>
  <c r="F1190" i="24" s="1"/>
  <c r="H1190" i="24"/>
  <c r="I1190" i="24" s="1"/>
  <c r="J1190" i="24" s="1"/>
  <c r="L1190" i="24"/>
  <c r="M1190" i="24" s="1"/>
  <c r="N1190" i="24" s="1"/>
  <c r="D1189" i="24"/>
  <c r="E1189" i="24" s="1"/>
  <c r="F1189" i="24" s="1"/>
  <c r="H1189" i="24"/>
  <c r="I1189" i="24" s="1"/>
  <c r="J1189" i="24" s="1"/>
  <c r="L1189" i="24"/>
  <c r="M1189" i="24" s="1"/>
  <c r="N1189" i="24" s="1"/>
  <c r="D1188" i="24"/>
  <c r="E1188" i="24" s="1"/>
  <c r="H1188" i="24"/>
  <c r="I1188" i="24" s="1"/>
  <c r="L1188" i="24"/>
  <c r="M1188" i="24" s="1"/>
  <c r="D1187" i="24"/>
  <c r="E1187" i="24" s="1"/>
  <c r="F1187" i="24" s="1"/>
  <c r="H1187" i="24"/>
  <c r="I1187" i="24" s="1"/>
  <c r="J1187" i="24" s="1"/>
  <c r="L1187" i="24"/>
  <c r="M1187" i="24" s="1"/>
  <c r="N1187" i="24" s="1"/>
  <c r="D1186" i="24"/>
  <c r="E1186" i="24" s="1"/>
  <c r="F1186" i="24" s="1"/>
  <c r="H1186" i="24"/>
  <c r="I1186" i="24" s="1"/>
  <c r="J1186" i="24" s="1"/>
  <c r="L1186" i="24"/>
  <c r="M1186" i="24" s="1"/>
  <c r="N1186" i="24" s="1"/>
  <c r="D1185" i="24"/>
  <c r="E1185" i="24" s="1"/>
  <c r="F1185" i="24" s="1"/>
  <c r="H1185" i="24"/>
  <c r="I1185" i="24" s="1"/>
  <c r="J1185" i="24" s="1"/>
  <c r="L1185" i="24"/>
  <c r="M1185" i="24" s="1"/>
  <c r="N1185" i="24" s="1"/>
  <c r="D1184" i="24"/>
  <c r="E1184" i="24" s="1"/>
  <c r="F1184" i="24" s="1"/>
  <c r="H1184" i="24"/>
  <c r="I1184" i="24" s="1"/>
  <c r="J1184" i="24" s="1"/>
  <c r="L1184" i="24"/>
  <c r="M1184" i="24" s="1"/>
  <c r="N1184" i="24" s="1"/>
  <c r="D1183" i="24"/>
  <c r="E1183" i="24" s="1"/>
  <c r="F1183" i="24" s="1"/>
  <c r="H1183" i="24"/>
  <c r="I1183" i="24" s="1"/>
  <c r="J1183" i="24" s="1"/>
  <c r="L1183" i="24"/>
  <c r="M1183" i="24" s="1"/>
  <c r="N1183" i="24" s="1"/>
  <c r="D1182" i="24"/>
  <c r="E1182" i="24" s="1"/>
  <c r="F1182" i="24" s="1"/>
  <c r="H1182" i="24"/>
  <c r="I1182" i="24" s="1"/>
  <c r="J1182" i="24" s="1"/>
  <c r="L1182" i="24"/>
  <c r="M1182" i="24" s="1"/>
  <c r="N1182" i="24" s="1"/>
  <c r="D1181" i="24"/>
  <c r="E1181" i="24" s="1"/>
  <c r="F1181" i="24" s="1"/>
  <c r="H1181" i="24"/>
  <c r="I1181" i="24" s="1"/>
  <c r="J1181" i="24" s="1"/>
  <c r="L1181" i="24"/>
  <c r="M1181" i="24" s="1"/>
  <c r="N1181" i="24" s="1"/>
  <c r="D1180" i="24"/>
  <c r="E1180" i="24" s="1"/>
  <c r="F1180" i="24" s="1"/>
  <c r="H1180" i="24"/>
  <c r="I1180" i="24" s="1"/>
  <c r="J1180" i="24" s="1"/>
  <c r="L1180" i="24"/>
  <c r="M1180" i="24" s="1"/>
  <c r="N1180" i="24" s="1"/>
  <c r="D1179" i="24"/>
  <c r="E1179" i="24" s="1"/>
  <c r="F1179" i="24" s="1"/>
  <c r="H1179" i="24"/>
  <c r="I1179" i="24" s="1"/>
  <c r="J1179" i="24" s="1"/>
  <c r="L1179" i="24"/>
  <c r="M1179" i="24" s="1"/>
  <c r="N1179" i="24" s="1"/>
  <c r="D1178" i="24"/>
  <c r="E1178" i="24" s="1"/>
  <c r="F1178" i="24" s="1"/>
  <c r="H1178" i="24"/>
  <c r="I1178" i="24" s="1"/>
  <c r="J1178" i="24" s="1"/>
  <c r="L1178" i="24"/>
  <c r="M1178" i="24" s="1"/>
  <c r="N1178" i="24" s="1"/>
  <c r="D1177" i="24"/>
  <c r="E1177" i="24" s="1"/>
  <c r="F1177" i="24" s="1"/>
  <c r="H1177" i="24"/>
  <c r="I1177" i="24" s="1"/>
  <c r="J1177" i="24" s="1"/>
  <c r="L1177" i="24"/>
  <c r="M1177" i="24" s="1"/>
  <c r="N1177" i="24" s="1"/>
  <c r="D1176" i="24"/>
  <c r="E1176" i="24" s="1"/>
  <c r="H1176" i="24"/>
  <c r="I1176" i="24" s="1"/>
  <c r="L1176" i="24"/>
  <c r="M1176" i="24" s="1"/>
  <c r="D1175" i="24"/>
  <c r="E1175" i="24" s="1"/>
  <c r="F1175" i="24" s="1"/>
  <c r="H1175" i="24"/>
  <c r="I1175" i="24" s="1"/>
  <c r="J1175" i="24" s="1"/>
  <c r="L1175" i="24"/>
  <c r="M1175" i="24" s="1"/>
  <c r="N1175" i="24" s="1"/>
  <c r="D1174" i="24"/>
  <c r="E1174" i="24" s="1"/>
  <c r="F1174" i="24" s="1"/>
  <c r="H1174" i="24"/>
  <c r="I1174" i="24" s="1"/>
  <c r="J1174" i="24" s="1"/>
  <c r="L1174" i="24"/>
  <c r="M1174" i="24" s="1"/>
  <c r="N1174" i="24" s="1"/>
  <c r="D1173" i="24"/>
  <c r="E1173" i="24" s="1"/>
  <c r="F1173" i="24" s="1"/>
  <c r="H1173" i="24"/>
  <c r="I1173" i="24" s="1"/>
  <c r="J1173" i="24" s="1"/>
  <c r="L1173" i="24"/>
  <c r="M1173" i="24" s="1"/>
  <c r="N1173" i="24" s="1"/>
  <c r="D1172" i="24"/>
  <c r="E1172" i="24" s="1"/>
  <c r="F1172" i="24" s="1"/>
  <c r="H1172" i="24"/>
  <c r="I1172" i="24" s="1"/>
  <c r="J1172" i="24" s="1"/>
  <c r="L1172" i="24"/>
  <c r="M1172" i="24" s="1"/>
  <c r="N1172" i="24" s="1"/>
  <c r="D1171" i="24"/>
  <c r="E1171" i="24" s="1"/>
  <c r="F1171" i="24" s="1"/>
  <c r="H1171" i="24"/>
  <c r="I1171" i="24" s="1"/>
  <c r="J1171" i="24" s="1"/>
  <c r="L1171" i="24"/>
  <c r="M1171" i="24" s="1"/>
  <c r="N1171" i="24" s="1"/>
  <c r="D1170" i="24"/>
  <c r="E1170" i="24" s="1"/>
  <c r="F1170" i="24" s="1"/>
  <c r="H1170" i="24"/>
  <c r="I1170" i="24" s="1"/>
  <c r="J1170" i="24" s="1"/>
  <c r="L1170" i="24"/>
  <c r="M1170" i="24" s="1"/>
  <c r="N1170" i="24" s="1"/>
  <c r="D1169" i="24"/>
  <c r="E1169" i="24" s="1"/>
  <c r="F1169" i="24" s="1"/>
  <c r="H1169" i="24"/>
  <c r="I1169" i="24" s="1"/>
  <c r="J1169" i="24" s="1"/>
  <c r="L1169" i="24"/>
  <c r="M1169" i="24" s="1"/>
  <c r="N1169" i="24" s="1"/>
  <c r="D1168" i="24"/>
  <c r="E1168" i="24" s="1"/>
  <c r="F1168" i="24" s="1"/>
  <c r="H1168" i="24"/>
  <c r="I1168" i="24" s="1"/>
  <c r="J1168" i="24" s="1"/>
  <c r="L1168" i="24"/>
  <c r="M1168" i="24" s="1"/>
  <c r="N1168" i="24" s="1"/>
  <c r="D1167" i="24"/>
  <c r="E1167" i="24" s="1"/>
  <c r="F1167" i="24" s="1"/>
  <c r="H1167" i="24"/>
  <c r="I1167" i="24" s="1"/>
  <c r="J1167" i="24" s="1"/>
  <c r="L1167" i="24"/>
  <c r="M1167" i="24" s="1"/>
  <c r="N1167" i="24" s="1"/>
  <c r="D1166" i="24"/>
  <c r="E1166" i="24" s="1"/>
  <c r="F1166" i="24" s="1"/>
  <c r="H1166" i="24"/>
  <c r="I1166" i="24" s="1"/>
  <c r="J1166" i="24" s="1"/>
  <c r="L1166" i="24"/>
  <c r="M1166" i="24" s="1"/>
  <c r="N1166" i="24" s="1"/>
  <c r="D1165" i="24"/>
  <c r="E1165" i="24" s="1"/>
  <c r="F1165" i="24" s="1"/>
  <c r="H1165" i="24"/>
  <c r="I1165" i="24" s="1"/>
  <c r="J1165" i="24" s="1"/>
  <c r="L1165" i="24"/>
  <c r="M1165" i="24" s="1"/>
  <c r="N1165" i="24" s="1"/>
  <c r="D1164" i="24"/>
  <c r="E1164" i="24" s="1"/>
  <c r="H1164" i="24"/>
  <c r="I1164" i="24" s="1"/>
  <c r="L1164" i="24"/>
  <c r="M1164" i="24" s="1"/>
  <c r="D1163" i="24"/>
  <c r="E1163" i="24" s="1"/>
  <c r="F1163" i="24" s="1"/>
  <c r="H1163" i="24"/>
  <c r="I1163" i="24" s="1"/>
  <c r="J1163" i="24" s="1"/>
  <c r="L1163" i="24"/>
  <c r="M1163" i="24" s="1"/>
  <c r="N1163" i="24" s="1"/>
  <c r="D1162" i="24"/>
  <c r="E1162" i="24" s="1"/>
  <c r="F1162" i="24" s="1"/>
  <c r="H1162" i="24"/>
  <c r="I1162" i="24" s="1"/>
  <c r="J1162" i="24" s="1"/>
  <c r="L1162" i="24"/>
  <c r="M1162" i="24" s="1"/>
  <c r="N1162" i="24" s="1"/>
  <c r="D1161" i="24"/>
  <c r="E1161" i="24" s="1"/>
  <c r="F1161" i="24" s="1"/>
  <c r="H1161" i="24"/>
  <c r="I1161" i="24" s="1"/>
  <c r="J1161" i="24" s="1"/>
  <c r="L1161" i="24"/>
  <c r="M1161" i="24" s="1"/>
  <c r="N1161" i="24" s="1"/>
  <c r="D1160" i="24"/>
  <c r="E1160" i="24" s="1"/>
  <c r="F1160" i="24" s="1"/>
  <c r="H1160" i="24"/>
  <c r="I1160" i="24" s="1"/>
  <c r="J1160" i="24" s="1"/>
  <c r="L1160" i="24"/>
  <c r="M1160" i="24" s="1"/>
  <c r="N1160" i="24" s="1"/>
  <c r="D1159" i="24"/>
  <c r="E1159" i="24" s="1"/>
  <c r="F1159" i="24" s="1"/>
  <c r="H1159" i="24"/>
  <c r="I1159" i="24" s="1"/>
  <c r="J1159" i="24" s="1"/>
  <c r="L1159" i="24"/>
  <c r="M1159" i="24" s="1"/>
  <c r="N1159" i="24" s="1"/>
  <c r="D1158" i="24"/>
  <c r="E1158" i="24" s="1"/>
  <c r="F1158" i="24" s="1"/>
  <c r="H1158" i="24"/>
  <c r="I1158" i="24" s="1"/>
  <c r="J1158" i="24" s="1"/>
  <c r="L1158" i="24"/>
  <c r="M1158" i="24" s="1"/>
  <c r="N1158" i="24" s="1"/>
  <c r="D1157" i="24"/>
  <c r="E1157" i="24" s="1"/>
  <c r="F1157" i="24" s="1"/>
  <c r="H1157" i="24"/>
  <c r="I1157" i="24" s="1"/>
  <c r="J1157" i="24" s="1"/>
  <c r="L1157" i="24"/>
  <c r="M1157" i="24" s="1"/>
  <c r="N1157" i="24" s="1"/>
  <c r="D1156" i="24"/>
  <c r="E1156" i="24" s="1"/>
  <c r="F1156" i="24" s="1"/>
  <c r="H1156" i="24"/>
  <c r="I1156" i="24" s="1"/>
  <c r="J1156" i="24" s="1"/>
  <c r="L1156" i="24"/>
  <c r="M1156" i="24" s="1"/>
  <c r="N1156" i="24" s="1"/>
  <c r="D1155" i="24"/>
  <c r="E1155" i="24" s="1"/>
  <c r="F1155" i="24" s="1"/>
  <c r="H1155" i="24"/>
  <c r="I1155" i="24" s="1"/>
  <c r="J1155" i="24" s="1"/>
  <c r="L1155" i="24"/>
  <c r="M1155" i="24" s="1"/>
  <c r="N1155" i="24" s="1"/>
  <c r="D1154" i="24"/>
  <c r="E1154" i="24" s="1"/>
  <c r="F1154" i="24" s="1"/>
  <c r="H1154" i="24"/>
  <c r="I1154" i="24" s="1"/>
  <c r="J1154" i="24" s="1"/>
  <c r="L1154" i="24"/>
  <c r="M1154" i="24" s="1"/>
  <c r="N1154" i="24" s="1"/>
  <c r="D1153" i="24"/>
  <c r="E1153" i="24" s="1"/>
  <c r="F1153" i="24" s="1"/>
  <c r="H1153" i="24"/>
  <c r="I1153" i="24" s="1"/>
  <c r="J1153" i="24" s="1"/>
  <c r="L1153" i="24"/>
  <c r="M1153" i="24" s="1"/>
  <c r="N1153" i="24" s="1"/>
  <c r="D1152" i="24"/>
  <c r="E1152" i="24" s="1"/>
  <c r="H1152" i="24"/>
  <c r="I1152" i="24" s="1"/>
  <c r="L1152" i="24"/>
  <c r="M1152" i="24" s="1"/>
  <c r="D1151" i="24"/>
  <c r="E1151" i="24" s="1"/>
  <c r="F1151" i="24" s="1"/>
  <c r="H1151" i="24"/>
  <c r="I1151" i="24" s="1"/>
  <c r="J1151" i="24" s="1"/>
  <c r="L1151" i="24"/>
  <c r="M1151" i="24" s="1"/>
  <c r="N1151" i="24" s="1"/>
  <c r="D1150" i="24"/>
  <c r="E1150" i="24" s="1"/>
  <c r="F1150" i="24" s="1"/>
  <c r="H1150" i="24"/>
  <c r="I1150" i="24" s="1"/>
  <c r="J1150" i="24" s="1"/>
  <c r="L1150" i="24"/>
  <c r="M1150" i="24" s="1"/>
  <c r="N1150" i="24" s="1"/>
  <c r="D1149" i="24"/>
  <c r="E1149" i="24" s="1"/>
  <c r="F1149" i="24" s="1"/>
  <c r="H1149" i="24"/>
  <c r="I1149" i="24" s="1"/>
  <c r="J1149" i="24" s="1"/>
  <c r="L1149" i="24"/>
  <c r="M1149" i="24" s="1"/>
  <c r="N1149" i="24" s="1"/>
  <c r="D1148" i="24"/>
  <c r="E1148" i="24" s="1"/>
  <c r="F1148" i="24" s="1"/>
  <c r="H1148" i="24"/>
  <c r="I1148" i="24" s="1"/>
  <c r="J1148" i="24" s="1"/>
  <c r="L1148" i="24"/>
  <c r="M1148" i="24" s="1"/>
  <c r="N1148" i="24" s="1"/>
  <c r="D1147" i="24"/>
  <c r="E1147" i="24" s="1"/>
  <c r="F1147" i="24" s="1"/>
  <c r="H1147" i="24"/>
  <c r="I1147" i="24" s="1"/>
  <c r="J1147" i="24" s="1"/>
  <c r="L1147" i="24"/>
  <c r="M1147" i="24" s="1"/>
  <c r="N1147" i="24" s="1"/>
  <c r="D1146" i="24"/>
  <c r="E1146" i="24" s="1"/>
  <c r="F1146" i="24" s="1"/>
  <c r="H1146" i="24"/>
  <c r="I1146" i="24" s="1"/>
  <c r="J1146" i="24" s="1"/>
  <c r="L1146" i="24"/>
  <c r="M1146" i="24" s="1"/>
  <c r="N1146" i="24" s="1"/>
  <c r="D1145" i="24"/>
  <c r="E1145" i="24" s="1"/>
  <c r="F1145" i="24" s="1"/>
  <c r="H1145" i="24"/>
  <c r="I1145" i="24" s="1"/>
  <c r="J1145" i="24" s="1"/>
  <c r="L1145" i="24"/>
  <c r="M1145" i="24" s="1"/>
  <c r="N1145" i="24" s="1"/>
  <c r="D1144" i="24"/>
  <c r="E1144" i="24" s="1"/>
  <c r="F1144" i="24" s="1"/>
  <c r="H1144" i="24"/>
  <c r="I1144" i="24" s="1"/>
  <c r="J1144" i="24" s="1"/>
  <c r="L1144" i="24"/>
  <c r="M1144" i="24" s="1"/>
  <c r="N1144" i="24" s="1"/>
  <c r="D1143" i="24"/>
  <c r="E1143" i="24" s="1"/>
  <c r="F1143" i="24" s="1"/>
  <c r="H1143" i="24"/>
  <c r="I1143" i="24" s="1"/>
  <c r="J1143" i="24" s="1"/>
  <c r="L1143" i="24"/>
  <c r="M1143" i="24" s="1"/>
  <c r="N1143" i="24" s="1"/>
  <c r="D1142" i="24"/>
  <c r="E1142" i="24" s="1"/>
  <c r="F1142" i="24" s="1"/>
  <c r="H1142" i="24"/>
  <c r="I1142" i="24" s="1"/>
  <c r="J1142" i="24" s="1"/>
  <c r="L1142" i="24"/>
  <c r="M1142" i="24" s="1"/>
  <c r="N1142" i="24" s="1"/>
  <c r="D1141" i="24"/>
  <c r="E1141" i="24" s="1"/>
  <c r="F1141" i="24" s="1"/>
  <c r="H1141" i="24"/>
  <c r="I1141" i="24" s="1"/>
  <c r="J1141" i="24" s="1"/>
  <c r="L1141" i="24"/>
  <c r="M1141" i="24" s="1"/>
  <c r="N1141" i="24" s="1"/>
  <c r="D1140" i="24"/>
  <c r="E1140" i="24" s="1"/>
  <c r="H1140" i="24"/>
  <c r="I1140" i="24" s="1"/>
  <c r="L1140" i="24"/>
  <c r="M1140" i="24" s="1"/>
  <c r="D1139" i="24"/>
  <c r="E1139" i="24" s="1"/>
  <c r="F1139" i="24" s="1"/>
  <c r="H1139" i="24"/>
  <c r="I1139" i="24" s="1"/>
  <c r="J1139" i="24" s="1"/>
  <c r="L1139" i="24"/>
  <c r="M1139" i="24" s="1"/>
  <c r="N1139" i="24" s="1"/>
  <c r="D1138" i="24"/>
  <c r="E1138" i="24" s="1"/>
  <c r="F1138" i="24" s="1"/>
  <c r="H1138" i="24"/>
  <c r="I1138" i="24" s="1"/>
  <c r="J1138" i="24" s="1"/>
  <c r="L1138" i="24"/>
  <c r="M1138" i="24" s="1"/>
  <c r="N1138" i="24" s="1"/>
  <c r="D1137" i="24"/>
  <c r="E1137" i="24" s="1"/>
  <c r="F1137" i="24" s="1"/>
  <c r="H1137" i="24"/>
  <c r="I1137" i="24" s="1"/>
  <c r="J1137" i="24" s="1"/>
  <c r="L1137" i="24"/>
  <c r="M1137" i="24" s="1"/>
  <c r="N1137" i="24" s="1"/>
  <c r="D1136" i="24"/>
  <c r="E1136" i="24" s="1"/>
  <c r="F1136" i="24" s="1"/>
  <c r="H1136" i="24"/>
  <c r="I1136" i="24" s="1"/>
  <c r="J1136" i="24" s="1"/>
  <c r="L1136" i="24"/>
  <c r="M1136" i="24" s="1"/>
  <c r="N1136" i="24" s="1"/>
  <c r="D1135" i="24"/>
  <c r="E1135" i="24" s="1"/>
  <c r="F1135" i="24" s="1"/>
  <c r="H1135" i="24"/>
  <c r="I1135" i="24" s="1"/>
  <c r="J1135" i="24" s="1"/>
  <c r="L1135" i="24"/>
  <c r="M1135" i="24" s="1"/>
  <c r="N1135" i="24" s="1"/>
  <c r="D1134" i="24"/>
  <c r="E1134" i="24" s="1"/>
  <c r="F1134" i="24" s="1"/>
  <c r="H1134" i="24"/>
  <c r="I1134" i="24" s="1"/>
  <c r="J1134" i="24" s="1"/>
  <c r="L1134" i="24"/>
  <c r="M1134" i="24" s="1"/>
  <c r="N1134" i="24" s="1"/>
  <c r="D1133" i="24"/>
  <c r="E1133" i="24" s="1"/>
  <c r="F1133" i="24" s="1"/>
  <c r="H1133" i="24"/>
  <c r="I1133" i="24" s="1"/>
  <c r="J1133" i="24" s="1"/>
  <c r="L1133" i="24"/>
  <c r="M1133" i="24" s="1"/>
  <c r="N1133" i="24" s="1"/>
  <c r="D1132" i="24"/>
  <c r="E1132" i="24" s="1"/>
  <c r="F1132" i="24" s="1"/>
  <c r="H1132" i="24"/>
  <c r="I1132" i="24" s="1"/>
  <c r="J1132" i="24" s="1"/>
  <c r="L1132" i="24"/>
  <c r="M1132" i="24" s="1"/>
  <c r="N1132" i="24" s="1"/>
  <c r="D1131" i="24"/>
  <c r="E1131" i="24" s="1"/>
  <c r="F1131" i="24" s="1"/>
  <c r="H1131" i="24"/>
  <c r="I1131" i="24" s="1"/>
  <c r="J1131" i="24" s="1"/>
  <c r="L1131" i="24"/>
  <c r="M1131" i="24" s="1"/>
  <c r="N1131" i="24" s="1"/>
  <c r="D1130" i="24"/>
  <c r="E1130" i="24" s="1"/>
  <c r="F1130" i="24" s="1"/>
  <c r="H1130" i="24"/>
  <c r="I1130" i="24" s="1"/>
  <c r="J1130" i="24" s="1"/>
  <c r="L1130" i="24"/>
  <c r="M1130" i="24" s="1"/>
  <c r="N1130" i="24" s="1"/>
  <c r="D1129" i="24"/>
  <c r="E1129" i="24" s="1"/>
  <c r="F1129" i="24" s="1"/>
  <c r="H1129" i="24"/>
  <c r="I1129" i="24" s="1"/>
  <c r="J1129" i="24" s="1"/>
  <c r="L1129" i="24"/>
  <c r="M1129" i="24" s="1"/>
  <c r="N1129" i="24" s="1"/>
  <c r="D1128" i="24"/>
  <c r="E1128" i="24" s="1"/>
  <c r="H1128" i="24"/>
  <c r="I1128" i="24" s="1"/>
  <c r="L1128" i="24"/>
  <c r="M1128" i="24" s="1"/>
  <c r="D1127" i="24"/>
  <c r="E1127" i="24" s="1"/>
  <c r="F1127" i="24" s="1"/>
  <c r="H1127" i="24"/>
  <c r="I1127" i="24" s="1"/>
  <c r="J1127" i="24" s="1"/>
  <c r="L1127" i="24"/>
  <c r="M1127" i="24" s="1"/>
  <c r="N1127" i="24" s="1"/>
  <c r="D1126" i="24"/>
  <c r="E1126" i="24" s="1"/>
  <c r="F1126" i="24" s="1"/>
  <c r="H1126" i="24"/>
  <c r="I1126" i="24" s="1"/>
  <c r="J1126" i="24" s="1"/>
  <c r="L1126" i="24"/>
  <c r="M1126" i="24" s="1"/>
  <c r="N1126" i="24" s="1"/>
  <c r="D1125" i="24"/>
  <c r="E1125" i="24" s="1"/>
  <c r="F1125" i="24" s="1"/>
  <c r="H1125" i="24"/>
  <c r="I1125" i="24" s="1"/>
  <c r="J1125" i="24" s="1"/>
  <c r="L1125" i="24"/>
  <c r="M1125" i="24" s="1"/>
  <c r="N1125" i="24" s="1"/>
  <c r="D1124" i="24"/>
  <c r="E1124" i="24" s="1"/>
  <c r="F1124" i="24" s="1"/>
  <c r="H1124" i="24"/>
  <c r="I1124" i="24" s="1"/>
  <c r="J1124" i="24" s="1"/>
  <c r="L1124" i="24"/>
  <c r="M1124" i="24" s="1"/>
  <c r="N1124" i="24" s="1"/>
  <c r="D1123" i="24"/>
  <c r="E1123" i="24" s="1"/>
  <c r="F1123" i="24" s="1"/>
  <c r="H1123" i="24"/>
  <c r="I1123" i="24" s="1"/>
  <c r="J1123" i="24" s="1"/>
  <c r="L1123" i="24"/>
  <c r="M1123" i="24" s="1"/>
  <c r="N1123" i="24" s="1"/>
  <c r="D1122" i="24"/>
  <c r="E1122" i="24" s="1"/>
  <c r="F1122" i="24" s="1"/>
  <c r="H1122" i="24"/>
  <c r="I1122" i="24" s="1"/>
  <c r="J1122" i="24" s="1"/>
  <c r="L1122" i="24"/>
  <c r="M1122" i="24" s="1"/>
  <c r="N1122" i="24" s="1"/>
  <c r="D1121" i="24"/>
  <c r="E1121" i="24" s="1"/>
  <c r="F1121" i="24" s="1"/>
  <c r="H1121" i="24"/>
  <c r="I1121" i="24" s="1"/>
  <c r="J1121" i="24" s="1"/>
  <c r="L1121" i="24"/>
  <c r="M1121" i="24" s="1"/>
  <c r="N1121" i="24" s="1"/>
  <c r="D1120" i="24"/>
  <c r="E1120" i="24" s="1"/>
  <c r="F1120" i="24" s="1"/>
  <c r="H1120" i="24"/>
  <c r="I1120" i="24" s="1"/>
  <c r="J1120" i="24" s="1"/>
  <c r="L1120" i="24"/>
  <c r="M1120" i="24" s="1"/>
  <c r="N1120" i="24" s="1"/>
  <c r="D1119" i="24"/>
  <c r="E1119" i="24" s="1"/>
  <c r="F1119" i="24" s="1"/>
  <c r="H1119" i="24"/>
  <c r="I1119" i="24" s="1"/>
  <c r="J1119" i="24" s="1"/>
  <c r="L1119" i="24"/>
  <c r="M1119" i="24" s="1"/>
  <c r="N1119" i="24" s="1"/>
  <c r="D1118" i="24"/>
  <c r="E1118" i="24" s="1"/>
  <c r="F1118" i="24" s="1"/>
  <c r="H1118" i="24"/>
  <c r="I1118" i="24" s="1"/>
  <c r="J1118" i="24" s="1"/>
  <c r="L1118" i="24"/>
  <c r="M1118" i="24" s="1"/>
  <c r="N1118" i="24" s="1"/>
  <c r="D1117" i="24"/>
  <c r="E1117" i="24" s="1"/>
  <c r="F1117" i="24" s="1"/>
  <c r="H1117" i="24"/>
  <c r="I1117" i="24" s="1"/>
  <c r="J1117" i="24" s="1"/>
  <c r="L1117" i="24"/>
  <c r="M1117" i="24" s="1"/>
  <c r="N1117" i="24" s="1"/>
  <c r="D1116" i="24"/>
  <c r="E1116" i="24" s="1"/>
  <c r="H1116" i="24"/>
  <c r="I1116" i="24" s="1"/>
  <c r="L1116" i="24"/>
  <c r="M1116" i="24" s="1"/>
  <c r="D1115" i="24"/>
  <c r="E1115" i="24" s="1"/>
  <c r="F1115" i="24" s="1"/>
  <c r="H1115" i="24"/>
  <c r="I1115" i="24" s="1"/>
  <c r="J1115" i="24" s="1"/>
  <c r="L1115" i="24"/>
  <c r="M1115" i="24" s="1"/>
  <c r="N1115" i="24" s="1"/>
  <c r="D1114" i="24"/>
  <c r="E1114" i="24" s="1"/>
  <c r="F1114" i="24" s="1"/>
  <c r="H1114" i="24"/>
  <c r="I1114" i="24" s="1"/>
  <c r="J1114" i="24" s="1"/>
  <c r="L1114" i="24"/>
  <c r="M1114" i="24" s="1"/>
  <c r="N1114" i="24" s="1"/>
  <c r="D1113" i="24"/>
  <c r="E1113" i="24" s="1"/>
  <c r="F1113" i="24" s="1"/>
  <c r="H1113" i="24"/>
  <c r="I1113" i="24" s="1"/>
  <c r="J1113" i="24" s="1"/>
  <c r="L1113" i="24"/>
  <c r="M1113" i="24" s="1"/>
  <c r="N1113" i="24" s="1"/>
  <c r="D1112" i="24"/>
  <c r="E1112" i="24" s="1"/>
  <c r="F1112" i="24" s="1"/>
  <c r="H1112" i="24"/>
  <c r="I1112" i="24" s="1"/>
  <c r="J1112" i="24" s="1"/>
  <c r="L1112" i="24"/>
  <c r="M1112" i="24" s="1"/>
  <c r="N1112" i="24" s="1"/>
  <c r="D1111" i="24"/>
  <c r="E1111" i="24" s="1"/>
  <c r="F1111" i="24" s="1"/>
  <c r="H1111" i="24"/>
  <c r="I1111" i="24" s="1"/>
  <c r="J1111" i="24" s="1"/>
  <c r="L1111" i="24"/>
  <c r="M1111" i="24" s="1"/>
  <c r="N1111" i="24" s="1"/>
  <c r="D1110" i="24"/>
  <c r="E1110" i="24" s="1"/>
  <c r="F1110" i="24" s="1"/>
  <c r="H1110" i="24"/>
  <c r="I1110" i="24" s="1"/>
  <c r="J1110" i="24" s="1"/>
  <c r="L1110" i="24"/>
  <c r="M1110" i="24" s="1"/>
  <c r="N1110" i="24" s="1"/>
  <c r="D1109" i="24"/>
  <c r="E1109" i="24" s="1"/>
  <c r="F1109" i="24" s="1"/>
  <c r="H1109" i="24"/>
  <c r="I1109" i="24" s="1"/>
  <c r="J1109" i="24" s="1"/>
  <c r="L1109" i="24"/>
  <c r="M1109" i="24" s="1"/>
  <c r="N1109" i="24" s="1"/>
  <c r="D1108" i="24"/>
  <c r="E1108" i="24" s="1"/>
  <c r="F1108" i="24" s="1"/>
  <c r="H1108" i="24"/>
  <c r="I1108" i="24" s="1"/>
  <c r="J1108" i="24" s="1"/>
  <c r="L1108" i="24"/>
  <c r="M1108" i="24" s="1"/>
  <c r="N1108" i="24" s="1"/>
  <c r="D1107" i="24"/>
  <c r="E1107" i="24" s="1"/>
  <c r="F1107" i="24" s="1"/>
  <c r="H1107" i="24"/>
  <c r="I1107" i="24" s="1"/>
  <c r="J1107" i="24" s="1"/>
  <c r="L1107" i="24"/>
  <c r="M1107" i="24" s="1"/>
  <c r="N1107" i="24" s="1"/>
  <c r="D1106" i="24"/>
  <c r="E1106" i="24" s="1"/>
  <c r="F1106" i="24" s="1"/>
  <c r="H1106" i="24"/>
  <c r="I1106" i="24" s="1"/>
  <c r="J1106" i="24" s="1"/>
  <c r="L1106" i="24"/>
  <c r="M1106" i="24" s="1"/>
  <c r="N1106" i="24" s="1"/>
  <c r="D1105" i="24"/>
  <c r="E1105" i="24" s="1"/>
  <c r="F1105" i="24" s="1"/>
  <c r="H1105" i="24"/>
  <c r="I1105" i="24" s="1"/>
  <c r="J1105" i="24" s="1"/>
  <c r="L1105" i="24"/>
  <c r="M1105" i="24" s="1"/>
  <c r="N1105" i="24" s="1"/>
  <c r="D1104" i="24"/>
  <c r="E1104" i="24" s="1"/>
  <c r="H1104" i="24"/>
  <c r="I1104" i="24" s="1"/>
  <c r="L1104" i="24"/>
  <c r="M1104" i="24" s="1"/>
  <c r="D1103" i="24"/>
  <c r="E1103" i="24" s="1"/>
  <c r="F1103" i="24" s="1"/>
  <c r="H1103" i="24"/>
  <c r="I1103" i="24" s="1"/>
  <c r="J1103" i="24" s="1"/>
  <c r="L1103" i="24"/>
  <c r="M1103" i="24" s="1"/>
  <c r="N1103" i="24" s="1"/>
  <c r="D1102" i="24"/>
  <c r="E1102" i="24" s="1"/>
  <c r="F1102" i="24" s="1"/>
  <c r="H1102" i="24"/>
  <c r="I1102" i="24" s="1"/>
  <c r="J1102" i="24" s="1"/>
  <c r="L1102" i="24"/>
  <c r="M1102" i="24" s="1"/>
  <c r="N1102" i="24" s="1"/>
  <c r="D1101" i="24"/>
  <c r="E1101" i="24" s="1"/>
  <c r="F1101" i="24" s="1"/>
  <c r="H1101" i="24"/>
  <c r="I1101" i="24" s="1"/>
  <c r="J1101" i="24" s="1"/>
  <c r="L1101" i="24"/>
  <c r="M1101" i="24" s="1"/>
  <c r="N1101" i="24" s="1"/>
  <c r="D1100" i="24"/>
  <c r="E1100" i="24" s="1"/>
  <c r="F1100" i="24" s="1"/>
  <c r="H1100" i="24"/>
  <c r="I1100" i="24" s="1"/>
  <c r="J1100" i="24" s="1"/>
  <c r="L1100" i="24"/>
  <c r="M1100" i="24" s="1"/>
  <c r="N1100" i="24" s="1"/>
  <c r="D1099" i="24"/>
  <c r="E1099" i="24" s="1"/>
  <c r="F1099" i="24" s="1"/>
  <c r="H1099" i="24"/>
  <c r="I1099" i="24" s="1"/>
  <c r="J1099" i="24" s="1"/>
  <c r="L1099" i="24"/>
  <c r="M1099" i="24" s="1"/>
  <c r="N1099" i="24" s="1"/>
  <c r="D1098" i="24"/>
  <c r="E1098" i="24" s="1"/>
  <c r="F1098" i="24" s="1"/>
  <c r="H1098" i="24"/>
  <c r="I1098" i="24" s="1"/>
  <c r="J1098" i="24" s="1"/>
  <c r="L1098" i="24"/>
  <c r="M1098" i="24" s="1"/>
  <c r="N1098" i="24" s="1"/>
  <c r="D1097" i="24"/>
  <c r="E1097" i="24" s="1"/>
  <c r="F1097" i="24" s="1"/>
  <c r="H1097" i="24"/>
  <c r="I1097" i="24" s="1"/>
  <c r="J1097" i="24" s="1"/>
  <c r="L1097" i="24"/>
  <c r="M1097" i="24" s="1"/>
  <c r="N1097" i="24" s="1"/>
  <c r="D1096" i="24"/>
  <c r="E1096" i="24" s="1"/>
  <c r="F1096" i="24" s="1"/>
  <c r="H1096" i="24"/>
  <c r="I1096" i="24" s="1"/>
  <c r="J1096" i="24" s="1"/>
  <c r="L1096" i="24"/>
  <c r="M1096" i="24" s="1"/>
  <c r="N1096" i="24" s="1"/>
  <c r="D1095" i="24"/>
  <c r="E1095" i="24" s="1"/>
  <c r="F1095" i="24" s="1"/>
  <c r="H1095" i="24"/>
  <c r="I1095" i="24" s="1"/>
  <c r="J1095" i="24" s="1"/>
  <c r="L1095" i="24"/>
  <c r="M1095" i="24" s="1"/>
  <c r="N1095" i="24" s="1"/>
  <c r="D1094" i="24"/>
  <c r="E1094" i="24" s="1"/>
  <c r="F1094" i="24" s="1"/>
  <c r="H1094" i="24"/>
  <c r="I1094" i="24" s="1"/>
  <c r="J1094" i="24" s="1"/>
  <c r="L1094" i="24"/>
  <c r="M1094" i="24" s="1"/>
  <c r="N1094" i="24" s="1"/>
  <c r="D1093" i="24"/>
  <c r="E1093" i="24" s="1"/>
  <c r="F1093" i="24" s="1"/>
  <c r="H1093" i="24"/>
  <c r="I1093" i="24" s="1"/>
  <c r="J1093" i="24" s="1"/>
  <c r="L1093" i="24"/>
  <c r="M1093" i="24" s="1"/>
  <c r="N1093" i="24" s="1"/>
  <c r="D1092" i="24"/>
  <c r="E1092" i="24" s="1"/>
  <c r="H1092" i="24"/>
  <c r="I1092" i="24" s="1"/>
  <c r="L1092" i="24"/>
  <c r="M1092" i="24" s="1"/>
  <c r="D1091" i="24"/>
  <c r="E1091" i="24" s="1"/>
  <c r="F1091" i="24" s="1"/>
  <c r="H1091" i="24"/>
  <c r="I1091" i="24" s="1"/>
  <c r="J1091" i="24" s="1"/>
  <c r="L1091" i="24"/>
  <c r="M1091" i="24" s="1"/>
  <c r="N1091" i="24" s="1"/>
  <c r="D1090" i="24"/>
  <c r="E1090" i="24" s="1"/>
  <c r="F1090" i="24" s="1"/>
  <c r="H1090" i="24"/>
  <c r="I1090" i="24" s="1"/>
  <c r="J1090" i="24" s="1"/>
  <c r="L1090" i="24"/>
  <c r="M1090" i="24" s="1"/>
  <c r="N1090" i="24" s="1"/>
  <c r="D1089" i="24"/>
  <c r="E1089" i="24" s="1"/>
  <c r="F1089" i="24" s="1"/>
  <c r="H1089" i="24"/>
  <c r="I1089" i="24" s="1"/>
  <c r="J1089" i="24" s="1"/>
  <c r="L1089" i="24"/>
  <c r="M1089" i="24" s="1"/>
  <c r="N1089" i="24" s="1"/>
  <c r="D1088" i="24"/>
  <c r="E1088" i="24" s="1"/>
  <c r="F1088" i="24" s="1"/>
  <c r="H1088" i="24"/>
  <c r="I1088" i="24" s="1"/>
  <c r="J1088" i="24" s="1"/>
  <c r="L1088" i="24"/>
  <c r="M1088" i="24" s="1"/>
  <c r="N1088" i="24" s="1"/>
  <c r="D1087" i="24"/>
  <c r="E1087" i="24" s="1"/>
  <c r="F1087" i="24" s="1"/>
  <c r="H1087" i="24"/>
  <c r="I1087" i="24" s="1"/>
  <c r="J1087" i="24" s="1"/>
  <c r="L1087" i="24"/>
  <c r="M1087" i="24" s="1"/>
  <c r="N1087" i="24" s="1"/>
  <c r="D1086" i="24"/>
  <c r="E1086" i="24" s="1"/>
  <c r="F1086" i="24" s="1"/>
  <c r="H1086" i="24"/>
  <c r="I1086" i="24" s="1"/>
  <c r="J1086" i="24" s="1"/>
  <c r="L1086" i="24"/>
  <c r="M1086" i="24" s="1"/>
  <c r="N1086" i="24" s="1"/>
  <c r="D1085" i="24"/>
  <c r="E1085" i="24" s="1"/>
  <c r="F1085" i="24" s="1"/>
  <c r="H1085" i="24"/>
  <c r="I1085" i="24" s="1"/>
  <c r="J1085" i="24" s="1"/>
  <c r="L1085" i="24"/>
  <c r="M1085" i="24" s="1"/>
  <c r="N1085" i="24" s="1"/>
  <c r="D1084" i="24"/>
  <c r="E1084" i="24" s="1"/>
  <c r="F1084" i="24" s="1"/>
  <c r="H1084" i="24"/>
  <c r="I1084" i="24" s="1"/>
  <c r="J1084" i="24" s="1"/>
  <c r="L1084" i="24"/>
  <c r="M1084" i="24" s="1"/>
  <c r="N1084" i="24" s="1"/>
  <c r="D1083" i="24"/>
  <c r="E1083" i="24" s="1"/>
  <c r="F1083" i="24" s="1"/>
  <c r="H1083" i="24"/>
  <c r="I1083" i="24" s="1"/>
  <c r="J1083" i="24" s="1"/>
  <c r="L1083" i="24"/>
  <c r="M1083" i="24" s="1"/>
  <c r="N1083" i="24" s="1"/>
  <c r="D1082" i="24"/>
  <c r="E1082" i="24" s="1"/>
  <c r="F1082" i="24" s="1"/>
  <c r="H1082" i="24"/>
  <c r="I1082" i="24" s="1"/>
  <c r="J1082" i="24" s="1"/>
  <c r="L1082" i="24"/>
  <c r="M1082" i="24" s="1"/>
  <c r="N1082" i="24" s="1"/>
  <c r="D1081" i="24"/>
  <c r="E1081" i="24" s="1"/>
  <c r="F1081" i="24" s="1"/>
  <c r="H1081" i="24"/>
  <c r="I1081" i="24" s="1"/>
  <c r="J1081" i="24" s="1"/>
  <c r="L1081" i="24"/>
  <c r="M1081" i="24" s="1"/>
  <c r="N1081" i="24" s="1"/>
  <c r="D1080" i="24"/>
  <c r="E1080" i="24" s="1"/>
  <c r="H1080" i="24"/>
  <c r="I1080" i="24" s="1"/>
  <c r="L1080" i="24"/>
  <c r="M1080" i="24" s="1"/>
  <c r="D1079" i="24"/>
  <c r="E1079" i="24" s="1"/>
  <c r="F1079" i="24" s="1"/>
  <c r="H1079" i="24"/>
  <c r="I1079" i="24" s="1"/>
  <c r="J1079" i="24" s="1"/>
  <c r="L1079" i="24"/>
  <c r="M1079" i="24" s="1"/>
  <c r="N1079" i="24" s="1"/>
  <c r="D1078" i="24"/>
  <c r="E1078" i="24" s="1"/>
  <c r="F1078" i="24" s="1"/>
  <c r="H1078" i="24"/>
  <c r="I1078" i="24" s="1"/>
  <c r="J1078" i="24" s="1"/>
  <c r="L1078" i="24"/>
  <c r="M1078" i="24" s="1"/>
  <c r="N1078" i="24" s="1"/>
  <c r="D1077" i="24"/>
  <c r="E1077" i="24" s="1"/>
  <c r="F1077" i="24" s="1"/>
  <c r="H1077" i="24"/>
  <c r="I1077" i="24" s="1"/>
  <c r="J1077" i="24" s="1"/>
  <c r="L1077" i="24"/>
  <c r="M1077" i="24" s="1"/>
  <c r="N1077" i="24" s="1"/>
  <c r="D1076" i="24"/>
  <c r="E1076" i="24" s="1"/>
  <c r="F1076" i="24" s="1"/>
  <c r="H1076" i="24"/>
  <c r="I1076" i="24" s="1"/>
  <c r="J1076" i="24" s="1"/>
  <c r="L1076" i="24"/>
  <c r="M1076" i="24" s="1"/>
  <c r="N1076" i="24" s="1"/>
  <c r="D1075" i="24"/>
  <c r="E1075" i="24" s="1"/>
  <c r="F1075" i="24" s="1"/>
  <c r="H1075" i="24"/>
  <c r="I1075" i="24" s="1"/>
  <c r="J1075" i="24" s="1"/>
  <c r="L1075" i="24"/>
  <c r="M1075" i="24" s="1"/>
  <c r="N1075" i="24" s="1"/>
  <c r="D1074" i="24"/>
  <c r="E1074" i="24" s="1"/>
  <c r="F1074" i="24" s="1"/>
  <c r="H1074" i="24"/>
  <c r="I1074" i="24" s="1"/>
  <c r="J1074" i="24" s="1"/>
  <c r="L1074" i="24"/>
  <c r="M1074" i="24" s="1"/>
  <c r="N1074" i="24" s="1"/>
  <c r="D1073" i="24"/>
  <c r="E1073" i="24" s="1"/>
  <c r="F1073" i="24" s="1"/>
  <c r="H1073" i="24"/>
  <c r="I1073" i="24" s="1"/>
  <c r="J1073" i="24" s="1"/>
  <c r="L1073" i="24"/>
  <c r="M1073" i="24" s="1"/>
  <c r="N1073" i="24" s="1"/>
  <c r="D1072" i="24"/>
  <c r="E1072" i="24" s="1"/>
  <c r="F1072" i="24" s="1"/>
  <c r="H1072" i="24"/>
  <c r="I1072" i="24" s="1"/>
  <c r="J1072" i="24" s="1"/>
  <c r="L1072" i="24"/>
  <c r="M1072" i="24" s="1"/>
  <c r="N1072" i="24" s="1"/>
  <c r="D1071" i="24"/>
  <c r="E1071" i="24" s="1"/>
  <c r="F1071" i="24" s="1"/>
  <c r="H1071" i="24"/>
  <c r="I1071" i="24" s="1"/>
  <c r="J1071" i="24" s="1"/>
  <c r="L1071" i="24"/>
  <c r="M1071" i="24" s="1"/>
  <c r="N1071" i="24" s="1"/>
  <c r="D1070" i="24"/>
  <c r="E1070" i="24" s="1"/>
  <c r="F1070" i="24" s="1"/>
  <c r="H1070" i="24"/>
  <c r="I1070" i="24" s="1"/>
  <c r="J1070" i="24" s="1"/>
  <c r="L1070" i="24"/>
  <c r="M1070" i="24" s="1"/>
  <c r="N1070" i="24" s="1"/>
  <c r="D1069" i="24"/>
  <c r="E1069" i="24" s="1"/>
  <c r="F1069" i="24" s="1"/>
  <c r="H1069" i="24"/>
  <c r="I1069" i="24" s="1"/>
  <c r="J1069" i="24" s="1"/>
  <c r="L1069" i="24"/>
  <c r="M1069" i="24" s="1"/>
  <c r="N1069" i="24" s="1"/>
  <c r="D1068" i="24"/>
  <c r="E1068" i="24" s="1"/>
  <c r="H1068" i="24"/>
  <c r="I1068" i="24" s="1"/>
  <c r="L1068" i="24"/>
  <c r="M1068" i="24" s="1"/>
  <c r="D1067" i="24"/>
  <c r="E1067" i="24" s="1"/>
  <c r="F1067" i="24" s="1"/>
  <c r="H1067" i="24"/>
  <c r="I1067" i="24" s="1"/>
  <c r="J1067" i="24" s="1"/>
  <c r="L1067" i="24"/>
  <c r="M1067" i="24" s="1"/>
  <c r="N1067" i="24" s="1"/>
  <c r="D1066" i="24"/>
  <c r="E1066" i="24" s="1"/>
  <c r="F1066" i="24" s="1"/>
  <c r="H1066" i="24"/>
  <c r="I1066" i="24" s="1"/>
  <c r="J1066" i="24" s="1"/>
  <c r="L1066" i="24"/>
  <c r="M1066" i="24" s="1"/>
  <c r="N1066" i="24" s="1"/>
  <c r="D1065" i="24"/>
  <c r="E1065" i="24" s="1"/>
  <c r="F1065" i="24" s="1"/>
  <c r="H1065" i="24"/>
  <c r="I1065" i="24" s="1"/>
  <c r="J1065" i="24" s="1"/>
  <c r="L1065" i="24"/>
  <c r="M1065" i="24" s="1"/>
  <c r="N1065" i="24" s="1"/>
  <c r="D1064" i="24"/>
  <c r="E1064" i="24" s="1"/>
  <c r="F1064" i="24" s="1"/>
  <c r="H1064" i="24"/>
  <c r="I1064" i="24" s="1"/>
  <c r="J1064" i="24" s="1"/>
  <c r="L1064" i="24"/>
  <c r="M1064" i="24" s="1"/>
  <c r="N1064" i="24" s="1"/>
  <c r="D1063" i="24"/>
  <c r="E1063" i="24" s="1"/>
  <c r="F1063" i="24" s="1"/>
  <c r="H1063" i="24"/>
  <c r="I1063" i="24" s="1"/>
  <c r="J1063" i="24" s="1"/>
  <c r="L1063" i="24"/>
  <c r="M1063" i="24" s="1"/>
  <c r="N1063" i="24" s="1"/>
  <c r="D1062" i="24"/>
  <c r="E1062" i="24" s="1"/>
  <c r="F1062" i="24" s="1"/>
  <c r="H1062" i="24"/>
  <c r="I1062" i="24" s="1"/>
  <c r="J1062" i="24" s="1"/>
  <c r="L1062" i="24"/>
  <c r="M1062" i="24" s="1"/>
  <c r="N1062" i="24" s="1"/>
  <c r="D1061" i="24"/>
  <c r="E1061" i="24" s="1"/>
  <c r="F1061" i="24" s="1"/>
  <c r="H1061" i="24"/>
  <c r="I1061" i="24" s="1"/>
  <c r="J1061" i="24" s="1"/>
  <c r="L1061" i="24"/>
  <c r="M1061" i="24" s="1"/>
  <c r="N1061" i="24" s="1"/>
  <c r="D1060" i="24"/>
  <c r="E1060" i="24" s="1"/>
  <c r="F1060" i="24" s="1"/>
  <c r="H1060" i="24"/>
  <c r="I1060" i="24" s="1"/>
  <c r="J1060" i="24" s="1"/>
  <c r="L1060" i="24"/>
  <c r="M1060" i="24" s="1"/>
  <c r="N1060" i="24" s="1"/>
  <c r="D1059" i="24"/>
  <c r="E1059" i="24" s="1"/>
  <c r="F1059" i="24" s="1"/>
  <c r="H1059" i="24"/>
  <c r="I1059" i="24" s="1"/>
  <c r="J1059" i="24" s="1"/>
  <c r="L1059" i="24"/>
  <c r="M1059" i="24" s="1"/>
  <c r="N1059" i="24" s="1"/>
  <c r="D1058" i="24"/>
  <c r="E1058" i="24" s="1"/>
  <c r="F1058" i="24" s="1"/>
  <c r="H1058" i="24"/>
  <c r="I1058" i="24" s="1"/>
  <c r="J1058" i="24" s="1"/>
  <c r="L1058" i="24"/>
  <c r="M1058" i="24" s="1"/>
  <c r="N1058" i="24" s="1"/>
  <c r="D1057" i="24"/>
  <c r="E1057" i="24" s="1"/>
  <c r="F1057" i="24" s="1"/>
  <c r="H1057" i="24"/>
  <c r="I1057" i="24" s="1"/>
  <c r="J1057" i="24" s="1"/>
  <c r="L1057" i="24"/>
  <c r="M1057" i="24" s="1"/>
  <c r="N1057" i="24" s="1"/>
  <c r="D1056" i="24"/>
  <c r="E1056" i="24" s="1"/>
  <c r="H1056" i="24"/>
  <c r="I1056" i="24" s="1"/>
  <c r="L1056" i="24"/>
  <c r="M1056" i="24" s="1"/>
  <c r="D1055" i="24"/>
  <c r="E1055" i="24" s="1"/>
  <c r="F1055" i="24" s="1"/>
  <c r="H1055" i="24"/>
  <c r="I1055" i="24" s="1"/>
  <c r="J1055" i="24" s="1"/>
  <c r="L1055" i="24"/>
  <c r="M1055" i="24" s="1"/>
  <c r="N1055" i="24" s="1"/>
  <c r="D1054" i="24"/>
  <c r="E1054" i="24" s="1"/>
  <c r="F1054" i="24" s="1"/>
  <c r="H1054" i="24"/>
  <c r="I1054" i="24" s="1"/>
  <c r="J1054" i="24" s="1"/>
  <c r="L1054" i="24"/>
  <c r="M1054" i="24" s="1"/>
  <c r="N1054" i="24" s="1"/>
  <c r="D1053" i="24"/>
  <c r="E1053" i="24" s="1"/>
  <c r="F1053" i="24" s="1"/>
  <c r="H1053" i="24"/>
  <c r="I1053" i="24" s="1"/>
  <c r="J1053" i="24" s="1"/>
  <c r="L1053" i="24"/>
  <c r="M1053" i="24" s="1"/>
  <c r="N1053" i="24" s="1"/>
  <c r="D1052" i="24"/>
  <c r="E1052" i="24" s="1"/>
  <c r="F1052" i="24" s="1"/>
  <c r="H1052" i="24"/>
  <c r="I1052" i="24" s="1"/>
  <c r="J1052" i="24" s="1"/>
  <c r="L1052" i="24"/>
  <c r="M1052" i="24" s="1"/>
  <c r="N1052" i="24" s="1"/>
  <c r="D1051" i="24"/>
  <c r="E1051" i="24" s="1"/>
  <c r="F1051" i="24" s="1"/>
  <c r="H1051" i="24"/>
  <c r="I1051" i="24" s="1"/>
  <c r="J1051" i="24" s="1"/>
  <c r="L1051" i="24"/>
  <c r="M1051" i="24" s="1"/>
  <c r="N1051" i="24" s="1"/>
  <c r="D1050" i="24"/>
  <c r="E1050" i="24" s="1"/>
  <c r="F1050" i="24" s="1"/>
  <c r="H1050" i="24"/>
  <c r="I1050" i="24" s="1"/>
  <c r="J1050" i="24" s="1"/>
  <c r="L1050" i="24"/>
  <c r="M1050" i="24" s="1"/>
  <c r="N1050" i="24" s="1"/>
  <c r="D1049" i="24"/>
  <c r="E1049" i="24" s="1"/>
  <c r="F1049" i="24" s="1"/>
  <c r="H1049" i="24"/>
  <c r="I1049" i="24" s="1"/>
  <c r="J1049" i="24" s="1"/>
  <c r="L1049" i="24"/>
  <c r="M1049" i="24" s="1"/>
  <c r="N1049" i="24" s="1"/>
  <c r="D1048" i="24"/>
  <c r="E1048" i="24" s="1"/>
  <c r="F1048" i="24" s="1"/>
  <c r="H1048" i="24"/>
  <c r="I1048" i="24" s="1"/>
  <c r="J1048" i="24" s="1"/>
  <c r="L1048" i="24"/>
  <c r="M1048" i="24" s="1"/>
  <c r="N1048" i="24" s="1"/>
  <c r="D1047" i="24"/>
  <c r="E1047" i="24" s="1"/>
  <c r="F1047" i="24" s="1"/>
  <c r="H1047" i="24"/>
  <c r="I1047" i="24" s="1"/>
  <c r="J1047" i="24" s="1"/>
  <c r="L1047" i="24"/>
  <c r="M1047" i="24" s="1"/>
  <c r="N1047" i="24" s="1"/>
  <c r="D1046" i="24"/>
  <c r="E1046" i="24" s="1"/>
  <c r="F1046" i="24" s="1"/>
  <c r="H1046" i="24"/>
  <c r="I1046" i="24" s="1"/>
  <c r="J1046" i="24" s="1"/>
  <c r="L1046" i="24"/>
  <c r="M1046" i="24" s="1"/>
  <c r="N1046" i="24" s="1"/>
  <c r="D1045" i="24"/>
  <c r="E1045" i="24" s="1"/>
  <c r="F1045" i="24" s="1"/>
  <c r="H1045" i="24"/>
  <c r="I1045" i="24" s="1"/>
  <c r="J1045" i="24" s="1"/>
  <c r="L1045" i="24"/>
  <c r="M1045" i="24" s="1"/>
  <c r="N1045" i="24" s="1"/>
  <c r="D1044" i="24"/>
  <c r="E1044" i="24" s="1"/>
  <c r="H1044" i="24"/>
  <c r="I1044" i="24" s="1"/>
  <c r="L1044" i="24"/>
  <c r="M1044" i="24" s="1"/>
  <c r="D1043" i="24"/>
  <c r="E1043" i="24" s="1"/>
  <c r="F1043" i="24" s="1"/>
  <c r="H1043" i="24"/>
  <c r="I1043" i="24" s="1"/>
  <c r="J1043" i="24" s="1"/>
  <c r="L1043" i="24"/>
  <c r="M1043" i="24" s="1"/>
  <c r="N1043" i="24" s="1"/>
  <c r="D1042" i="24"/>
  <c r="E1042" i="24" s="1"/>
  <c r="F1042" i="24" s="1"/>
  <c r="H1042" i="24"/>
  <c r="I1042" i="24" s="1"/>
  <c r="J1042" i="24" s="1"/>
  <c r="L1042" i="24"/>
  <c r="M1042" i="24" s="1"/>
  <c r="N1042" i="24" s="1"/>
  <c r="D1041" i="24"/>
  <c r="E1041" i="24" s="1"/>
  <c r="F1041" i="24" s="1"/>
  <c r="H1041" i="24"/>
  <c r="I1041" i="24" s="1"/>
  <c r="J1041" i="24" s="1"/>
  <c r="L1041" i="24"/>
  <c r="M1041" i="24" s="1"/>
  <c r="N1041" i="24" s="1"/>
  <c r="D1040" i="24"/>
  <c r="E1040" i="24" s="1"/>
  <c r="F1040" i="24" s="1"/>
  <c r="H1040" i="24"/>
  <c r="I1040" i="24" s="1"/>
  <c r="J1040" i="24" s="1"/>
  <c r="L1040" i="24"/>
  <c r="M1040" i="24" s="1"/>
  <c r="N1040" i="24" s="1"/>
  <c r="D1039" i="24"/>
  <c r="E1039" i="24" s="1"/>
  <c r="F1039" i="24" s="1"/>
  <c r="H1039" i="24"/>
  <c r="I1039" i="24" s="1"/>
  <c r="J1039" i="24" s="1"/>
  <c r="L1039" i="24"/>
  <c r="M1039" i="24" s="1"/>
  <c r="N1039" i="24" s="1"/>
  <c r="D1038" i="24"/>
  <c r="E1038" i="24" s="1"/>
  <c r="F1038" i="24" s="1"/>
  <c r="H1038" i="24"/>
  <c r="I1038" i="24" s="1"/>
  <c r="J1038" i="24" s="1"/>
  <c r="L1038" i="24"/>
  <c r="M1038" i="24" s="1"/>
  <c r="N1038" i="24" s="1"/>
  <c r="D1037" i="24"/>
  <c r="E1037" i="24" s="1"/>
  <c r="F1037" i="24" s="1"/>
  <c r="H1037" i="24"/>
  <c r="I1037" i="24" s="1"/>
  <c r="J1037" i="24" s="1"/>
  <c r="L1037" i="24"/>
  <c r="M1037" i="24" s="1"/>
  <c r="N1037" i="24" s="1"/>
  <c r="D1036" i="24"/>
  <c r="E1036" i="24" s="1"/>
  <c r="F1036" i="24" s="1"/>
  <c r="H1036" i="24"/>
  <c r="I1036" i="24" s="1"/>
  <c r="J1036" i="24" s="1"/>
  <c r="L1036" i="24"/>
  <c r="M1036" i="24" s="1"/>
  <c r="N1036" i="24" s="1"/>
  <c r="D1035" i="24"/>
  <c r="E1035" i="24" s="1"/>
  <c r="F1035" i="24" s="1"/>
  <c r="H1035" i="24"/>
  <c r="I1035" i="24" s="1"/>
  <c r="J1035" i="24" s="1"/>
  <c r="L1035" i="24"/>
  <c r="M1035" i="24" s="1"/>
  <c r="N1035" i="24" s="1"/>
  <c r="D1034" i="24"/>
  <c r="E1034" i="24" s="1"/>
  <c r="F1034" i="24" s="1"/>
  <c r="H1034" i="24"/>
  <c r="I1034" i="24" s="1"/>
  <c r="J1034" i="24" s="1"/>
  <c r="L1034" i="24"/>
  <c r="M1034" i="24" s="1"/>
  <c r="N1034" i="24" s="1"/>
  <c r="D1033" i="24"/>
  <c r="E1033" i="24" s="1"/>
  <c r="F1033" i="24" s="1"/>
  <c r="H1033" i="24"/>
  <c r="I1033" i="24" s="1"/>
  <c r="J1033" i="24" s="1"/>
  <c r="L1033" i="24"/>
  <c r="M1033" i="24" s="1"/>
  <c r="N1033" i="24" s="1"/>
  <c r="D1032" i="24"/>
  <c r="E1032" i="24" s="1"/>
  <c r="H1032" i="24"/>
  <c r="I1032" i="24" s="1"/>
  <c r="L1032" i="24"/>
  <c r="M1032" i="24" s="1"/>
  <c r="D1031" i="24"/>
  <c r="E1031" i="24" s="1"/>
  <c r="F1031" i="24" s="1"/>
  <c r="H1031" i="24"/>
  <c r="I1031" i="24" s="1"/>
  <c r="J1031" i="24" s="1"/>
  <c r="L1031" i="24"/>
  <c r="M1031" i="24" s="1"/>
  <c r="N1031" i="24" s="1"/>
  <c r="D1030" i="24"/>
  <c r="E1030" i="24" s="1"/>
  <c r="F1030" i="24" s="1"/>
  <c r="H1030" i="24"/>
  <c r="I1030" i="24" s="1"/>
  <c r="J1030" i="24" s="1"/>
  <c r="L1030" i="24"/>
  <c r="M1030" i="24" s="1"/>
  <c r="N1030" i="24" s="1"/>
  <c r="D1029" i="24"/>
  <c r="E1029" i="24" s="1"/>
  <c r="F1029" i="24" s="1"/>
  <c r="H1029" i="24"/>
  <c r="I1029" i="24" s="1"/>
  <c r="J1029" i="24" s="1"/>
  <c r="L1029" i="24"/>
  <c r="M1029" i="24" s="1"/>
  <c r="N1029" i="24" s="1"/>
  <c r="D1028" i="24"/>
  <c r="E1028" i="24" s="1"/>
  <c r="F1028" i="24" s="1"/>
  <c r="H1028" i="24"/>
  <c r="I1028" i="24" s="1"/>
  <c r="J1028" i="24" s="1"/>
  <c r="L1028" i="24"/>
  <c r="M1028" i="24" s="1"/>
  <c r="N1028" i="24" s="1"/>
  <c r="D1027" i="24"/>
  <c r="E1027" i="24" s="1"/>
  <c r="F1027" i="24" s="1"/>
  <c r="H1027" i="24"/>
  <c r="I1027" i="24" s="1"/>
  <c r="J1027" i="24" s="1"/>
  <c r="L1027" i="24"/>
  <c r="M1027" i="24" s="1"/>
  <c r="N1027" i="24" s="1"/>
  <c r="D1026" i="24"/>
  <c r="E1026" i="24" s="1"/>
  <c r="F1026" i="24" s="1"/>
  <c r="H1026" i="24"/>
  <c r="I1026" i="24" s="1"/>
  <c r="J1026" i="24" s="1"/>
  <c r="L1026" i="24"/>
  <c r="M1026" i="24" s="1"/>
  <c r="N1026" i="24" s="1"/>
  <c r="D1025" i="24"/>
  <c r="E1025" i="24" s="1"/>
  <c r="F1025" i="24" s="1"/>
  <c r="H1025" i="24"/>
  <c r="I1025" i="24" s="1"/>
  <c r="J1025" i="24" s="1"/>
  <c r="L1025" i="24"/>
  <c r="M1025" i="24" s="1"/>
  <c r="N1025" i="24" s="1"/>
  <c r="D1024" i="24"/>
  <c r="E1024" i="24" s="1"/>
  <c r="F1024" i="24" s="1"/>
  <c r="H1024" i="24"/>
  <c r="I1024" i="24" s="1"/>
  <c r="J1024" i="24" s="1"/>
  <c r="L1024" i="24"/>
  <c r="M1024" i="24" s="1"/>
  <c r="N1024" i="24" s="1"/>
  <c r="D1023" i="24"/>
  <c r="E1023" i="24" s="1"/>
  <c r="F1023" i="24" s="1"/>
  <c r="H1023" i="24"/>
  <c r="I1023" i="24" s="1"/>
  <c r="J1023" i="24" s="1"/>
  <c r="L1023" i="24"/>
  <c r="M1023" i="24" s="1"/>
  <c r="N1023" i="24" s="1"/>
  <c r="D1022" i="24"/>
  <c r="E1022" i="24" s="1"/>
  <c r="F1022" i="24" s="1"/>
  <c r="H1022" i="24"/>
  <c r="I1022" i="24" s="1"/>
  <c r="J1022" i="24" s="1"/>
  <c r="L1022" i="24"/>
  <c r="M1022" i="24" s="1"/>
  <c r="N1022" i="24" s="1"/>
  <c r="D1021" i="24"/>
  <c r="E1021" i="24" s="1"/>
  <c r="F1021" i="24" s="1"/>
  <c r="H1021" i="24"/>
  <c r="I1021" i="24" s="1"/>
  <c r="J1021" i="24" s="1"/>
  <c r="L1021" i="24"/>
  <c r="M1021" i="24" s="1"/>
  <c r="N1021" i="24" s="1"/>
  <c r="D1020" i="24"/>
  <c r="E1020" i="24" s="1"/>
  <c r="H1020" i="24"/>
  <c r="I1020" i="24" s="1"/>
  <c r="L1020" i="24"/>
  <c r="M1020" i="24" s="1"/>
  <c r="D1019" i="24"/>
  <c r="E1019" i="24" s="1"/>
  <c r="F1019" i="24" s="1"/>
  <c r="H1019" i="24"/>
  <c r="I1019" i="24" s="1"/>
  <c r="J1019" i="24" s="1"/>
  <c r="L1019" i="24"/>
  <c r="M1019" i="24" s="1"/>
  <c r="N1019" i="24" s="1"/>
  <c r="D1018" i="24"/>
  <c r="E1018" i="24" s="1"/>
  <c r="F1018" i="24" s="1"/>
  <c r="H1018" i="24"/>
  <c r="I1018" i="24" s="1"/>
  <c r="J1018" i="24" s="1"/>
  <c r="L1018" i="24"/>
  <c r="M1018" i="24" s="1"/>
  <c r="N1018" i="24" s="1"/>
  <c r="D1017" i="24"/>
  <c r="E1017" i="24" s="1"/>
  <c r="F1017" i="24" s="1"/>
  <c r="H1017" i="24"/>
  <c r="I1017" i="24" s="1"/>
  <c r="J1017" i="24" s="1"/>
  <c r="L1017" i="24"/>
  <c r="M1017" i="24" s="1"/>
  <c r="N1017" i="24" s="1"/>
  <c r="D1016" i="24"/>
  <c r="E1016" i="24" s="1"/>
  <c r="F1016" i="24" s="1"/>
  <c r="H1016" i="24"/>
  <c r="I1016" i="24" s="1"/>
  <c r="J1016" i="24" s="1"/>
  <c r="L1016" i="24"/>
  <c r="M1016" i="24" s="1"/>
  <c r="N1016" i="24" s="1"/>
  <c r="D1015" i="24"/>
  <c r="E1015" i="24" s="1"/>
  <c r="F1015" i="24" s="1"/>
  <c r="H1015" i="24"/>
  <c r="I1015" i="24" s="1"/>
  <c r="J1015" i="24" s="1"/>
  <c r="L1015" i="24"/>
  <c r="M1015" i="24" s="1"/>
  <c r="N1015" i="24" s="1"/>
  <c r="D1014" i="24"/>
  <c r="E1014" i="24" s="1"/>
  <c r="F1014" i="24" s="1"/>
  <c r="H1014" i="24"/>
  <c r="I1014" i="24" s="1"/>
  <c r="J1014" i="24" s="1"/>
  <c r="L1014" i="24"/>
  <c r="M1014" i="24" s="1"/>
  <c r="N1014" i="24" s="1"/>
  <c r="D1013" i="24"/>
  <c r="E1013" i="24" s="1"/>
  <c r="F1013" i="24" s="1"/>
  <c r="H1013" i="24"/>
  <c r="I1013" i="24" s="1"/>
  <c r="J1013" i="24" s="1"/>
  <c r="L1013" i="24"/>
  <c r="M1013" i="24" s="1"/>
  <c r="N1013" i="24" s="1"/>
  <c r="D1012" i="24"/>
  <c r="E1012" i="24" s="1"/>
  <c r="F1012" i="24" s="1"/>
  <c r="H1012" i="24"/>
  <c r="I1012" i="24" s="1"/>
  <c r="J1012" i="24" s="1"/>
  <c r="L1012" i="24"/>
  <c r="M1012" i="24" s="1"/>
  <c r="N1012" i="24" s="1"/>
  <c r="D1011" i="24"/>
  <c r="E1011" i="24" s="1"/>
  <c r="F1011" i="24" s="1"/>
  <c r="H1011" i="24"/>
  <c r="I1011" i="24" s="1"/>
  <c r="J1011" i="24" s="1"/>
  <c r="L1011" i="24"/>
  <c r="M1011" i="24" s="1"/>
  <c r="N1011" i="24" s="1"/>
  <c r="D1010" i="24"/>
  <c r="E1010" i="24" s="1"/>
  <c r="F1010" i="24" s="1"/>
  <c r="H1010" i="24"/>
  <c r="I1010" i="24" s="1"/>
  <c r="J1010" i="24" s="1"/>
  <c r="L1010" i="24"/>
  <c r="M1010" i="24" s="1"/>
  <c r="N1010" i="24" s="1"/>
  <c r="D1009" i="24"/>
  <c r="E1009" i="24" s="1"/>
  <c r="F1009" i="24" s="1"/>
  <c r="H1009" i="24"/>
  <c r="I1009" i="24" s="1"/>
  <c r="J1009" i="24" s="1"/>
  <c r="L1009" i="24"/>
  <c r="M1009" i="24" s="1"/>
  <c r="N1009" i="24" s="1"/>
  <c r="D1008" i="24"/>
  <c r="E1008" i="24" s="1"/>
  <c r="H1008" i="24"/>
  <c r="I1008" i="24" s="1"/>
  <c r="L1008" i="24"/>
  <c r="M1008" i="24" s="1"/>
  <c r="D1007" i="24"/>
  <c r="E1007" i="24" s="1"/>
  <c r="F1007" i="24" s="1"/>
  <c r="H1007" i="24"/>
  <c r="I1007" i="24" s="1"/>
  <c r="J1007" i="24" s="1"/>
  <c r="L1007" i="24"/>
  <c r="M1007" i="24" s="1"/>
  <c r="N1007" i="24" s="1"/>
  <c r="D1006" i="24"/>
  <c r="E1006" i="24" s="1"/>
  <c r="F1006" i="24" s="1"/>
  <c r="H1006" i="24"/>
  <c r="I1006" i="24" s="1"/>
  <c r="J1006" i="24" s="1"/>
  <c r="L1006" i="24"/>
  <c r="M1006" i="24" s="1"/>
  <c r="N1006" i="24" s="1"/>
  <c r="D1005" i="24"/>
  <c r="E1005" i="24" s="1"/>
  <c r="F1005" i="24" s="1"/>
  <c r="H1005" i="24"/>
  <c r="I1005" i="24" s="1"/>
  <c r="J1005" i="24" s="1"/>
  <c r="L1005" i="24"/>
  <c r="M1005" i="24" s="1"/>
  <c r="N1005" i="24" s="1"/>
  <c r="D1004" i="24"/>
  <c r="E1004" i="24" s="1"/>
  <c r="F1004" i="24" s="1"/>
  <c r="H1004" i="24"/>
  <c r="I1004" i="24" s="1"/>
  <c r="J1004" i="24" s="1"/>
  <c r="L1004" i="24"/>
  <c r="M1004" i="24" s="1"/>
  <c r="N1004" i="24" s="1"/>
  <c r="D1003" i="24"/>
  <c r="E1003" i="24" s="1"/>
  <c r="F1003" i="24" s="1"/>
  <c r="H1003" i="24"/>
  <c r="I1003" i="24" s="1"/>
  <c r="J1003" i="24" s="1"/>
  <c r="L1003" i="24"/>
  <c r="M1003" i="24" s="1"/>
  <c r="N1003" i="24" s="1"/>
  <c r="D1002" i="24"/>
  <c r="E1002" i="24" s="1"/>
  <c r="F1002" i="24" s="1"/>
  <c r="H1002" i="24"/>
  <c r="I1002" i="24" s="1"/>
  <c r="J1002" i="24" s="1"/>
  <c r="L1002" i="24"/>
  <c r="M1002" i="24" s="1"/>
  <c r="N1002" i="24" s="1"/>
  <c r="D1001" i="24"/>
  <c r="E1001" i="24" s="1"/>
  <c r="F1001" i="24" s="1"/>
  <c r="H1001" i="24"/>
  <c r="I1001" i="24" s="1"/>
  <c r="J1001" i="24" s="1"/>
  <c r="L1001" i="24"/>
  <c r="M1001" i="24" s="1"/>
  <c r="N1001" i="24" s="1"/>
  <c r="D1000" i="24"/>
  <c r="E1000" i="24" s="1"/>
  <c r="F1000" i="24" s="1"/>
  <c r="H1000" i="24"/>
  <c r="I1000" i="24" s="1"/>
  <c r="J1000" i="24" s="1"/>
  <c r="L1000" i="24"/>
  <c r="M1000" i="24" s="1"/>
  <c r="N1000" i="24" s="1"/>
  <c r="D999" i="24"/>
  <c r="E999" i="24" s="1"/>
  <c r="F999" i="24" s="1"/>
  <c r="H999" i="24"/>
  <c r="I999" i="24" s="1"/>
  <c r="J999" i="24" s="1"/>
  <c r="L999" i="24"/>
  <c r="M999" i="24" s="1"/>
  <c r="N999" i="24" s="1"/>
  <c r="D998" i="24"/>
  <c r="E998" i="24" s="1"/>
  <c r="F998" i="24" s="1"/>
  <c r="H998" i="24"/>
  <c r="I998" i="24" s="1"/>
  <c r="J998" i="24" s="1"/>
  <c r="L998" i="24"/>
  <c r="M998" i="24" s="1"/>
  <c r="N998" i="24" s="1"/>
  <c r="D997" i="24"/>
  <c r="E997" i="24" s="1"/>
  <c r="F997" i="24" s="1"/>
  <c r="H997" i="24"/>
  <c r="I997" i="24" s="1"/>
  <c r="J997" i="24" s="1"/>
  <c r="L997" i="24"/>
  <c r="M997" i="24" s="1"/>
  <c r="N997" i="24" s="1"/>
  <c r="D996" i="24"/>
  <c r="E996" i="24" s="1"/>
  <c r="H996" i="24"/>
  <c r="I996" i="24" s="1"/>
  <c r="L996" i="24"/>
  <c r="M996" i="24" s="1"/>
  <c r="D995" i="24"/>
  <c r="E995" i="24" s="1"/>
  <c r="F995" i="24" s="1"/>
  <c r="H995" i="24"/>
  <c r="I995" i="24" s="1"/>
  <c r="J995" i="24" s="1"/>
  <c r="L995" i="24"/>
  <c r="M995" i="24" s="1"/>
  <c r="N995" i="24" s="1"/>
  <c r="D994" i="24"/>
  <c r="E994" i="24" s="1"/>
  <c r="F994" i="24" s="1"/>
  <c r="H994" i="24"/>
  <c r="I994" i="24" s="1"/>
  <c r="J994" i="24" s="1"/>
  <c r="L994" i="24"/>
  <c r="M994" i="24" s="1"/>
  <c r="N994" i="24" s="1"/>
  <c r="D993" i="24"/>
  <c r="E993" i="24" s="1"/>
  <c r="F993" i="24" s="1"/>
  <c r="H993" i="24"/>
  <c r="I993" i="24" s="1"/>
  <c r="J993" i="24" s="1"/>
  <c r="L993" i="24"/>
  <c r="M993" i="24" s="1"/>
  <c r="N993" i="24" s="1"/>
  <c r="D992" i="24"/>
  <c r="E992" i="24" s="1"/>
  <c r="F992" i="24" s="1"/>
  <c r="H992" i="24"/>
  <c r="I992" i="24" s="1"/>
  <c r="J992" i="24" s="1"/>
  <c r="L992" i="24"/>
  <c r="M992" i="24" s="1"/>
  <c r="N992" i="24" s="1"/>
  <c r="D991" i="24"/>
  <c r="E991" i="24" s="1"/>
  <c r="F991" i="24" s="1"/>
  <c r="H991" i="24"/>
  <c r="I991" i="24" s="1"/>
  <c r="J991" i="24" s="1"/>
  <c r="L991" i="24"/>
  <c r="M991" i="24" s="1"/>
  <c r="N991" i="24" s="1"/>
  <c r="D990" i="24"/>
  <c r="E990" i="24" s="1"/>
  <c r="F990" i="24" s="1"/>
  <c r="H990" i="24"/>
  <c r="I990" i="24" s="1"/>
  <c r="J990" i="24" s="1"/>
  <c r="L990" i="24"/>
  <c r="M990" i="24" s="1"/>
  <c r="N990" i="24" s="1"/>
  <c r="D989" i="24"/>
  <c r="E989" i="24" s="1"/>
  <c r="F989" i="24" s="1"/>
  <c r="H989" i="24"/>
  <c r="I989" i="24" s="1"/>
  <c r="J989" i="24" s="1"/>
  <c r="L989" i="24"/>
  <c r="M989" i="24" s="1"/>
  <c r="N989" i="24" s="1"/>
  <c r="D988" i="24"/>
  <c r="E988" i="24" s="1"/>
  <c r="F988" i="24" s="1"/>
  <c r="H988" i="24"/>
  <c r="I988" i="24" s="1"/>
  <c r="J988" i="24" s="1"/>
  <c r="L988" i="24"/>
  <c r="M988" i="24" s="1"/>
  <c r="N988" i="24" s="1"/>
  <c r="D987" i="24"/>
  <c r="E987" i="24" s="1"/>
  <c r="F987" i="24" s="1"/>
  <c r="H987" i="24"/>
  <c r="I987" i="24" s="1"/>
  <c r="J987" i="24" s="1"/>
  <c r="L987" i="24"/>
  <c r="M987" i="24" s="1"/>
  <c r="N987" i="24" s="1"/>
  <c r="D986" i="24"/>
  <c r="E986" i="24" s="1"/>
  <c r="F986" i="24" s="1"/>
  <c r="H986" i="24"/>
  <c r="I986" i="24" s="1"/>
  <c r="J986" i="24" s="1"/>
  <c r="L986" i="24"/>
  <c r="M986" i="24" s="1"/>
  <c r="N986" i="24" s="1"/>
  <c r="D985" i="24"/>
  <c r="E985" i="24" s="1"/>
  <c r="F985" i="24" s="1"/>
  <c r="H985" i="24"/>
  <c r="I985" i="24" s="1"/>
  <c r="J985" i="24" s="1"/>
  <c r="L985" i="24"/>
  <c r="M985" i="24" s="1"/>
  <c r="N985" i="24" s="1"/>
  <c r="D984" i="24"/>
  <c r="E984" i="24" s="1"/>
  <c r="H984" i="24"/>
  <c r="I984" i="24" s="1"/>
  <c r="L984" i="24"/>
  <c r="M984" i="24" s="1"/>
  <c r="D983" i="24"/>
  <c r="E983" i="24" s="1"/>
  <c r="F983" i="24" s="1"/>
  <c r="H983" i="24"/>
  <c r="I983" i="24" s="1"/>
  <c r="J983" i="24" s="1"/>
  <c r="L983" i="24"/>
  <c r="M983" i="24" s="1"/>
  <c r="N983" i="24" s="1"/>
  <c r="D982" i="24"/>
  <c r="E982" i="24" s="1"/>
  <c r="F982" i="24" s="1"/>
  <c r="H982" i="24"/>
  <c r="I982" i="24" s="1"/>
  <c r="J982" i="24" s="1"/>
  <c r="L982" i="24"/>
  <c r="M982" i="24" s="1"/>
  <c r="N982" i="24" s="1"/>
  <c r="D981" i="24"/>
  <c r="E981" i="24" s="1"/>
  <c r="F981" i="24" s="1"/>
  <c r="H981" i="24"/>
  <c r="I981" i="24" s="1"/>
  <c r="J981" i="24" s="1"/>
  <c r="L981" i="24"/>
  <c r="M981" i="24" s="1"/>
  <c r="N981" i="24" s="1"/>
  <c r="D980" i="24"/>
  <c r="E980" i="24" s="1"/>
  <c r="F980" i="24" s="1"/>
  <c r="H980" i="24"/>
  <c r="I980" i="24" s="1"/>
  <c r="J980" i="24" s="1"/>
  <c r="L980" i="24"/>
  <c r="M980" i="24" s="1"/>
  <c r="N980" i="24" s="1"/>
  <c r="D979" i="24"/>
  <c r="E979" i="24" s="1"/>
  <c r="F979" i="24" s="1"/>
  <c r="H979" i="24"/>
  <c r="I979" i="24" s="1"/>
  <c r="J979" i="24" s="1"/>
  <c r="L979" i="24"/>
  <c r="M979" i="24" s="1"/>
  <c r="N979" i="24" s="1"/>
  <c r="D978" i="24"/>
  <c r="E978" i="24" s="1"/>
  <c r="F978" i="24" s="1"/>
  <c r="H978" i="24"/>
  <c r="I978" i="24" s="1"/>
  <c r="J978" i="24" s="1"/>
  <c r="L978" i="24"/>
  <c r="M978" i="24" s="1"/>
  <c r="N978" i="24" s="1"/>
  <c r="D977" i="24"/>
  <c r="E977" i="24" s="1"/>
  <c r="F977" i="24" s="1"/>
  <c r="H977" i="24"/>
  <c r="I977" i="24" s="1"/>
  <c r="J977" i="24" s="1"/>
  <c r="L977" i="24"/>
  <c r="M977" i="24" s="1"/>
  <c r="N977" i="24" s="1"/>
  <c r="D976" i="24"/>
  <c r="E976" i="24" s="1"/>
  <c r="F976" i="24" s="1"/>
  <c r="H976" i="24"/>
  <c r="I976" i="24" s="1"/>
  <c r="J976" i="24" s="1"/>
  <c r="L976" i="24"/>
  <c r="M976" i="24" s="1"/>
  <c r="N976" i="24" s="1"/>
  <c r="D975" i="24"/>
  <c r="E975" i="24" s="1"/>
  <c r="F975" i="24" s="1"/>
  <c r="H975" i="24"/>
  <c r="I975" i="24" s="1"/>
  <c r="J975" i="24" s="1"/>
  <c r="L975" i="24"/>
  <c r="M975" i="24" s="1"/>
  <c r="N975" i="24" s="1"/>
  <c r="D974" i="24"/>
  <c r="E974" i="24" s="1"/>
  <c r="F974" i="24" s="1"/>
  <c r="H974" i="24"/>
  <c r="I974" i="24" s="1"/>
  <c r="J974" i="24" s="1"/>
  <c r="L974" i="24"/>
  <c r="M974" i="24" s="1"/>
  <c r="N974" i="24" s="1"/>
  <c r="D973" i="24"/>
  <c r="E973" i="24" s="1"/>
  <c r="F973" i="24" s="1"/>
  <c r="H973" i="24"/>
  <c r="I973" i="24" s="1"/>
  <c r="J973" i="24" s="1"/>
  <c r="L973" i="24"/>
  <c r="M973" i="24" s="1"/>
  <c r="N973" i="24" s="1"/>
  <c r="D972" i="24"/>
  <c r="E972" i="24" s="1"/>
  <c r="H972" i="24"/>
  <c r="I972" i="24" s="1"/>
  <c r="L972" i="24"/>
  <c r="M972" i="24" s="1"/>
  <c r="D971" i="24"/>
  <c r="E971" i="24" s="1"/>
  <c r="F971" i="24" s="1"/>
  <c r="H971" i="24"/>
  <c r="I971" i="24" s="1"/>
  <c r="J971" i="24" s="1"/>
  <c r="L971" i="24"/>
  <c r="M971" i="24" s="1"/>
  <c r="N971" i="24" s="1"/>
  <c r="D970" i="24"/>
  <c r="E970" i="24" s="1"/>
  <c r="F970" i="24" s="1"/>
  <c r="H970" i="24"/>
  <c r="I970" i="24" s="1"/>
  <c r="J970" i="24" s="1"/>
  <c r="L970" i="24"/>
  <c r="M970" i="24" s="1"/>
  <c r="N970" i="24" s="1"/>
  <c r="D969" i="24"/>
  <c r="E969" i="24" s="1"/>
  <c r="F969" i="24" s="1"/>
  <c r="H969" i="24"/>
  <c r="I969" i="24" s="1"/>
  <c r="J969" i="24" s="1"/>
  <c r="L969" i="24"/>
  <c r="M969" i="24" s="1"/>
  <c r="N969" i="24" s="1"/>
  <c r="D968" i="24"/>
  <c r="E968" i="24" s="1"/>
  <c r="F968" i="24" s="1"/>
  <c r="H968" i="24"/>
  <c r="I968" i="24" s="1"/>
  <c r="J968" i="24" s="1"/>
  <c r="L968" i="24"/>
  <c r="M968" i="24" s="1"/>
  <c r="N968" i="24" s="1"/>
  <c r="D967" i="24"/>
  <c r="E967" i="24" s="1"/>
  <c r="F967" i="24" s="1"/>
  <c r="H967" i="24"/>
  <c r="I967" i="24" s="1"/>
  <c r="J967" i="24" s="1"/>
  <c r="L967" i="24"/>
  <c r="M967" i="24" s="1"/>
  <c r="N967" i="24" s="1"/>
  <c r="D966" i="24"/>
  <c r="E966" i="24" s="1"/>
  <c r="F966" i="24" s="1"/>
  <c r="H966" i="24"/>
  <c r="I966" i="24" s="1"/>
  <c r="J966" i="24" s="1"/>
  <c r="L966" i="24"/>
  <c r="M966" i="24" s="1"/>
  <c r="N966" i="24" s="1"/>
  <c r="D965" i="24"/>
  <c r="E965" i="24" s="1"/>
  <c r="F965" i="24" s="1"/>
  <c r="H965" i="24"/>
  <c r="I965" i="24" s="1"/>
  <c r="J965" i="24" s="1"/>
  <c r="L965" i="24"/>
  <c r="M965" i="24" s="1"/>
  <c r="N965" i="24" s="1"/>
  <c r="D964" i="24"/>
  <c r="E964" i="24" s="1"/>
  <c r="F964" i="24" s="1"/>
  <c r="H964" i="24"/>
  <c r="I964" i="24" s="1"/>
  <c r="J964" i="24" s="1"/>
  <c r="L964" i="24"/>
  <c r="M964" i="24" s="1"/>
  <c r="N964" i="24" s="1"/>
  <c r="D963" i="24"/>
  <c r="E963" i="24" s="1"/>
  <c r="F963" i="24" s="1"/>
  <c r="H963" i="24"/>
  <c r="I963" i="24" s="1"/>
  <c r="J963" i="24" s="1"/>
  <c r="L963" i="24"/>
  <c r="M963" i="24" s="1"/>
  <c r="N963" i="24" s="1"/>
  <c r="D962" i="24"/>
  <c r="E962" i="24" s="1"/>
  <c r="F962" i="24" s="1"/>
  <c r="H962" i="24"/>
  <c r="I962" i="24" s="1"/>
  <c r="J962" i="24" s="1"/>
  <c r="L962" i="24"/>
  <c r="M962" i="24" s="1"/>
  <c r="N962" i="24" s="1"/>
  <c r="D961" i="24"/>
  <c r="E961" i="24" s="1"/>
  <c r="F961" i="24" s="1"/>
  <c r="H961" i="24"/>
  <c r="I961" i="24" s="1"/>
  <c r="J961" i="24" s="1"/>
  <c r="L961" i="24"/>
  <c r="M961" i="24" s="1"/>
  <c r="N961" i="24" s="1"/>
  <c r="D960" i="24"/>
  <c r="E960" i="24" s="1"/>
  <c r="H960" i="24"/>
  <c r="I960" i="24" s="1"/>
  <c r="L960" i="24"/>
  <c r="M960" i="24" s="1"/>
  <c r="D959" i="24"/>
  <c r="E959" i="24" s="1"/>
  <c r="F959" i="24" s="1"/>
  <c r="H959" i="24"/>
  <c r="I959" i="24" s="1"/>
  <c r="J959" i="24" s="1"/>
  <c r="L959" i="24"/>
  <c r="M959" i="24" s="1"/>
  <c r="N959" i="24" s="1"/>
  <c r="D958" i="24"/>
  <c r="E958" i="24" s="1"/>
  <c r="F958" i="24" s="1"/>
  <c r="H958" i="24"/>
  <c r="I958" i="24" s="1"/>
  <c r="J958" i="24" s="1"/>
  <c r="L958" i="24"/>
  <c r="M958" i="24" s="1"/>
  <c r="N958" i="24" s="1"/>
  <c r="D957" i="24"/>
  <c r="E957" i="24" s="1"/>
  <c r="F957" i="24" s="1"/>
  <c r="H957" i="24"/>
  <c r="I957" i="24" s="1"/>
  <c r="J957" i="24" s="1"/>
  <c r="L957" i="24"/>
  <c r="M957" i="24" s="1"/>
  <c r="N957" i="24" s="1"/>
  <c r="D956" i="24"/>
  <c r="E956" i="24" s="1"/>
  <c r="F956" i="24" s="1"/>
  <c r="H956" i="24"/>
  <c r="I956" i="24" s="1"/>
  <c r="J956" i="24" s="1"/>
  <c r="L956" i="24"/>
  <c r="M956" i="24" s="1"/>
  <c r="N956" i="24" s="1"/>
  <c r="D955" i="24"/>
  <c r="E955" i="24" s="1"/>
  <c r="F955" i="24" s="1"/>
  <c r="H955" i="24"/>
  <c r="I955" i="24" s="1"/>
  <c r="J955" i="24" s="1"/>
  <c r="L955" i="24"/>
  <c r="M955" i="24" s="1"/>
  <c r="N955" i="24" s="1"/>
  <c r="D954" i="24"/>
  <c r="E954" i="24" s="1"/>
  <c r="F954" i="24" s="1"/>
  <c r="H954" i="24"/>
  <c r="I954" i="24" s="1"/>
  <c r="J954" i="24" s="1"/>
  <c r="L954" i="24"/>
  <c r="M954" i="24" s="1"/>
  <c r="N954" i="24" s="1"/>
  <c r="D953" i="24"/>
  <c r="E953" i="24" s="1"/>
  <c r="F953" i="24" s="1"/>
  <c r="H953" i="24"/>
  <c r="I953" i="24" s="1"/>
  <c r="J953" i="24" s="1"/>
  <c r="L953" i="24"/>
  <c r="M953" i="24" s="1"/>
  <c r="N953" i="24" s="1"/>
  <c r="D952" i="24"/>
  <c r="E952" i="24" s="1"/>
  <c r="F952" i="24" s="1"/>
  <c r="H952" i="24"/>
  <c r="I952" i="24" s="1"/>
  <c r="J952" i="24" s="1"/>
  <c r="L952" i="24"/>
  <c r="M952" i="24" s="1"/>
  <c r="N952" i="24" s="1"/>
  <c r="D951" i="24"/>
  <c r="E951" i="24" s="1"/>
  <c r="F951" i="24" s="1"/>
  <c r="H951" i="24"/>
  <c r="I951" i="24" s="1"/>
  <c r="J951" i="24" s="1"/>
  <c r="L951" i="24"/>
  <c r="M951" i="24" s="1"/>
  <c r="N951" i="24" s="1"/>
  <c r="D950" i="24"/>
  <c r="E950" i="24" s="1"/>
  <c r="F950" i="24" s="1"/>
  <c r="H950" i="24"/>
  <c r="I950" i="24" s="1"/>
  <c r="J950" i="24" s="1"/>
  <c r="L950" i="24"/>
  <c r="M950" i="24" s="1"/>
  <c r="N950" i="24" s="1"/>
  <c r="D949" i="24"/>
  <c r="E949" i="24" s="1"/>
  <c r="F949" i="24" s="1"/>
  <c r="H949" i="24"/>
  <c r="I949" i="24" s="1"/>
  <c r="J949" i="24" s="1"/>
  <c r="L949" i="24"/>
  <c r="M949" i="24" s="1"/>
  <c r="N949" i="24" s="1"/>
  <c r="D948" i="24"/>
  <c r="E948" i="24" s="1"/>
  <c r="H948" i="24"/>
  <c r="I948" i="24" s="1"/>
  <c r="L948" i="24"/>
  <c r="M948" i="24" s="1"/>
  <c r="D947" i="24"/>
  <c r="E947" i="24" s="1"/>
  <c r="F947" i="24" s="1"/>
  <c r="H947" i="24"/>
  <c r="I947" i="24" s="1"/>
  <c r="J947" i="24" s="1"/>
  <c r="L947" i="24"/>
  <c r="M947" i="24" s="1"/>
  <c r="N947" i="24" s="1"/>
  <c r="D946" i="24"/>
  <c r="E946" i="24" s="1"/>
  <c r="F946" i="24" s="1"/>
  <c r="H946" i="24"/>
  <c r="I946" i="24" s="1"/>
  <c r="J946" i="24" s="1"/>
  <c r="L946" i="24"/>
  <c r="M946" i="24" s="1"/>
  <c r="N946" i="24" s="1"/>
  <c r="D945" i="24"/>
  <c r="E945" i="24" s="1"/>
  <c r="F945" i="24" s="1"/>
  <c r="H945" i="24"/>
  <c r="I945" i="24" s="1"/>
  <c r="J945" i="24" s="1"/>
  <c r="L945" i="24"/>
  <c r="M945" i="24" s="1"/>
  <c r="N945" i="24" s="1"/>
  <c r="D944" i="24"/>
  <c r="E944" i="24" s="1"/>
  <c r="F944" i="24" s="1"/>
  <c r="H944" i="24"/>
  <c r="I944" i="24" s="1"/>
  <c r="J944" i="24" s="1"/>
  <c r="L944" i="24"/>
  <c r="M944" i="24" s="1"/>
  <c r="N944" i="24" s="1"/>
  <c r="D943" i="24"/>
  <c r="E943" i="24" s="1"/>
  <c r="F943" i="24" s="1"/>
  <c r="H943" i="24"/>
  <c r="I943" i="24" s="1"/>
  <c r="J943" i="24" s="1"/>
  <c r="L943" i="24"/>
  <c r="M943" i="24" s="1"/>
  <c r="N943" i="24" s="1"/>
  <c r="D942" i="24"/>
  <c r="E942" i="24" s="1"/>
  <c r="F942" i="24" s="1"/>
  <c r="H942" i="24"/>
  <c r="I942" i="24" s="1"/>
  <c r="J942" i="24" s="1"/>
  <c r="L942" i="24"/>
  <c r="M942" i="24" s="1"/>
  <c r="N942" i="24" s="1"/>
  <c r="D941" i="24"/>
  <c r="E941" i="24" s="1"/>
  <c r="F941" i="24" s="1"/>
  <c r="H941" i="24"/>
  <c r="I941" i="24" s="1"/>
  <c r="J941" i="24" s="1"/>
  <c r="L941" i="24"/>
  <c r="M941" i="24" s="1"/>
  <c r="N941" i="24" s="1"/>
  <c r="D940" i="24"/>
  <c r="E940" i="24" s="1"/>
  <c r="F940" i="24" s="1"/>
  <c r="H940" i="24"/>
  <c r="I940" i="24" s="1"/>
  <c r="J940" i="24" s="1"/>
  <c r="L940" i="24"/>
  <c r="M940" i="24" s="1"/>
  <c r="N940" i="24" s="1"/>
  <c r="D939" i="24"/>
  <c r="E939" i="24" s="1"/>
  <c r="F939" i="24" s="1"/>
  <c r="H939" i="24"/>
  <c r="I939" i="24" s="1"/>
  <c r="J939" i="24" s="1"/>
  <c r="L939" i="24"/>
  <c r="M939" i="24" s="1"/>
  <c r="N939" i="24" s="1"/>
  <c r="D938" i="24"/>
  <c r="E938" i="24" s="1"/>
  <c r="F938" i="24" s="1"/>
  <c r="H938" i="24"/>
  <c r="I938" i="24" s="1"/>
  <c r="J938" i="24" s="1"/>
  <c r="L938" i="24"/>
  <c r="M938" i="24" s="1"/>
  <c r="N938" i="24" s="1"/>
  <c r="D937" i="24"/>
  <c r="E937" i="24" s="1"/>
  <c r="F937" i="24" s="1"/>
  <c r="H937" i="24"/>
  <c r="I937" i="24" s="1"/>
  <c r="J937" i="24" s="1"/>
  <c r="L937" i="24"/>
  <c r="M937" i="24" s="1"/>
  <c r="N937" i="24" s="1"/>
  <c r="D936" i="24"/>
  <c r="E936" i="24" s="1"/>
  <c r="H936" i="24"/>
  <c r="I936" i="24" s="1"/>
  <c r="L936" i="24"/>
  <c r="M936" i="24" s="1"/>
  <c r="D935" i="24"/>
  <c r="E935" i="24" s="1"/>
  <c r="F935" i="24" s="1"/>
  <c r="H935" i="24"/>
  <c r="I935" i="24" s="1"/>
  <c r="J935" i="24" s="1"/>
  <c r="L935" i="24"/>
  <c r="M935" i="24" s="1"/>
  <c r="N935" i="24" s="1"/>
  <c r="D934" i="24"/>
  <c r="E934" i="24" s="1"/>
  <c r="F934" i="24" s="1"/>
  <c r="H934" i="24"/>
  <c r="I934" i="24" s="1"/>
  <c r="J934" i="24" s="1"/>
  <c r="L934" i="24"/>
  <c r="M934" i="24" s="1"/>
  <c r="N934" i="24" s="1"/>
  <c r="D933" i="24"/>
  <c r="E933" i="24" s="1"/>
  <c r="F933" i="24" s="1"/>
  <c r="H933" i="24"/>
  <c r="I933" i="24" s="1"/>
  <c r="J933" i="24" s="1"/>
  <c r="L933" i="24"/>
  <c r="M933" i="24" s="1"/>
  <c r="N933" i="24" s="1"/>
  <c r="D932" i="24"/>
  <c r="E932" i="24" s="1"/>
  <c r="F932" i="24" s="1"/>
  <c r="H932" i="24"/>
  <c r="I932" i="24" s="1"/>
  <c r="J932" i="24" s="1"/>
  <c r="L932" i="24"/>
  <c r="M932" i="24" s="1"/>
  <c r="N932" i="24" s="1"/>
  <c r="D931" i="24"/>
  <c r="E931" i="24" s="1"/>
  <c r="F931" i="24" s="1"/>
  <c r="H931" i="24"/>
  <c r="I931" i="24" s="1"/>
  <c r="J931" i="24" s="1"/>
  <c r="L931" i="24"/>
  <c r="M931" i="24" s="1"/>
  <c r="N931" i="24" s="1"/>
  <c r="D930" i="24"/>
  <c r="E930" i="24" s="1"/>
  <c r="F930" i="24" s="1"/>
  <c r="H930" i="24"/>
  <c r="I930" i="24" s="1"/>
  <c r="J930" i="24" s="1"/>
  <c r="L930" i="24"/>
  <c r="M930" i="24" s="1"/>
  <c r="N930" i="24" s="1"/>
  <c r="D929" i="24"/>
  <c r="E929" i="24" s="1"/>
  <c r="F929" i="24" s="1"/>
  <c r="H929" i="24"/>
  <c r="I929" i="24" s="1"/>
  <c r="J929" i="24" s="1"/>
  <c r="L929" i="24"/>
  <c r="M929" i="24" s="1"/>
  <c r="N929" i="24" s="1"/>
  <c r="D928" i="24"/>
  <c r="E928" i="24" s="1"/>
  <c r="F928" i="24" s="1"/>
  <c r="H928" i="24"/>
  <c r="I928" i="24" s="1"/>
  <c r="J928" i="24" s="1"/>
  <c r="L928" i="24"/>
  <c r="M928" i="24" s="1"/>
  <c r="N928" i="24" s="1"/>
  <c r="D927" i="24"/>
  <c r="E927" i="24" s="1"/>
  <c r="F927" i="24" s="1"/>
  <c r="H927" i="24"/>
  <c r="I927" i="24" s="1"/>
  <c r="J927" i="24" s="1"/>
  <c r="L927" i="24"/>
  <c r="M927" i="24" s="1"/>
  <c r="N927" i="24" s="1"/>
  <c r="D926" i="24"/>
  <c r="E926" i="24" s="1"/>
  <c r="F926" i="24" s="1"/>
  <c r="H926" i="24"/>
  <c r="I926" i="24" s="1"/>
  <c r="J926" i="24" s="1"/>
  <c r="L926" i="24"/>
  <c r="M926" i="24" s="1"/>
  <c r="N926" i="24" s="1"/>
  <c r="D925" i="24"/>
  <c r="E925" i="24" s="1"/>
  <c r="F925" i="24" s="1"/>
  <c r="H925" i="24"/>
  <c r="I925" i="24" s="1"/>
  <c r="J925" i="24" s="1"/>
  <c r="L925" i="24"/>
  <c r="M925" i="24" s="1"/>
  <c r="N925" i="24" s="1"/>
  <c r="D924" i="24"/>
  <c r="E924" i="24" s="1"/>
  <c r="H924" i="24"/>
  <c r="I924" i="24" s="1"/>
  <c r="L924" i="24"/>
  <c r="M924" i="24" s="1"/>
  <c r="D923" i="24"/>
  <c r="E923" i="24" s="1"/>
  <c r="F923" i="24" s="1"/>
  <c r="H923" i="24"/>
  <c r="I923" i="24" s="1"/>
  <c r="J923" i="24" s="1"/>
  <c r="L923" i="24"/>
  <c r="M923" i="24" s="1"/>
  <c r="N923" i="24" s="1"/>
  <c r="D922" i="24"/>
  <c r="E922" i="24" s="1"/>
  <c r="F922" i="24" s="1"/>
  <c r="H922" i="24"/>
  <c r="I922" i="24" s="1"/>
  <c r="J922" i="24" s="1"/>
  <c r="L922" i="24"/>
  <c r="M922" i="24" s="1"/>
  <c r="N922" i="24" s="1"/>
  <c r="D921" i="24"/>
  <c r="E921" i="24" s="1"/>
  <c r="F921" i="24" s="1"/>
  <c r="H921" i="24"/>
  <c r="I921" i="24" s="1"/>
  <c r="J921" i="24" s="1"/>
  <c r="L921" i="24"/>
  <c r="M921" i="24" s="1"/>
  <c r="N921" i="24" s="1"/>
  <c r="D920" i="24"/>
  <c r="E920" i="24" s="1"/>
  <c r="F920" i="24" s="1"/>
  <c r="H920" i="24"/>
  <c r="I920" i="24" s="1"/>
  <c r="J920" i="24" s="1"/>
  <c r="L920" i="24"/>
  <c r="M920" i="24" s="1"/>
  <c r="N920" i="24" s="1"/>
  <c r="D919" i="24"/>
  <c r="E919" i="24" s="1"/>
  <c r="F919" i="24" s="1"/>
  <c r="H919" i="24"/>
  <c r="I919" i="24" s="1"/>
  <c r="J919" i="24" s="1"/>
  <c r="L919" i="24"/>
  <c r="M919" i="24" s="1"/>
  <c r="N919" i="24" s="1"/>
  <c r="D918" i="24"/>
  <c r="E918" i="24" s="1"/>
  <c r="F918" i="24" s="1"/>
  <c r="H918" i="24"/>
  <c r="I918" i="24" s="1"/>
  <c r="J918" i="24" s="1"/>
  <c r="L918" i="24"/>
  <c r="M918" i="24" s="1"/>
  <c r="N918" i="24" s="1"/>
  <c r="D917" i="24"/>
  <c r="E917" i="24" s="1"/>
  <c r="F917" i="24" s="1"/>
  <c r="H917" i="24"/>
  <c r="I917" i="24" s="1"/>
  <c r="J917" i="24" s="1"/>
  <c r="L917" i="24"/>
  <c r="M917" i="24" s="1"/>
  <c r="N917" i="24" s="1"/>
  <c r="D916" i="24"/>
  <c r="E916" i="24" s="1"/>
  <c r="F916" i="24" s="1"/>
  <c r="H916" i="24"/>
  <c r="I916" i="24" s="1"/>
  <c r="J916" i="24" s="1"/>
  <c r="L916" i="24"/>
  <c r="M916" i="24" s="1"/>
  <c r="N916" i="24" s="1"/>
  <c r="D915" i="24"/>
  <c r="E915" i="24" s="1"/>
  <c r="F915" i="24" s="1"/>
  <c r="H915" i="24"/>
  <c r="I915" i="24" s="1"/>
  <c r="J915" i="24" s="1"/>
  <c r="L915" i="24"/>
  <c r="M915" i="24" s="1"/>
  <c r="N915" i="24" s="1"/>
  <c r="D914" i="24"/>
  <c r="E914" i="24" s="1"/>
  <c r="F914" i="24" s="1"/>
  <c r="H914" i="24"/>
  <c r="I914" i="24" s="1"/>
  <c r="J914" i="24" s="1"/>
  <c r="L914" i="24"/>
  <c r="M914" i="24" s="1"/>
  <c r="N914" i="24" s="1"/>
  <c r="D913" i="24"/>
  <c r="E913" i="24" s="1"/>
  <c r="F913" i="24" s="1"/>
  <c r="H913" i="24"/>
  <c r="I913" i="24" s="1"/>
  <c r="J913" i="24" s="1"/>
  <c r="L913" i="24"/>
  <c r="M913" i="24" s="1"/>
  <c r="N913" i="24" s="1"/>
  <c r="D912" i="24"/>
  <c r="E912" i="24" s="1"/>
  <c r="H912" i="24"/>
  <c r="I912" i="24" s="1"/>
  <c r="L912" i="24"/>
  <c r="M912" i="24" s="1"/>
  <c r="D911" i="24"/>
  <c r="E911" i="24" s="1"/>
  <c r="F911" i="24" s="1"/>
  <c r="H911" i="24"/>
  <c r="I911" i="24" s="1"/>
  <c r="J911" i="24" s="1"/>
  <c r="L911" i="24"/>
  <c r="M911" i="24" s="1"/>
  <c r="N911" i="24" s="1"/>
  <c r="D910" i="24"/>
  <c r="E910" i="24" s="1"/>
  <c r="F910" i="24" s="1"/>
  <c r="H910" i="24"/>
  <c r="I910" i="24" s="1"/>
  <c r="J910" i="24" s="1"/>
  <c r="L910" i="24"/>
  <c r="M910" i="24" s="1"/>
  <c r="N910" i="24" s="1"/>
  <c r="D909" i="24"/>
  <c r="E909" i="24" s="1"/>
  <c r="F909" i="24" s="1"/>
  <c r="H909" i="24"/>
  <c r="I909" i="24" s="1"/>
  <c r="J909" i="24" s="1"/>
  <c r="L909" i="24"/>
  <c r="M909" i="24" s="1"/>
  <c r="N909" i="24" s="1"/>
  <c r="D908" i="24"/>
  <c r="E908" i="24" s="1"/>
  <c r="F908" i="24" s="1"/>
  <c r="H908" i="24"/>
  <c r="I908" i="24" s="1"/>
  <c r="J908" i="24" s="1"/>
  <c r="L908" i="24"/>
  <c r="M908" i="24" s="1"/>
  <c r="N908" i="24" s="1"/>
  <c r="D907" i="24"/>
  <c r="E907" i="24" s="1"/>
  <c r="F907" i="24" s="1"/>
  <c r="H907" i="24"/>
  <c r="I907" i="24" s="1"/>
  <c r="J907" i="24" s="1"/>
  <c r="L907" i="24"/>
  <c r="M907" i="24" s="1"/>
  <c r="N907" i="24" s="1"/>
  <c r="D906" i="24"/>
  <c r="E906" i="24" s="1"/>
  <c r="F906" i="24" s="1"/>
  <c r="H906" i="24"/>
  <c r="I906" i="24" s="1"/>
  <c r="J906" i="24" s="1"/>
  <c r="L906" i="24"/>
  <c r="M906" i="24" s="1"/>
  <c r="N906" i="24" s="1"/>
  <c r="D905" i="24"/>
  <c r="E905" i="24" s="1"/>
  <c r="F905" i="24" s="1"/>
  <c r="H905" i="24"/>
  <c r="I905" i="24" s="1"/>
  <c r="J905" i="24" s="1"/>
  <c r="L905" i="24"/>
  <c r="M905" i="24" s="1"/>
  <c r="N905" i="24" s="1"/>
  <c r="D904" i="24"/>
  <c r="E904" i="24" s="1"/>
  <c r="F904" i="24" s="1"/>
  <c r="H904" i="24"/>
  <c r="I904" i="24" s="1"/>
  <c r="J904" i="24" s="1"/>
  <c r="L904" i="24"/>
  <c r="M904" i="24" s="1"/>
  <c r="N904" i="24" s="1"/>
  <c r="D903" i="24"/>
  <c r="E903" i="24" s="1"/>
  <c r="F903" i="24" s="1"/>
  <c r="H903" i="24"/>
  <c r="I903" i="24" s="1"/>
  <c r="J903" i="24" s="1"/>
  <c r="L903" i="24"/>
  <c r="M903" i="24" s="1"/>
  <c r="N903" i="24" s="1"/>
  <c r="D902" i="24"/>
  <c r="E902" i="24" s="1"/>
  <c r="F902" i="24" s="1"/>
  <c r="H902" i="24"/>
  <c r="I902" i="24" s="1"/>
  <c r="J902" i="24" s="1"/>
  <c r="L902" i="24"/>
  <c r="M902" i="24" s="1"/>
  <c r="N902" i="24" s="1"/>
  <c r="D901" i="24"/>
  <c r="E901" i="24" s="1"/>
  <c r="F901" i="24" s="1"/>
  <c r="H901" i="24"/>
  <c r="I901" i="24" s="1"/>
  <c r="J901" i="24" s="1"/>
  <c r="L901" i="24"/>
  <c r="M901" i="24" s="1"/>
  <c r="N901" i="24" s="1"/>
  <c r="D900" i="24"/>
  <c r="E900" i="24" s="1"/>
  <c r="H900" i="24"/>
  <c r="I900" i="24" s="1"/>
  <c r="L900" i="24"/>
  <c r="M900" i="24" s="1"/>
  <c r="D899" i="24"/>
  <c r="E899" i="24" s="1"/>
  <c r="F899" i="24" s="1"/>
  <c r="H899" i="24"/>
  <c r="I899" i="24" s="1"/>
  <c r="J899" i="24" s="1"/>
  <c r="L899" i="24"/>
  <c r="M899" i="24" s="1"/>
  <c r="N899" i="24" s="1"/>
  <c r="D898" i="24"/>
  <c r="E898" i="24" s="1"/>
  <c r="F898" i="24" s="1"/>
  <c r="H898" i="24"/>
  <c r="I898" i="24" s="1"/>
  <c r="J898" i="24" s="1"/>
  <c r="L898" i="24"/>
  <c r="M898" i="24" s="1"/>
  <c r="N898" i="24" s="1"/>
  <c r="D897" i="24"/>
  <c r="E897" i="24" s="1"/>
  <c r="F897" i="24" s="1"/>
  <c r="H897" i="24"/>
  <c r="I897" i="24" s="1"/>
  <c r="J897" i="24" s="1"/>
  <c r="L897" i="24"/>
  <c r="M897" i="24" s="1"/>
  <c r="N897" i="24" s="1"/>
  <c r="D896" i="24"/>
  <c r="E896" i="24" s="1"/>
  <c r="F896" i="24" s="1"/>
  <c r="H896" i="24"/>
  <c r="I896" i="24" s="1"/>
  <c r="J896" i="24" s="1"/>
  <c r="L896" i="24"/>
  <c r="M896" i="24" s="1"/>
  <c r="N896" i="24" s="1"/>
  <c r="D895" i="24"/>
  <c r="E895" i="24" s="1"/>
  <c r="F895" i="24" s="1"/>
  <c r="H895" i="24"/>
  <c r="I895" i="24" s="1"/>
  <c r="J895" i="24" s="1"/>
  <c r="L895" i="24"/>
  <c r="M895" i="24" s="1"/>
  <c r="N895" i="24" s="1"/>
  <c r="D894" i="24"/>
  <c r="E894" i="24" s="1"/>
  <c r="F894" i="24" s="1"/>
  <c r="H894" i="24"/>
  <c r="I894" i="24" s="1"/>
  <c r="J894" i="24" s="1"/>
  <c r="L894" i="24"/>
  <c r="M894" i="24" s="1"/>
  <c r="N894" i="24" s="1"/>
  <c r="D893" i="24"/>
  <c r="E893" i="24" s="1"/>
  <c r="F893" i="24" s="1"/>
  <c r="H893" i="24"/>
  <c r="I893" i="24" s="1"/>
  <c r="J893" i="24" s="1"/>
  <c r="L893" i="24"/>
  <c r="M893" i="24" s="1"/>
  <c r="N893" i="24" s="1"/>
  <c r="D892" i="24"/>
  <c r="E892" i="24" s="1"/>
  <c r="F892" i="24" s="1"/>
  <c r="H892" i="24"/>
  <c r="I892" i="24" s="1"/>
  <c r="J892" i="24" s="1"/>
  <c r="L892" i="24"/>
  <c r="M892" i="24" s="1"/>
  <c r="N892" i="24" s="1"/>
  <c r="D891" i="24"/>
  <c r="E891" i="24" s="1"/>
  <c r="F891" i="24" s="1"/>
  <c r="H891" i="24"/>
  <c r="I891" i="24" s="1"/>
  <c r="J891" i="24" s="1"/>
  <c r="L891" i="24"/>
  <c r="M891" i="24" s="1"/>
  <c r="N891" i="24" s="1"/>
  <c r="D890" i="24"/>
  <c r="E890" i="24" s="1"/>
  <c r="F890" i="24" s="1"/>
  <c r="H890" i="24"/>
  <c r="I890" i="24" s="1"/>
  <c r="J890" i="24" s="1"/>
  <c r="L890" i="24"/>
  <c r="M890" i="24" s="1"/>
  <c r="N890" i="24" s="1"/>
  <c r="D889" i="24"/>
  <c r="E889" i="24" s="1"/>
  <c r="F889" i="24" s="1"/>
  <c r="H889" i="24"/>
  <c r="I889" i="24" s="1"/>
  <c r="J889" i="24" s="1"/>
  <c r="L889" i="24"/>
  <c r="M889" i="24" s="1"/>
  <c r="N889" i="24" s="1"/>
  <c r="D888" i="24"/>
  <c r="E888" i="24" s="1"/>
  <c r="H888" i="24"/>
  <c r="I888" i="24" s="1"/>
  <c r="L888" i="24"/>
  <c r="M888" i="24" s="1"/>
  <c r="D887" i="24"/>
  <c r="E887" i="24" s="1"/>
  <c r="F887" i="24" s="1"/>
  <c r="H887" i="24"/>
  <c r="I887" i="24" s="1"/>
  <c r="J887" i="24" s="1"/>
  <c r="L887" i="24"/>
  <c r="M887" i="24" s="1"/>
  <c r="N887" i="24" s="1"/>
  <c r="D886" i="24"/>
  <c r="E886" i="24" s="1"/>
  <c r="F886" i="24" s="1"/>
  <c r="H886" i="24"/>
  <c r="I886" i="24" s="1"/>
  <c r="J886" i="24" s="1"/>
  <c r="L886" i="24"/>
  <c r="M886" i="24" s="1"/>
  <c r="N886" i="24" s="1"/>
  <c r="D885" i="24"/>
  <c r="E885" i="24" s="1"/>
  <c r="F885" i="24" s="1"/>
  <c r="H885" i="24"/>
  <c r="I885" i="24" s="1"/>
  <c r="J885" i="24" s="1"/>
  <c r="L885" i="24"/>
  <c r="M885" i="24" s="1"/>
  <c r="N885" i="24" s="1"/>
  <c r="D884" i="24"/>
  <c r="E884" i="24" s="1"/>
  <c r="F884" i="24" s="1"/>
  <c r="H884" i="24"/>
  <c r="I884" i="24" s="1"/>
  <c r="J884" i="24" s="1"/>
  <c r="L884" i="24"/>
  <c r="M884" i="24" s="1"/>
  <c r="N884" i="24" s="1"/>
  <c r="D883" i="24"/>
  <c r="E883" i="24" s="1"/>
  <c r="F883" i="24" s="1"/>
  <c r="H883" i="24"/>
  <c r="I883" i="24" s="1"/>
  <c r="J883" i="24" s="1"/>
  <c r="L883" i="24"/>
  <c r="M883" i="24" s="1"/>
  <c r="N883" i="24" s="1"/>
  <c r="D882" i="24"/>
  <c r="E882" i="24" s="1"/>
  <c r="F882" i="24" s="1"/>
  <c r="H882" i="24"/>
  <c r="I882" i="24" s="1"/>
  <c r="J882" i="24" s="1"/>
  <c r="L882" i="24"/>
  <c r="M882" i="24" s="1"/>
  <c r="N882" i="24" s="1"/>
  <c r="D881" i="24"/>
  <c r="E881" i="24" s="1"/>
  <c r="F881" i="24" s="1"/>
  <c r="H881" i="24"/>
  <c r="I881" i="24" s="1"/>
  <c r="J881" i="24" s="1"/>
  <c r="L881" i="24"/>
  <c r="M881" i="24" s="1"/>
  <c r="N881" i="24" s="1"/>
  <c r="D880" i="24"/>
  <c r="E880" i="24" s="1"/>
  <c r="F880" i="24" s="1"/>
  <c r="H880" i="24"/>
  <c r="I880" i="24" s="1"/>
  <c r="J880" i="24" s="1"/>
  <c r="L880" i="24"/>
  <c r="M880" i="24" s="1"/>
  <c r="N880" i="24" s="1"/>
  <c r="D879" i="24"/>
  <c r="E879" i="24" s="1"/>
  <c r="F879" i="24" s="1"/>
  <c r="H879" i="24"/>
  <c r="I879" i="24" s="1"/>
  <c r="J879" i="24" s="1"/>
  <c r="L879" i="24"/>
  <c r="M879" i="24" s="1"/>
  <c r="N879" i="24" s="1"/>
  <c r="D878" i="24"/>
  <c r="E878" i="24" s="1"/>
  <c r="F878" i="24" s="1"/>
  <c r="H878" i="24"/>
  <c r="I878" i="24" s="1"/>
  <c r="J878" i="24" s="1"/>
  <c r="L878" i="24"/>
  <c r="M878" i="24" s="1"/>
  <c r="N878" i="24" s="1"/>
  <c r="D877" i="24"/>
  <c r="E877" i="24" s="1"/>
  <c r="F877" i="24" s="1"/>
  <c r="H877" i="24"/>
  <c r="I877" i="24" s="1"/>
  <c r="J877" i="24" s="1"/>
  <c r="L877" i="24"/>
  <c r="M877" i="24" s="1"/>
  <c r="N877" i="24" s="1"/>
  <c r="D876" i="24"/>
  <c r="E876" i="24" s="1"/>
  <c r="H876" i="24"/>
  <c r="I876" i="24" s="1"/>
  <c r="L876" i="24"/>
  <c r="M876" i="24" s="1"/>
  <c r="D875" i="24"/>
  <c r="E875" i="24" s="1"/>
  <c r="F875" i="24" s="1"/>
  <c r="H875" i="24"/>
  <c r="I875" i="24" s="1"/>
  <c r="J875" i="24" s="1"/>
  <c r="L875" i="24"/>
  <c r="M875" i="24" s="1"/>
  <c r="N875" i="24" s="1"/>
  <c r="D874" i="24"/>
  <c r="E874" i="24" s="1"/>
  <c r="F874" i="24" s="1"/>
  <c r="H874" i="24"/>
  <c r="I874" i="24" s="1"/>
  <c r="J874" i="24" s="1"/>
  <c r="L874" i="24"/>
  <c r="M874" i="24" s="1"/>
  <c r="N874" i="24" s="1"/>
  <c r="D873" i="24"/>
  <c r="E873" i="24" s="1"/>
  <c r="F873" i="24" s="1"/>
  <c r="H873" i="24"/>
  <c r="I873" i="24" s="1"/>
  <c r="J873" i="24" s="1"/>
  <c r="L873" i="24"/>
  <c r="M873" i="24" s="1"/>
  <c r="N873" i="24" s="1"/>
  <c r="D872" i="24"/>
  <c r="E872" i="24" s="1"/>
  <c r="F872" i="24" s="1"/>
  <c r="H872" i="24"/>
  <c r="I872" i="24" s="1"/>
  <c r="J872" i="24" s="1"/>
  <c r="L872" i="24"/>
  <c r="M872" i="24" s="1"/>
  <c r="N872" i="24" s="1"/>
  <c r="D871" i="24"/>
  <c r="E871" i="24" s="1"/>
  <c r="F871" i="24" s="1"/>
  <c r="H871" i="24"/>
  <c r="I871" i="24" s="1"/>
  <c r="J871" i="24" s="1"/>
  <c r="L871" i="24"/>
  <c r="M871" i="24" s="1"/>
  <c r="N871" i="24" s="1"/>
  <c r="D870" i="24"/>
  <c r="E870" i="24" s="1"/>
  <c r="F870" i="24" s="1"/>
  <c r="H870" i="24"/>
  <c r="I870" i="24" s="1"/>
  <c r="J870" i="24" s="1"/>
  <c r="L870" i="24"/>
  <c r="M870" i="24" s="1"/>
  <c r="N870" i="24" s="1"/>
  <c r="D869" i="24"/>
  <c r="E869" i="24" s="1"/>
  <c r="F869" i="24" s="1"/>
  <c r="H869" i="24"/>
  <c r="I869" i="24" s="1"/>
  <c r="J869" i="24" s="1"/>
  <c r="L869" i="24"/>
  <c r="M869" i="24" s="1"/>
  <c r="N869" i="24" s="1"/>
  <c r="D868" i="24"/>
  <c r="E868" i="24" s="1"/>
  <c r="F868" i="24" s="1"/>
  <c r="H868" i="24"/>
  <c r="I868" i="24" s="1"/>
  <c r="J868" i="24" s="1"/>
  <c r="L868" i="24"/>
  <c r="M868" i="24" s="1"/>
  <c r="N868" i="24" s="1"/>
  <c r="D867" i="24"/>
  <c r="E867" i="24" s="1"/>
  <c r="F867" i="24" s="1"/>
  <c r="H867" i="24"/>
  <c r="I867" i="24" s="1"/>
  <c r="J867" i="24" s="1"/>
  <c r="L867" i="24"/>
  <c r="M867" i="24" s="1"/>
  <c r="N867" i="24" s="1"/>
  <c r="D866" i="24"/>
  <c r="E866" i="24" s="1"/>
  <c r="F866" i="24" s="1"/>
  <c r="H866" i="24"/>
  <c r="I866" i="24" s="1"/>
  <c r="J866" i="24" s="1"/>
  <c r="L866" i="24"/>
  <c r="M866" i="24" s="1"/>
  <c r="N866" i="24" s="1"/>
  <c r="D865" i="24"/>
  <c r="E865" i="24" s="1"/>
  <c r="F865" i="24" s="1"/>
  <c r="H865" i="24"/>
  <c r="I865" i="24" s="1"/>
  <c r="J865" i="24" s="1"/>
  <c r="L865" i="24"/>
  <c r="M865" i="24" s="1"/>
  <c r="N865" i="24" s="1"/>
  <c r="D864" i="24"/>
  <c r="E864" i="24" s="1"/>
  <c r="H864" i="24"/>
  <c r="I864" i="24" s="1"/>
  <c r="L864" i="24"/>
  <c r="M864" i="24" s="1"/>
  <c r="D863" i="24"/>
  <c r="E863" i="24" s="1"/>
  <c r="F863" i="24" s="1"/>
  <c r="H863" i="24"/>
  <c r="I863" i="24" s="1"/>
  <c r="J863" i="24" s="1"/>
  <c r="L863" i="24"/>
  <c r="M863" i="24" s="1"/>
  <c r="N863" i="24" s="1"/>
  <c r="D862" i="24"/>
  <c r="E862" i="24" s="1"/>
  <c r="F862" i="24" s="1"/>
  <c r="H862" i="24"/>
  <c r="I862" i="24" s="1"/>
  <c r="J862" i="24" s="1"/>
  <c r="L862" i="24"/>
  <c r="M862" i="24" s="1"/>
  <c r="N862" i="24" s="1"/>
  <c r="D861" i="24"/>
  <c r="E861" i="24" s="1"/>
  <c r="F861" i="24" s="1"/>
  <c r="H861" i="24"/>
  <c r="I861" i="24" s="1"/>
  <c r="J861" i="24" s="1"/>
  <c r="L861" i="24"/>
  <c r="M861" i="24" s="1"/>
  <c r="N861" i="24" s="1"/>
  <c r="D860" i="24"/>
  <c r="E860" i="24" s="1"/>
  <c r="F860" i="24" s="1"/>
  <c r="H860" i="24"/>
  <c r="I860" i="24" s="1"/>
  <c r="J860" i="24" s="1"/>
  <c r="L860" i="24"/>
  <c r="M860" i="24" s="1"/>
  <c r="N860" i="24" s="1"/>
  <c r="D859" i="24"/>
  <c r="E859" i="24" s="1"/>
  <c r="F859" i="24" s="1"/>
  <c r="H859" i="24"/>
  <c r="I859" i="24" s="1"/>
  <c r="J859" i="24" s="1"/>
  <c r="L859" i="24"/>
  <c r="M859" i="24" s="1"/>
  <c r="N859" i="24" s="1"/>
  <c r="D858" i="24"/>
  <c r="E858" i="24" s="1"/>
  <c r="F858" i="24" s="1"/>
  <c r="H858" i="24"/>
  <c r="I858" i="24" s="1"/>
  <c r="J858" i="24" s="1"/>
  <c r="L858" i="24"/>
  <c r="M858" i="24" s="1"/>
  <c r="N858" i="24" s="1"/>
  <c r="D857" i="24"/>
  <c r="E857" i="24" s="1"/>
  <c r="F857" i="24" s="1"/>
  <c r="H857" i="24"/>
  <c r="I857" i="24" s="1"/>
  <c r="J857" i="24" s="1"/>
  <c r="L857" i="24"/>
  <c r="M857" i="24" s="1"/>
  <c r="N857" i="24" s="1"/>
  <c r="D856" i="24"/>
  <c r="E856" i="24" s="1"/>
  <c r="F856" i="24" s="1"/>
  <c r="H856" i="24"/>
  <c r="I856" i="24" s="1"/>
  <c r="J856" i="24" s="1"/>
  <c r="L856" i="24"/>
  <c r="M856" i="24" s="1"/>
  <c r="N856" i="24" s="1"/>
  <c r="D855" i="24"/>
  <c r="E855" i="24" s="1"/>
  <c r="F855" i="24" s="1"/>
  <c r="H855" i="24"/>
  <c r="I855" i="24" s="1"/>
  <c r="J855" i="24" s="1"/>
  <c r="L855" i="24"/>
  <c r="M855" i="24" s="1"/>
  <c r="N855" i="24" s="1"/>
  <c r="D854" i="24"/>
  <c r="E854" i="24" s="1"/>
  <c r="F854" i="24" s="1"/>
  <c r="H854" i="24"/>
  <c r="I854" i="24" s="1"/>
  <c r="J854" i="24" s="1"/>
  <c r="L854" i="24"/>
  <c r="M854" i="24" s="1"/>
  <c r="N854" i="24" s="1"/>
  <c r="D853" i="24"/>
  <c r="E853" i="24" s="1"/>
  <c r="F853" i="24" s="1"/>
  <c r="H853" i="24"/>
  <c r="I853" i="24" s="1"/>
  <c r="J853" i="24" s="1"/>
  <c r="L853" i="24"/>
  <c r="M853" i="24" s="1"/>
  <c r="N853" i="24" s="1"/>
  <c r="D852" i="24"/>
  <c r="E852" i="24" s="1"/>
  <c r="H852" i="24"/>
  <c r="I852" i="24" s="1"/>
  <c r="L852" i="24"/>
  <c r="M852" i="24" s="1"/>
  <c r="D851" i="24"/>
  <c r="E851" i="24" s="1"/>
  <c r="F851" i="24" s="1"/>
  <c r="H851" i="24"/>
  <c r="I851" i="24" s="1"/>
  <c r="J851" i="24" s="1"/>
  <c r="L851" i="24"/>
  <c r="M851" i="24" s="1"/>
  <c r="N851" i="24" s="1"/>
  <c r="D850" i="24"/>
  <c r="E850" i="24" s="1"/>
  <c r="F850" i="24" s="1"/>
  <c r="H850" i="24"/>
  <c r="I850" i="24" s="1"/>
  <c r="J850" i="24" s="1"/>
  <c r="L850" i="24"/>
  <c r="M850" i="24" s="1"/>
  <c r="N850" i="24" s="1"/>
  <c r="D849" i="24"/>
  <c r="E849" i="24" s="1"/>
  <c r="F849" i="24" s="1"/>
  <c r="H849" i="24"/>
  <c r="I849" i="24" s="1"/>
  <c r="J849" i="24" s="1"/>
  <c r="L849" i="24"/>
  <c r="M849" i="24" s="1"/>
  <c r="N849" i="24" s="1"/>
  <c r="D848" i="24"/>
  <c r="E848" i="24" s="1"/>
  <c r="F848" i="24" s="1"/>
  <c r="H848" i="24"/>
  <c r="I848" i="24" s="1"/>
  <c r="J848" i="24" s="1"/>
  <c r="L848" i="24"/>
  <c r="M848" i="24" s="1"/>
  <c r="N848" i="24" s="1"/>
  <c r="D847" i="24"/>
  <c r="E847" i="24" s="1"/>
  <c r="F847" i="24" s="1"/>
  <c r="H847" i="24"/>
  <c r="I847" i="24" s="1"/>
  <c r="J847" i="24" s="1"/>
  <c r="L847" i="24"/>
  <c r="M847" i="24" s="1"/>
  <c r="N847" i="24" s="1"/>
  <c r="D846" i="24"/>
  <c r="E846" i="24" s="1"/>
  <c r="F846" i="24" s="1"/>
  <c r="H846" i="24"/>
  <c r="I846" i="24" s="1"/>
  <c r="J846" i="24" s="1"/>
  <c r="L846" i="24"/>
  <c r="M846" i="24" s="1"/>
  <c r="N846" i="24" s="1"/>
  <c r="D845" i="24"/>
  <c r="E845" i="24" s="1"/>
  <c r="F845" i="24" s="1"/>
  <c r="H845" i="24"/>
  <c r="I845" i="24" s="1"/>
  <c r="J845" i="24" s="1"/>
  <c r="L845" i="24"/>
  <c r="M845" i="24" s="1"/>
  <c r="N845" i="24" s="1"/>
  <c r="D844" i="24"/>
  <c r="E844" i="24" s="1"/>
  <c r="F844" i="24" s="1"/>
  <c r="H844" i="24"/>
  <c r="I844" i="24" s="1"/>
  <c r="J844" i="24" s="1"/>
  <c r="L844" i="24"/>
  <c r="M844" i="24" s="1"/>
  <c r="N844" i="24" s="1"/>
  <c r="D843" i="24"/>
  <c r="E843" i="24" s="1"/>
  <c r="F843" i="24" s="1"/>
  <c r="H843" i="24"/>
  <c r="I843" i="24" s="1"/>
  <c r="J843" i="24" s="1"/>
  <c r="L843" i="24"/>
  <c r="M843" i="24" s="1"/>
  <c r="N843" i="24" s="1"/>
  <c r="D842" i="24"/>
  <c r="E842" i="24" s="1"/>
  <c r="F842" i="24" s="1"/>
  <c r="H842" i="24"/>
  <c r="I842" i="24" s="1"/>
  <c r="J842" i="24" s="1"/>
  <c r="L842" i="24"/>
  <c r="M842" i="24" s="1"/>
  <c r="N842" i="24" s="1"/>
  <c r="D841" i="24"/>
  <c r="E841" i="24" s="1"/>
  <c r="F841" i="24" s="1"/>
  <c r="H841" i="24"/>
  <c r="I841" i="24" s="1"/>
  <c r="J841" i="24" s="1"/>
  <c r="L841" i="24"/>
  <c r="M841" i="24" s="1"/>
  <c r="N841" i="24" s="1"/>
  <c r="D840" i="24"/>
  <c r="E840" i="24" s="1"/>
  <c r="H840" i="24"/>
  <c r="I840" i="24" s="1"/>
  <c r="L840" i="24"/>
  <c r="M840" i="24" s="1"/>
  <c r="D839" i="24"/>
  <c r="E839" i="24" s="1"/>
  <c r="F839" i="24" s="1"/>
  <c r="H839" i="24"/>
  <c r="I839" i="24" s="1"/>
  <c r="J839" i="24" s="1"/>
  <c r="L839" i="24"/>
  <c r="M839" i="24" s="1"/>
  <c r="N839" i="24" s="1"/>
  <c r="D838" i="24"/>
  <c r="E838" i="24" s="1"/>
  <c r="F838" i="24" s="1"/>
  <c r="H838" i="24"/>
  <c r="I838" i="24" s="1"/>
  <c r="J838" i="24" s="1"/>
  <c r="L838" i="24"/>
  <c r="M838" i="24" s="1"/>
  <c r="N838" i="24" s="1"/>
  <c r="D837" i="24"/>
  <c r="E837" i="24" s="1"/>
  <c r="F837" i="24" s="1"/>
  <c r="H837" i="24"/>
  <c r="I837" i="24" s="1"/>
  <c r="J837" i="24" s="1"/>
  <c r="L837" i="24"/>
  <c r="M837" i="24" s="1"/>
  <c r="N837" i="24" s="1"/>
  <c r="D836" i="24"/>
  <c r="E836" i="24" s="1"/>
  <c r="F836" i="24" s="1"/>
  <c r="H836" i="24"/>
  <c r="I836" i="24" s="1"/>
  <c r="J836" i="24" s="1"/>
  <c r="L836" i="24"/>
  <c r="M836" i="24" s="1"/>
  <c r="N836" i="24" s="1"/>
  <c r="D835" i="24"/>
  <c r="E835" i="24" s="1"/>
  <c r="F835" i="24" s="1"/>
  <c r="H835" i="24"/>
  <c r="I835" i="24" s="1"/>
  <c r="J835" i="24" s="1"/>
  <c r="L835" i="24"/>
  <c r="M835" i="24" s="1"/>
  <c r="N835" i="24" s="1"/>
  <c r="D834" i="24"/>
  <c r="E834" i="24" s="1"/>
  <c r="F834" i="24" s="1"/>
  <c r="H834" i="24"/>
  <c r="I834" i="24" s="1"/>
  <c r="J834" i="24" s="1"/>
  <c r="L834" i="24"/>
  <c r="M834" i="24" s="1"/>
  <c r="N834" i="24" s="1"/>
  <c r="D833" i="24"/>
  <c r="E833" i="24" s="1"/>
  <c r="F833" i="24" s="1"/>
  <c r="H833" i="24"/>
  <c r="I833" i="24" s="1"/>
  <c r="J833" i="24" s="1"/>
  <c r="L833" i="24"/>
  <c r="M833" i="24" s="1"/>
  <c r="N833" i="24" s="1"/>
  <c r="D832" i="24"/>
  <c r="E832" i="24" s="1"/>
  <c r="F832" i="24" s="1"/>
  <c r="H832" i="24"/>
  <c r="I832" i="24" s="1"/>
  <c r="J832" i="24" s="1"/>
  <c r="L832" i="24"/>
  <c r="M832" i="24" s="1"/>
  <c r="N832" i="24" s="1"/>
  <c r="D831" i="24"/>
  <c r="E831" i="24" s="1"/>
  <c r="F831" i="24" s="1"/>
  <c r="H831" i="24"/>
  <c r="I831" i="24" s="1"/>
  <c r="J831" i="24" s="1"/>
  <c r="L831" i="24"/>
  <c r="M831" i="24" s="1"/>
  <c r="N831" i="24" s="1"/>
  <c r="D830" i="24"/>
  <c r="E830" i="24" s="1"/>
  <c r="F830" i="24" s="1"/>
  <c r="H830" i="24"/>
  <c r="I830" i="24" s="1"/>
  <c r="J830" i="24" s="1"/>
  <c r="L830" i="24"/>
  <c r="M830" i="24" s="1"/>
  <c r="N830" i="24" s="1"/>
  <c r="D829" i="24"/>
  <c r="E829" i="24" s="1"/>
  <c r="F829" i="24" s="1"/>
  <c r="H829" i="24"/>
  <c r="I829" i="24" s="1"/>
  <c r="J829" i="24" s="1"/>
  <c r="L829" i="24"/>
  <c r="M829" i="24" s="1"/>
  <c r="N829" i="24" s="1"/>
  <c r="D828" i="24"/>
  <c r="E828" i="24" s="1"/>
  <c r="H828" i="24"/>
  <c r="I828" i="24" s="1"/>
  <c r="L828" i="24"/>
  <c r="M828" i="24" s="1"/>
  <c r="D827" i="24"/>
  <c r="E827" i="24" s="1"/>
  <c r="F827" i="24" s="1"/>
  <c r="H827" i="24"/>
  <c r="I827" i="24" s="1"/>
  <c r="J827" i="24" s="1"/>
  <c r="L827" i="24"/>
  <c r="M827" i="24" s="1"/>
  <c r="N827" i="24" s="1"/>
  <c r="D826" i="24"/>
  <c r="E826" i="24" s="1"/>
  <c r="F826" i="24" s="1"/>
  <c r="H826" i="24"/>
  <c r="I826" i="24" s="1"/>
  <c r="J826" i="24" s="1"/>
  <c r="L826" i="24"/>
  <c r="M826" i="24" s="1"/>
  <c r="N826" i="24" s="1"/>
  <c r="D825" i="24"/>
  <c r="E825" i="24" s="1"/>
  <c r="F825" i="24" s="1"/>
  <c r="H825" i="24"/>
  <c r="I825" i="24" s="1"/>
  <c r="J825" i="24" s="1"/>
  <c r="L825" i="24"/>
  <c r="M825" i="24" s="1"/>
  <c r="N825" i="24" s="1"/>
  <c r="D824" i="24"/>
  <c r="E824" i="24" s="1"/>
  <c r="F824" i="24" s="1"/>
  <c r="H824" i="24"/>
  <c r="I824" i="24" s="1"/>
  <c r="J824" i="24" s="1"/>
  <c r="L824" i="24"/>
  <c r="M824" i="24" s="1"/>
  <c r="N824" i="24" s="1"/>
  <c r="D823" i="24"/>
  <c r="E823" i="24" s="1"/>
  <c r="F823" i="24" s="1"/>
  <c r="H823" i="24"/>
  <c r="I823" i="24" s="1"/>
  <c r="J823" i="24" s="1"/>
  <c r="L823" i="24"/>
  <c r="M823" i="24" s="1"/>
  <c r="N823" i="24" s="1"/>
  <c r="D822" i="24"/>
  <c r="E822" i="24" s="1"/>
  <c r="F822" i="24" s="1"/>
  <c r="H822" i="24"/>
  <c r="I822" i="24" s="1"/>
  <c r="J822" i="24" s="1"/>
  <c r="L822" i="24"/>
  <c r="M822" i="24" s="1"/>
  <c r="N822" i="24" s="1"/>
  <c r="D821" i="24"/>
  <c r="E821" i="24" s="1"/>
  <c r="F821" i="24" s="1"/>
  <c r="H821" i="24"/>
  <c r="I821" i="24" s="1"/>
  <c r="J821" i="24" s="1"/>
  <c r="L821" i="24"/>
  <c r="M821" i="24" s="1"/>
  <c r="N821" i="24" s="1"/>
  <c r="D820" i="24"/>
  <c r="E820" i="24" s="1"/>
  <c r="F820" i="24" s="1"/>
  <c r="H820" i="24"/>
  <c r="I820" i="24" s="1"/>
  <c r="J820" i="24" s="1"/>
  <c r="L820" i="24"/>
  <c r="M820" i="24" s="1"/>
  <c r="N820" i="24" s="1"/>
  <c r="D819" i="24"/>
  <c r="E819" i="24" s="1"/>
  <c r="F819" i="24" s="1"/>
  <c r="H819" i="24"/>
  <c r="I819" i="24" s="1"/>
  <c r="J819" i="24" s="1"/>
  <c r="L819" i="24"/>
  <c r="M819" i="24" s="1"/>
  <c r="N819" i="24" s="1"/>
  <c r="D818" i="24"/>
  <c r="E818" i="24" s="1"/>
  <c r="F818" i="24" s="1"/>
  <c r="H818" i="24"/>
  <c r="I818" i="24" s="1"/>
  <c r="J818" i="24" s="1"/>
  <c r="L818" i="24"/>
  <c r="M818" i="24" s="1"/>
  <c r="N818" i="24" s="1"/>
  <c r="D817" i="24"/>
  <c r="E817" i="24" s="1"/>
  <c r="F817" i="24" s="1"/>
  <c r="H817" i="24"/>
  <c r="I817" i="24" s="1"/>
  <c r="J817" i="24" s="1"/>
  <c r="L817" i="24"/>
  <c r="M817" i="24" s="1"/>
  <c r="N817" i="24" s="1"/>
  <c r="D816" i="24"/>
  <c r="E816" i="24" s="1"/>
  <c r="H816" i="24"/>
  <c r="I816" i="24" s="1"/>
  <c r="L816" i="24"/>
  <c r="M816" i="24" s="1"/>
  <c r="D815" i="24"/>
  <c r="E815" i="24" s="1"/>
  <c r="F815" i="24" s="1"/>
  <c r="H815" i="24"/>
  <c r="I815" i="24" s="1"/>
  <c r="J815" i="24" s="1"/>
  <c r="L815" i="24"/>
  <c r="M815" i="24" s="1"/>
  <c r="N815" i="24" s="1"/>
  <c r="D814" i="24"/>
  <c r="E814" i="24" s="1"/>
  <c r="F814" i="24" s="1"/>
  <c r="H814" i="24"/>
  <c r="I814" i="24" s="1"/>
  <c r="J814" i="24" s="1"/>
  <c r="L814" i="24"/>
  <c r="M814" i="24" s="1"/>
  <c r="N814" i="24" s="1"/>
  <c r="D813" i="24"/>
  <c r="E813" i="24" s="1"/>
  <c r="F813" i="24" s="1"/>
  <c r="H813" i="24"/>
  <c r="I813" i="24" s="1"/>
  <c r="J813" i="24" s="1"/>
  <c r="L813" i="24"/>
  <c r="M813" i="24" s="1"/>
  <c r="N813" i="24" s="1"/>
  <c r="D812" i="24"/>
  <c r="E812" i="24" s="1"/>
  <c r="F812" i="24" s="1"/>
  <c r="H812" i="24"/>
  <c r="I812" i="24" s="1"/>
  <c r="J812" i="24" s="1"/>
  <c r="L812" i="24"/>
  <c r="M812" i="24" s="1"/>
  <c r="N812" i="24" s="1"/>
  <c r="D811" i="24"/>
  <c r="E811" i="24" s="1"/>
  <c r="F811" i="24" s="1"/>
  <c r="H811" i="24"/>
  <c r="I811" i="24" s="1"/>
  <c r="J811" i="24" s="1"/>
  <c r="L811" i="24"/>
  <c r="M811" i="24" s="1"/>
  <c r="N811" i="24" s="1"/>
  <c r="D810" i="24"/>
  <c r="E810" i="24" s="1"/>
  <c r="F810" i="24" s="1"/>
  <c r="H810" i="24"/>
  <c r="I810" i="24" s="1"/>
  <c r="J810" i="24" s="1"/>
  <c r="L810" i="24"/>
  <c r="M810" i="24" s="1"/>
  <c r="N810" i="24" s="1"/>
  <c r="D809" i="24"/>
  <c r="E809" i="24" s="1"/>
  <c r="F809" i="24" s="1"/>
  <c r="H809" i="24"/>
  <c r="I809" i="24" s="1"/>
  <c r="J809" i="24" s="1"/>
  <c r="L809" i="24"/>
  <c r="M809" i="24" s="1"/>
  <c r="N809" i="24" s="1"/>
  <c r="D808" i="24"/>
  <c r="E808" i="24" s="1"/>
  <c r="F808" i="24" s="1"/>
  <c r="H808" i="24"/>
  <c r="I808" i="24" s="1"/>
  <c r="J808" i="24" s="1"/>
  <c r="L808" i="24"/>
  <c r="M808" i="24" s="1"/>
  <c r="N808" i="24" s="1"/>
  <c r="D807" i="24"/>
  <c r="E807" i="24" s="1"/>
  <c r="F807" i="24" s="1"/>
  <c r="H807" i="24"/>
  <c r="I807" i="24" s="1"/>
  <c r="J807" i="24" s="1"/>
  <c r="L807" i="24"/>
  <c r="M807" i="24" s="1"/>
  <c r="N807" i="24" s="1"/>
  <c r="D806" i="24"/>
  <c r="E806" i="24" s="1"/>
  <c r="F806" i="24" s="1"/>
  <c r="H806" i="24"/>
  <c r="I806" i="24" s="1"/>
  <c r="J806" i="24" s="1"/>
  <c r="L806" i="24"/>
  <c r="M806" i="24" s="1"/>
  <c r="N806" i="24" s="1"/>
  <c r="D805" i="24"/>
  <c r="E805" i="24" s="1"/>
  <c r="F805" i="24" s="1"/>
  <c r="H805" i="24"/>
  <c r="I805" i="24" s="1"/>
  <c r="J805" i="24" s="1"/>
  <c r="L805" i="24"/>
  <c r="M805" i="24" s="1"/>
  <c r="N805" i="24" s="1"/>
  <c r="D804" i="24"/>
  <c r="E804" i="24" s="1"/>
  <c r="H804" i="24"/>
  <c r="I804" i="24" s="1"/>
  <c r="L804" i="24"/>
  <c r="M804" i="24" s="1"/>
  <c r="D803" i="24"/>
  <c r="E803" i="24" s="1"/>
  <c r="F803" i="24" s="1"/>
  <c r="H803" i="24"/>
  <c r="I803" i="24" s="1"/>
  <c r="J803" i="24" s="1"/>
  <c r="L803" i="24"/>
  <c r="M803" i="24" s="1"/>
  <c r="N803" i="24" s="1"/>
  <c r="D802" i="24"/>
  <c r="E802" i="24" s="1"/>
  <c r="F802" i="24" s="1"/>
  <c r="H802" i="24"/>
  <c r="I802" i="24" s="1"/>
  <c r="J802" i="24" s="1"/>
  <c r="L802" i="24"/>
  <c r="M802" i="24" s="1"/>
  <c r="N802" i="24" s="1"/>
  <c r="D801" i="24"/>
  <c r="E801" i="24" s="1"/>
  <c r="F801" i="24" s="1"/>
  <c r="H801" i="24"/>
  <c r="I801" i="24" s="1"/>
  <c r="J801" i="24" s="1"/>
  <c r="L801" i="24"/>
  <c r="M801" i="24" s="1"/>
  <c r="N801" i="24" s="1"/>
  <c r="D800" i="24"/>
  <c r="E800" i="24" s="1"/>
  <c r="F800" i="24" s="1"/>
  <c r="H800" i="24"/>
  <c r="I800" i="24" s="1"/>
  <c r="J800" i="24" s="1"/>
  <c r="L800" i="24"/>
  <c r="M800" i="24" s="1"/>
  <c r="N800" i="24" s="1"/>
  <c r="D799" i="24"/>
  <c r="E799" i="24" s="1"/>
  <c r="F799" i="24" s="1"/>
  <c r="H799" i="24"/>
  <c r="I799" i="24" s="1"/>
  <c r="J799" i="24" s="1"/>
  <c r="L799" i="24"/>
  <c r="M799" i="24" s="1"/>
  <c r="N799" i="24" s="1"/>
  <c r="D798" i="24"/>
  <c r="E798" i="24" s="1"/>
  <c r="F798" i="24" s="1"/>
  <c r="H798" i="24"/>
  <c r="I798" i="24" s="1"/>
  <c r="J798" i="24" s="1"/>
  <c r="L798" i="24"/>
  <c r="M798" i="24" s="1"/>
  <c r="N798" i="24" s="1"/>
  <c r="D797" i="24"/>
  <c r="E797" i="24" s="1"/>
  <c r="F797" i="24" s="1"/>
  <c r="H797" i="24"/>
  <c r="I797" i="24" s="1"/>
  <c r="J797" i="24" s="1"/>
  <c r="L797" i="24"/>
  <c r="M797" i="24" s="1"/>
  <c r="N797" i="24" s="1"/>
  <c r="D796" i="24"/>
  <c r="E796" i="24" s="1"/>
  <c r="F796" i="24" s="1"/>
  <c r="H796" i="24"/>
  <c r="I796" i="24" s="1"/>
  <c r="J796" i="24" s="1"/>
  <c r="L796" i="24"/>
  <c r="M796" i="24" s="1"/>
  <c r="N796" i="24" s="1"/>
  <c r="D795" i="24"/>
  <c r="E795" i="24" s="1"/>
  <c r="F795" i="24" s="1"/>
  <c r="H795" i="24"/>
  <c r="I795" i="24" s="1"/>
  <c r="J795" i="24" s="1"/>
  <c r="L795" i="24"/>
  <c r="M795" i="24" s="1"/>
  <c r="N795" i="24" s="1"/>
  <c r="D794" i="24"/>
  <c r="E794" i="24" s="1"/>
  <c r="F794" i="24" s="1"/>
  <c r="H794" i="24"/>
  <c r="I794" i="24" s="1"/>
  <c r="J794" i="24" s="1"/>
  <c r="L794" i="24"/>
  <c r="M794" i="24" s="1"/>
  <c r="N794" i="24" s="1"/>
  <c r="D793" i="24"/>
  <c r="E793" i="24" s="1"/>
  <c r="F793" i="24" s="1"/>
  <c r="H793" i="24"/>
  <c r="I793" i="24" s="1"/>
  <c r="J793" i="24" s="1"/>
  <c r="L793" i="24"/>
  <c r="M793" i="24" s="1"/>
  <c r="N793" i="24" s="1"/>
  <c r="D792" i="24"/>
  <c r="E792" i="24" s="1"/>
  <c r="H792" i="24"/>
  <c r="I792" i="24" s="1"/>
  <c r="L792" i="24"/>
  <c r="M792" i="24" s="1"/>
  <c r="D791" i="24"/>
  <c r="E791" i="24" s="1"/>
  <c r="F791" i="24" s="1"/>
  <c r="H791" i="24"/>
  <c r="I791" i="24" s="1"/>
  <c r="J791" i="24" s="1"/>
  <c r="L791" i="24"/>
  <c r="M791" i="24" s="1"/>
  <c r="N791" i="24" s="1"/>
  <c r="D790" i="24"/>
  <c r="E790" i="24" s="1"/>
  <c r="F790" i="24" s="1"/>
  <c r="H790" i="24"/>
  <c r="I790" i="24" s="1"/>
  <c r="J790" i="24" s="1"/>
  <c r="L790" i="24"/>
  <c r="M790" i="24" s="1"/>
  <c r="N790" i="24" s="1"/>
  <c r="D789" i="24"/>
  <c r="E789" i="24" s="1"/>
  <c r="F789" i="24" s="1"/>
  <c r="H789" i="24"/>
  <c r="I789" i="24" s="1"/>
  <c r="J789" i="24" s="1"/>
  <c r="L789" i="24"/>
  <c r="M789" i="24" s="1"/>
  <c r="N789" i="24" s="1"/>
  <c r="D788" i="24"/>
  <c r="E788" i="24" s="1"/>
  <c r="F788" i="24" s="1"/>
  <c r="H788" i="24"/>
  <c r="I788" i="24" s="1"/>
  <c r="J788" i="24" s="1"/>
  <c r="L788" i="24"/>
  <c r="M788" i="24" s="1"/>
  <c r="N788" i="24" s="1"/>
  <c r="D787" i="24"/>
  <c r="E787" i="24" s="1"/>
  <c r="F787" i="24" s="1"/>
  <c r="H787" i="24"/>
  <c r="I787" i="24" s="1"/>
  <c r="J787" i="24" s="1"/>
  <c r="L787" i="24"/>
  <c r="M787" i="24" s="1"/>
  <c r="N787" i="24" s="1"/>
  <c r="D786" i="24"/>
  <c r="E786" i="24" s="1"/>
  <c r="F786" i="24" s="1"/>
  <c r="H786" i="24"/>
  <c r="I786" i="24" s="1"/>
  <c r="J786" i="24" s="1"/>
  <c r="L786" i="24"/>
  <c r="M786" i="24" s="1"/>
  <c r="N786" i="24" s="1"/>
  <c r="D785" i="24"/>
  <c r="E785" i="24" s="1"/>
  <c r="F785" i="24" s="1"/>
  <c r="H785" i="24"/>
  <c r="I785" i="24" s="1"/>
  <c r="J785" i="24" s="1"/>
  <c r="L785" i="24"/>
  <c r="M785" i="24" s="1"/>
  <c r="N785" i="24" s="1"/>
  <c r="D784" i="24"/>
  <c r="E784" i="24" s="1"/>
  <c r="F784" i="24" s="1"/>
  <c r="H784" i="24"/>
  <c r="I784" i="24" s="1"/>
  <c r="J784" i="24" s="1"/>
  <c r="L784" i="24"/>
  <c r="M784" i="24" s="1"/>
  <c r="N784" i="24" s="1"/>
  <c r="D783" i="24"/>
  <c r="E783" i="24" s="1"/>
  <c r="F783" i="24" s="1"/>
  <c r="H783" i="24"/>
  <c r="I783" i="24" s="1"/>
  <c r="J783" i="24" s="1"/>
  <c r="L783" i="24"/>
  <c r="M783" i="24" s="1"/>
  <c r="N783" i="24" s="1"/>
  <c r="D782" i="24"/>
  <c r="E782" i="24" s="1"/>
  <c r="F782" i="24" s="1"/>
  <c r="H782" i="24"/>
  <c r="I782" i="24" s="1"/>
  <c r="J782" i="24" s="1"/>
  <c r="L782" i="24"/>
  <c r="M782" i="24" s="1"/>
  <c r="N782" i="24" s="1"/>
  <c r="D781" i="24"/>
  <c r="E781" i="24" s="1"/>
  <c r="F781" i="24" s="1"/>
  <c r="H781" i="24"/>
  <c r="I781" i="24" s="1"/>
  <c r="J781" i="24" s="1"/>
  <c r="L781" i="24"/>
  <c r="M781" i="24" s="1"/>
  <c r="N781" i="24" s="1"/>
  <c r="D780" i="24"/>
  <c r="E780" i="24" s="1"/>
  <c r="H780" i="24"/>
  <c r="I780" i="24" s="1"/>
  <c r="L780" i="24"/>
  <c r="M780" i="24" s="1"/>
  <c r="D779" i="24"/>
  <c r="E779" i="24" s="1"/>
  <c r="F779" i="24" s="1"/>
  <c r="H779" i="24"/>
  <c r="I779" i="24" s="1"/>
  <c r="J779" i="24" s="1"/>
  <c r="L779" i="24"/>
  <c r="M779" i="24" s="1"/>
  <c r="N779" i="24" s="1"/>
  <c r="D778" i="24"/>
  <c r="E778" i="24" s="1"/>
  <c r="F778" i="24" s="1"/>
  <c r="H778" i="24"/>
  <c r="I778" i="24" s="1"/>
  <c r="J778" i="24" s="1"/>
  <c r="L778" i="24"/>
  <c r="M778" i="24" s="1"/>
  <c r="N778" i="24" s="1"/>
  <c r="D777" i="24"/>
  <c r="E777" i="24" s="1"/>
  <c r="F777" i="24" s="1"/>
  <c r="H777" i="24"/>
  <c r="I777" i="24" s="1"/>
  <c r="J777" i="24" s="1"/>
  <c r="L777" i="24"/>
  <c r="M777" i="24" s="1"/>
  <c r="N777" i="24" s="1"/>
  <c r="D776" i="24"/>
  <c r="E776" i="24" s="1"/>
  <c r="F776" i="24" s="1"/>
  <c r="H776" i="24"/>
  <c r="I776" i="24" s="1"/>
  <c r="J776" i="24" s="1"/>
  <c r="L776" i="24"/>
  <c r="M776" i="24" s="1"/>
  <c r="N776" i="24" s="1"/>
  <c r="D775" i="24"/>
  <c r="E775" i="24" s="1"/>
  <c r="F775" i="24" s="1"/>
  <c r="H775" i="24"/>
  <c r="I775" i="24" s="1"/>
  <c r="J775" i="24" s="1"/>
  <c r="L775" i="24"/>
  <c r="M775" i="24" s="1"/>
  <c r="N775" i="24" s="1"/>
  <c r="D774" i="24"/>
  <c r="E774" i="24" s="1"/>
  <c r="F774" i="24" s="1"/>
  <c r="H774" i="24"/>
  <c r="I774" i="24" s="1"/>
  <c r="J774" i="24" s="1"/>
  <c r="L774" i="24"/>
  <c r="M774" i="24" s="1"/>
  <c r="N774" i="24" s="1"/>
  <c r="D773" i="24"/>
  <c r="E773" i="24" s="1"/>
  <c r="F773" i="24" s="1"/>
  <c r="H773" i="24"/>
  <c r="I773" i="24" s="1"/>
  <c r="J773" i="24" s="1"/>
  <c r="L773" i="24"/>
  <c r="M773" i="24" s="1"/>
  <c r="N773" i="24" s="1"/>
  <c r="D772" i="24"/>
  <c r="E772" i="24" s="1"/>
  <c r="F772" i="24" s="1"/>
  <c r="H772" i="24"/>
  <c r="I772" i="24" s="1"/>
  <c r="J772" i="24" s="1"/>
  <c r="L772" i="24"/>
  <c r="M772" i="24" s="1"/>
  <c r="N772" i="24" s="1"/>
  <c r="D771" i="24"/>
  <c r="E771" i="24" s="1"/>
  <c r="F771" i="24" s="1"/>
  <c r="H771" i="24"/>
  <c r="I771" i="24" s="1"/>
  <c r="J771" i="24" s="1"/>
  <c r="L771" i="24"/>
  <c r="M771" i="24" s="1"/>
  <c r="N771" i="24" s="1"/>
  <c r="D770" i="24"/>
  <c r="E770" i="24" s="1"/>
  <c r="F770" i="24" s="1"/>
  <c r="H770" i="24"/>
  <c r="I770" i="24" s="1"/>
  <c r="J770" i="24" s="1"/>
  <c r="L770" i="24"/>
  <c r="M770" i="24" s="1"/>
  <c r="N770" i="24" s="1"/>
  <c r="D769" i="24"/>
  <c r="E769" i="24" s="1"/>
  <c r="F769" i="24" s="1"/>
  <c r="H769" i="24"/>
  <c r="I769" i="24" s="1"/>
  <c r="J769" i="24" s="1"/>
  <c r="L769" i="24"/>
  <c r="M769" i="24" s="1"/>
  <c r="N769" i="24" s="1"/>
  <c r="D768" i="24"/>
  <c r="E768" i="24" s="1"/>
  <c r="H768" i="24"/>
  <c r="I768" i="24" s="1"/>
  <c r="L768" i="24"/>
  <c r="M768" i="24" s="1"/>
  <c r="D767" i="24"/>
  <c r="E767" i="24" s="1"/>
  <c r="F767" i="24" s="1"/>
  <c r="H767" i="24"/>
  <c r="I767" i="24" s="1"/>
  <c r="J767" i="24" s="1"/>
  <c r="L767" i="24"/>
  <c r="M767" i="24" s="1"/>
  <c r="N767" i="24" s="1"/>
  <c r="D766" i="24"/>
  <c r="E766" i="24" s="1"/>
  <c r="F766" i="24" s="1"/>
  <c r="H766" i="24"/>
  <c r="I766" i="24" s="1"/>
  <c r="J766" i="24" s="1"/>
  <c r="L766" i="24"/>
  <c r="M766" i="24" s="1"/>
  <c r="N766" i="24" s="1"/>
  <c r="D765" i="24"/>
  <c r="E765" i="24" s="1"/>
  <c r="F765" i="24" s="1"/>
  <c r="H765" i="24"/>
  <c r="I765" i="24" s="1"/>
  <c r="J765" i="24" s="1"/>
  <c r="L765" i="24"/>
  <c r="M765" i="24" s="1"/>
  <c r="N765" i="24" s="1"/>
  <c r="D764" i="24"/>
  <c r="E764" i="24" s="1"/>
  <c r="F764" i="24" s="1"/>
  <c r="H764" i="24"/>
  <c r="I764" i="24" s="1"/>
  <c r="J764" i="24" s="1"/>
  <c r="L764" i="24"/>
  <c r="M764" i="24" s="1"/>
  <c r="N764" i="24" s="1"/>
  <c r="D763" i="24"/>
  <c r="E763" i="24" s="1"/>
  <c r="F763" i="24" s="1"/>
  <c r="H763" i="24"/>
  <c r="I763" i="24" s="1"/>
  <c r="J763" i="24" s="1"/>
  <c r="L763" i="24"/>
  <c r="M763" i="24" s="1"/>
  <c r="N763" i="24" s="1"/>
  <c r="D762" i="24"/>
  <c r="E762" i="24" s="1"/>
  <c r="F762" i="24" s="1"/>
  <c r="H762" i="24"/>
  <c r="I762" i="24" s="1"/>
  <c r="J762" i="24" s="1"/>
  <c r="L762" i="24"/>
  <c r="M762" i="24" s="1"/>
  <c r="N762" i="24" s="1"/>
  <c r="D761" i="24"/>
  <c r="E761" i="24" s="1"/>
  <c r="F761" i="24" s="1"/>
  <c r="H761" i="24"/>
  <c r="I761" i="24" s="1"/>
  <c r="J761" i="24" s="1"/>
  <c r="L761" i="24"/>
  <c r="M761" i="24" s="1"/>
  <c r="N761" i="24" s="1"/>
  <c r="D760" i="24"/>
  <c r="E760" i="24" s="1"/>
  <c r="F760" i="24" s="1"/>
  <c r="H760" i="24"/>
  <c r="I760" i="24" s="1"/>
  <c r="J760" i="24" s="1"/>
  <c r="L760" i="24"/>
  <c r="M760" i="24" s="1"/>
  <c r="N760" i="24" s="1"/>
  <c r="D759" i="24"/>
  <c r="E759" i="24" s="1"/>
  <c r="F759" i="24" s="1"/>
  <c r="H759" i="24"/>
  <c r="I759" i="24" s="1"/>
  <c r="J759" i="24" s="1"/>
  <c r="L759" i="24"/>
  <c r="M759" i="24" s="1"/>
  <c r="N759" i="24" s="1"/>
  <c r="D758" i="24"/>
  <c r="E758" i="24" s="1"/>
  <c r="F758" i="24" s="1"/>
  <c r="H758" i="24"/>
  <c r="I758" i="24" s="1"/>
  <c r="J758" i="24" s="1"/>
  <c r="L758" i="24"/>
  <c r="M758" i="24" s="1"/>
  <c r="N758" i="24" s="1"/>
  <c r="D757" i="24"/>
  <c r="E757" i="24" s="1"/>
  <c r="F757" i="24" s="1"/>
  <c r="H757" i="24"/>
  <c r="I757" i="24" s="1"/>
  <c r="J757" i="24" s="1"/>
  <c r="L757" i="24"/>
  <c r="M757" i="24" s="1"/>
  <c r="N757" i="24" s="1"/>
  <c r="D756" i="24"/>
  <c r="E756" i="24" s="1"/>
  <c r="H756" i="24"/>
  <c r="I756" i="24" s="1"/>
  <c r="L756" i="24"/>
  <c r="M756" i="24" s="1"/>
  <c r="D755" i="24"/>
  <c r="E755" i="24" s="1"/>
  <c r="F755" i="24" s="1"/>
  <c r="H755" i="24"/>
  <c r="I755" i="24" s="1"/>
  <c r="J755" i="24" s="1"/>
  <c r="L755" i="24"/>
  <c r="M755" i="24" s="1"/>
  <c r="N755" i="24" s="1"/>
  <c r="D754" i="24"/>
  <c r="E754" i="24" s="1"/>
  <c r="F754" i="24" s="1"/>
  <c r="H754" i="24"/>
  <c r="I754" i="24" s="1"/>
  <c r="J754" i="24" s="1"/>
  <c r="L754" i="24"/>
  <c r="M754" i="24" s="1"/>
  <c r="N754" i="24" s="1"/>
  <c r="D753" i="24"/>
  <c r="E753" i="24" s="1"/>
  <c r="F753" i="24" s="1"/>
  <c r="H753" i="24"/>
  <c r="I753" i="24" s="1"/>
  <c r="J753" i="24" s="1"/>
  <c r="L753" i="24"/>
  <c r="M753" i="24" s="1"/>
  <c r="N753" i="24" s="1"/>
  <c r="D752" i="24"/>
  <c r="E752" i="24" s="1"/>
  <c r="F752" i="24" s="1"/>
  <c r="H752" i="24"/>
  <c r="I752" i="24" s="1"/>
  <c r="J752" i="24" s="1"/>
  <c r="L752" i="24"/>
  <c r="M752" i="24" s="1"/>
  <c r="N752" i="24" s="1"/>
  <c r="D751" i="24"/>
  <c r="E751" i="24" s="1"/>
  <c r="F751" i="24" s="1"/>
  <c r="H751" i="24"/>
  <c r="I751" i="24" s="1"/>
  <c r="J751" i="24" s="1"/>
  <c r="L751" i="24"/>
  <c r="M751" i="24" s="1"/>
  <c r="N751" i="24" s="1"/>
  <c r="D750" i="24"/>
  <c r="E750" i="24" s="1"/>
  <c r="F750" i="24" s="1"/>
  <c r="H750" i="24"/>
  <c r="I750" i="24" s="1"/>
  <c r="J750" i="24" s="1"/>
  <c r="L750" i="24"/>
  <c r="M750" i="24" s="1"/>
  <c r="N750" i="24" s="1"/>
  <c r="D749" i="24"/>
  <c r="E749" i="24" s="1"/>
  <c r="F749" i="24" s="1"/>
  <c r="H749" i="24"/>
  <c r="I749" i="24" s="1"/>
  <c r="J749" i="24" s="1"/>
  <c r="L749" i="24"/>
  <c r="M749" i="24" s="1"/>
  <c r="N749" i="24" s="1"/>
  <c r="D748" i="24"/>
  <c r="E748" i="24" s="1"/>
  <c r="F748" i="24" s="1"/>
  <c r="H748" i="24"/>
  <c r="I748" i="24" s="1"/>
  <c r="J748" i="24" s="1"/>
  <c r="L748" i="24"/>
  <c r="M748" i="24" s="1"/>
  <c r="N748" i="24" s="1"/>
  <c r="D747" i="24"/>
  <c r="E747" i="24" s="1"/>
  <c r="F747" i="24" s="1"/>
  <c r="H747" i="24"/>
  <c r="I747" i="24" s="1"/>
  <c r="J747" i="24" s="1"/>
  <c r="L747" i="24"/>
  <c r="M747" i="24" s="1"/>
  <c r="N747" i="24" s="1"/>
  <c r="D746" i="24"/>
  <c r="E746" i="24" s="1"/>
  <c r="F746" i="24" s="1"/>
  <c r="H746" i="24"/>
  <c r="I746" i="24" s="1"/>
  <c r="J746" i="24" s="1"/>
  <c r="L746" i="24"/>
  <c r="M746" i="24" s="1"/>
  <c r="N746" i="24" s="1"/>
  <c r="D745" i="24"/>
  <c r="E745" i="24" s="1"/>
  <c r="F745" i="24" s="1"/>
  <c r="H745" i="24"/>
  <c r="I745" i="24" s="1"/>
  <c r="J745" i="24" s="1"/>
  <c r="L745" i="24"/>
  <c r="M745" i="24" s="1"/>
  <c r="N745" i="24" s="1"/>
  <c r="D744" i="24"/>
  <c r="E744" i="24" s="1"/>
  <c r="H744" i="24"/>
  <c r="I744" i="24" s="1"/>
  <c r="L744" i="24"/>
  <c r="M744" i="24" s="1"/>
  <c r="D743" i="24"/>
  <c r="E743" i="24" s="1"/>
  <c r="F743" i="24" s="1"/>
  <c r="H743" i="24"/>
  <c r="I743" i="24" s="1"/>
  <c r="J743" i="24" s="1"/>
  <c r="L743" i="24"/>
  <c r="M743" i="24" s="1"/>
  <c r="N743" i="24" s="1"/>
  <c r="D742" i="24"/>
  <c r="E742" i="24" s="1"/>
  <c r="F742" i="24" s="1"/>
  <c r="H742" i="24"/>
  <c r="I742" i="24" s="1"/>
  <c r="J742" i="24" s="1"/>
  <c r="L742" i="24"/>
  <c r="M742" i="24" s="1"/>
  <c r="N742" i="24" s="1"/>
  <c r="D741" i="24"/>
  <c r="E741" i="24" s="1"/>
  <c r="F741" i="24" s="1"/>
  <c r="H741" i="24"/>
  <c r="I741" i="24" s="1"/>
  <c r="J741" i="24" s="1"/>
  <c r="L741" i="24"/>
  <c r="M741" i="24" s="1"/>
  <c r="N741" i="24" s="1"/>
  <c r="D740" i="24"/>
  <c r="E740" i="24" s="1"/>
  <c r="F740" i="24" s="1"/>
  <c r="H740" i="24"/>
  <c r="I740" i="24" s="1"/>
  <c r="J740" i="24" s="1"/>
  <c r="L740" i="24"/>
  <c r="M740" i="24" s="1"/>
  <c r="N740" i="24" s="1"/>
  <c r="D739" i="24"/>
  <c r="E739" i="24" s="1"/>
  <c r="F739" i="24" s="1"/>
  <c r="H739" i="24"/>
  <c r="I739" i="24" s="1"/>
  <c r="J739" i="24" s="1"/>
  <c r="L739" i="24"/>
  <c r="M739" i="24" s="1"/>
  <c r="N739" i="24" s="1"/>
  <c r="D738" i="24"/>
  <c r="E738" i="24" s="1"/>
  <c r="F738" i="24" s="1"/>
  <c r="H738" i="24"/>
  <c r="I738" i="24" s="1"/>
  <c r="J738" i="24" s="1"/>
  <c r="L738" i="24"/>
  <c r="M738" i="24" s="1"/>
  <c r="N738" i="24" s="1"/>
  <c r="D737" i="24"/>
  <c r="E737" i="24" s="1"/>
  <c r="F737" i="24" s="1"/>
  <c r="H737" i="24"/>
  <c r="I737" i="24" s="1"/>
  <c r="J737" i="24" s="1"/>
  <c r="L737" i="24"/>
  <c r="M737" i="24" s="1"/>
  <c r="N737" i="24" s="1"/>
  <c r="D736" i="24"/>
  <c r="E736" i="24" s="1"/>
  <c r="F736" i="24" s="1"/>
  <c r="H736" i="24"/>
  <c r="I736" i="24" s="1"/>
  <c r="J736" i="24" s="1"/>
  <c r="L736" i="24"/>
  <c r="M736" i="24" s="1"/>
  <c r="N736" i="24" s="1"/>
  <c r="D735" i="24"/>
  <c r="E735" i="24" s="1"/>
  <c r="F735" i="24" s="1"/>
  <c r="H735" i="24"/>
  <c r="I735" i="24" s="1"/>
  <c r="J735" i="24" s="1"/>
  <c r="L735" i="24"/>
  <c r="M735" i="24" s="1"/>
  <c r="N735" i="24" s="1"/>
  <c r="D734" i="24"/>
  <c r="E734" i="24" s="1"/>
  <c r="F734" i="24" s="1"/>
  <c r="H734" i="24"/>
  <c r="I734" i="24" s="1"/>
  <c r="J734" i="24" s="1"/>
  <c r="L734" i="24"/>
  <c r="M734" i="24" s="1"/>
  <c r="N734" i="24" s="1"/>
  <c r="D733" i="24"/>
  <c r="E733" i="24" s="1"/>
  <c r="F733" i="24" s="1"/>
  <c r="H733" i="24"/>
  <c r="I733" i="24" s="1"/>
  <c r="J733" i="24" s="1"/>
  <c r="L733" i="24"/>
  <c r="M733" i="24" s="1"/>
  <c r="N733" i="24" s="1"/>
  <c r="D732" i="24"/>
  <c r="E732" i="24" s="1"/>
  <c r="H732" i="24"/>
  <c r="I732" i="24" s="1"/>
  <c r="L732" i="24"/>
  <c r="M732" i="24" s="1"/>
  <c r="D731" i="24"/>
  <c r="E731" i="24" s="1"/>
  <c r="F731" i="24" s="1"/>
  <c r="H731" i="24"/>
  <c r="I731" i="24" s="1"/>
  <c r="J731" i="24" s="1"/>
  <c r="L731" i="24"/>
  <c r="M731" i="24" s="1"/>
  <c r="N731" i="24" s="1"/>
  <c r="D730" i="24"/>
  <c r="E730" i="24" s="1"/>
  <c r="F730" i="24" s="1"/>
  <c r="H730" i="24"/>
  <c r="I730" i="24" s="1"/>
  <c r="J730" i="24" s="1"/>
  <c r="L730" i="24"/>
  <c r="M730" i="24" s="1"/>
  <c r="N730" i="24" s="1"/>
  <c r="D729" i="24"/>
  <c r="E729" i="24" s="1"/>
  <c r="F729" i="24" s="1"/>
  <c r="H729" i="24"/>
  <c r="I729" i="24" s="1"/>
  <c r="J729" i="24" s="1"/>
  <c r="L729" i="24"/>
  <c r="M729" i="24" s="1"/>
  <c r="N729" i="24" s="1"/>
  <c r="D728" i="24"/>
  <c r="E728" i="24" s="1"/>
  <c r="F728" i="24" s="1"/>
  <c r="H728" i="24"/>
  <c r="I728" i="24" s="1"/>
  <c r="J728" i="24" s="1"/>
  <c r="L728" i="24"/>
  <c r="M728" i="24" s="1"/>
  <c r="N728" i="24" s="1"/>
  <c r="D727" i="24"/>
  <c r="E727" i="24" s="1"/>
  <c r="F727" i="24" s="1"/>
  <c r="H727" i="24"/>
  <c r="I727" i="24" s="1"/>
  <c r="J727" i="24" s="1"/>
  <c r="L727" i="24"/>
  <c r="M727" i="24" s="1"/>
  <c r="N727" i="24" s="1"/>
  <c r="D726" i="24"/>
  <c r="E726" i="24" s="1"/>
  <c r="F726" i="24" s="1"/>
  <c r="H726" i="24"/>
  <c r="I726" i="24" s="1"/>
  <c r="J726" i="24" s="1"/>
  <c r="L726" i="24"/>
  <c r="M726" i="24" s="1"/>
  <c r="N726" i="24" s="1"/>
  <c r="D725" i="24"/>
  <c r="E725" i="24" s="1"/>
  <c r="F725" i="24" s="1"/>
  <c r="H725" i="24"/>
  <c r="I725" i="24" s="1"/>
  <c r="J725" i="24" s="1"/>
  <c r="L725" i="24"/>
  <c r="M725" i="24" s="1"/>
  <c r="N725" i="24" s="1"/>
  <c r="D724" i="24"/>
  <c r="E724" i="24" s="1"/>
  <c r="F724" i="24" s="1"/>
  <c r="H724" i="24"/>
  <c r="I724" i="24" s="1"/>
  <c r="J724" i="24" s="1"/>
  <c r="L724" i="24"/>
  <c r="M724" i="24" s="1"/>
  <c r="N724" i="24" s="1"/>
  <c r="D723" i="24"/>
  <c r="E723" i="24" s="1"/>
  <c r="F723" i="24" s="1"/>
  <c r="H723" i="24"/>
  <c r="I723" i="24" s="1"/>
  <c r="J723" i="24" s="1"/>
  <c r="L723" i="24"/>
  <c r="M723" i="24" s="1"/>
  <c r="N723" i="24" s="1"/>
  <c r="D722" i="24"/>
  <c r="E722" i="24" s="1"/>
  <c r="F722" i="24" s="1"/>
  <c r="H722" i="24"/>
  <c r="I722" i="24" s="1"/>
  <c r="J722" i="24" s="1"/>
  <c r="L722" i="24"/>
  <c r="M722" i="24" s="1"/>
  <c r="N722" i="24" s="1"/>
  <c r="D721" i="24"/>
  <c r="E721" i="24" s="1"/>
  <c r="F721" i="24" s="1"/>
  <c r="H721" i="24"/>
  <c r="I721" i="24" s="1"/>
  <c r="J721" i="24" s="1"/>
  <c r="L721" i="24"/>
  <c r="M721" i="24" s="1"/>
  <c r="N721" i="24" s="1"/>
  <c r="D720" i="24"/>
  <c r="E720" i="24" s="1"/>
  <c r="H720" i="24"/>
  <c r="I720" i="24" s="1"/>
  <c r="L720" i="24"/>
  <c r="M720" i="24" s="1"/>
  <c r="D719" i="24"/>
  <c r="E719" i="24" s="1"/>
  <c r="F719" i="24" s="1"/>
  <c r="H719" i="24"/>
  <c r="I719" i="24" s="1"/>
  <c r="J719" i="24" s="1"/>
  <c r="L719" i="24"/>
  <c r="M719" i="24" s="1"/>
  <c r="N719" i="24" s="1"/>
  <c r="D718" i="24"/>
  <c r="E718" i="24" s="1"/>
  <c r="F718" i="24" s="1"/>
  <c r="H718" i="24"/>
  <c r="I718" i="24" s="1"/>
  <c r="J718" i="24" s="1"/>
  <c r="L718" i="24"/>
  <c r="M718" i="24" s="1"/>
  <c r="N718" i="24" s="1"/>
  <c r="D717" i="24"/>
  <c r="E717" i="24" s="1"/>
  <c r="F717" i="24" s="1"/>
  <c r="H717" i="24"/>
  <c r="I717" i="24" s="1"/>
  <c r="J717" i="24" s="1"/>
  <c r="L717" i="24"/>
  <c r="M717" i="24" s="1"/>
  <c r="N717" i="24" s="1"/>
  <c r="D716" i="24"/>
  <c r="E716" i="24" s="1"/>
  <c r="F716" i="24" s="1"/>
  <c r="H716" i="24"/>
  <c r="I716" i="24" s="1"/>
  <c r="J716" i="24" s="1"/>
  <c r="L716" i="24"/>
  <c r="M716" i="24" s="1"/>
  <c r="N716" i="24" s="1"/>
  <c r="D715" i="24"/>
  <c r="E715" i="24" s="1"/>
  <c r="F715" i="24" s="1"/>
  <c r="H715" i="24"/>
  <c r="I715" i="24" s="1"/>
  <c r="J715" i="24" s="1"/>
  <c r="L715" i="24"/>
  <c r="M715" i="24" s="1"/>
  <c r="N715" i="24" s="1"/>
  <c r="D714" i="24"/>
  <c r="E714" i="24" s="1"/>
  <c r="F714" i="24" s="1"/>
  <c r="H714" i="24"/>
  <c r="I714" i="24" s="1"/>
  <c r="J714" i="24" s="1"/>
  <c r="L714" i="24"/>
  <c r="M714" i="24" s="1"/>
  <c r="N714" i="24" s="1"/>
  <c r="D713" i="24"/>
  <c r="E713" i="24" s="1"/>
  <c r="F713" i="24" s="1"/>
  <c r="H713" i="24"/>
  <c r="I713" i="24" s="1"/>
  <c r="J713" i="24" s="1"/>
  <c r="L713" i="24"/>
  <c r="M713" i="24" s="1"/>
  <c r="N713" i="24" s="1"/>
  <c r="D712" i="24"/>
  <c r="E712" i="24" s="1"/>
  <c r="F712" i="24" s="1"/>
  <c r="H712" i="24"/>
  <c r="I712" i="24" s="1"/>
  <c r="J712" i="24" s="1"/>
  <c r="L712" i="24"/>
  <c r="M712" i="24" s="1"/>
  <c r="N712" i="24" s="1"/>
  <c r="D711" i="24"/>
  <c r="E711" i="24" s="1"/>
  <c r="F711" i="24" s="1"/>
  <c r="H711" i="24"/>
  <c r="I711" i="24" s="1"/>
  <c r="J711" i="24" s="1"/>
  <c r="L711" i="24"/>
  <c r="M711" i="24" s="1"/>
  <c r="N711" i="24" s="1"/>
  <c r="D710" i="24"/>
  <c r="E710" i="24" s="1"/>
  <c r="F710" i="24" s="1"/>
  <c r="H710" i="24"/>
  <c r="I710" i="24" s="1"/>
  <c r="J710" i="24" s="1"/>
  <c r="L710" i="24"/>
  <c r="M710" i="24" s="1"/>
  <c r="N710" i="24" s="1"/>
  <c r="D709" i="24"/>
  <c r="E709" i="24" s="1"/>
  <c r="F709" i="24" s="1"/>
  <c r="H709" i="24"/>
  <c r="I709" i="24" s="1"/>
  <c r="J709" i="24" s="1"/>
  <c r="L709" i="24"/>
  <c r="M709" i="24" s="1"/>
  <c r="N709" i="24" s="1"/>
  <c r="D708" i="24"/>
  <c r="E708" i="24" s="1"/>
  <c r="H708" i="24"/>
  <c r="I708" i="24" s="1"/>
  <c r="L708" i="24"/>
  <c r="M708" i="24" s="1"/>
  <c r="D707" i="24"/>
  <c r="E707" i="24" s="1"/>
  <c r="F707" i="24" s="1"/>
  <c r="H707" i="24"/>
  <c r="I707" i="24" s="1"/>
  <c r="J707" i="24" s="1"/>
  <c r="L707" i="24"/>
  <c r="M707" i="24" s="1"/>
  <c r="N707" i="24" s="1"/>
  <c r="D706" i="24"/>
  <c r="E706" i="24" s="1"/>
  <c r="F706" i="24" s="1"/>
  <c r="H706" i="24"/>
  <c r="I706" i="24" s="1"/>
  <c r="J706" i="24" s="1"/>
  <c r="L706" i="24"/>
  <c r="M706" i="24" s="1"/>
  <c r="N706" i="24" s="1"/>
  <c r="D705" i="24"/>
  <c r="E705" i="24" s="1"/>
  <c r="F705" i="24" s="1"/>
  <c r="H705" i="24"/>
  <c r="I705" i="24" s="1"/>
  <c r="J705" i="24" s="1"/>
  <c r="L705" i="24"/>
  <c r="M705" i="24" s="1"/>
  <c r="N705" i="24" s="1"/>
  <c r="D704" i="24"/>
  <c r="E704" i="24" s="1"/>
  <c r="F704" i="24" s="1"/>
  <c r="H704" i="24"/>
  <c r="I704" i="24" s="1"/>
  <c r="J704" i="24" s="1"/>
  <c r="L704" i="24"/>
  <c r="M704" i="24" s="1"/>
  <c r="N704" i="24" s="1"/>
  <c r="D703" i="24"/>
  <c r="E703" i="24" s="1"/>
  <c r="F703" i="24" s="1"/>
  <c r="H703" i="24"/>
  <c r="I703" i="24" s="1"/>
  <c r="J703" i="24" s="1"/>
  <c r="L703" i="24"/>
  <c r="M703" i="24" s="1"/>
  <c r="N703" i="24" s="1"/>
  <c r="D702" i="24"/>
  <c r="E702" i="24" s="1"/>
  <c r="F702" i="24" s="1"/>
  <c r="H702" i="24"/>
  <c r="I702" i="24" s="1"/>
  <c r="J702" i="24" s="1"/>
  <c r="L702" i="24"/>
  <c r="M702" i="24" s="1"/>
  <c r="N702" i="24" s="1"/>
  <c r="D701" i="24"/>
  <c r="E701" i="24" s="1"/>
  <c r="F701" i="24" s="1"/>
  <c r="H701" i="24"/>
  <c r="I701" i="24" s="1"/>
  <c r="J701" i="24" s="1"/>
  <c r="L701" i="24"/>
  <c r="M701" i="24" s="1"/>
  <c r="N701" i="24" s="1"/>
  <c r="D700" i="24"/>
  <c r="E700" i="24" s="1"/>
  <c r="F700" i="24" s="1"/>
  <c r="H700" i="24"/>
  <c r="I700" i="24" s="1"/>
  <c r="J700" i="24" s="1"/>
  <c r="L700" i="24"/>
  <c r="M700" i="24" s="1"/>
  <c r="N700" i="24" s="1"/>
  <c r="D699" i="24"/>
  <c r="E699" i="24" s="1"/>
  <c r="F699" i="24" s="1"/>
  <c r="H699" i="24"/>
  <c r="I699" i="24" s="1"/>
  <c r="J699" i="24" s="1"/>
  <c r="L699" i="24"/>
  <c r="M699" i="24" s="1"/>
  <c r="N699" i="24" s="1"/>
  <c r="D698" i="24"/>
  <c r="E698" i="24" s="1"/>
  <c r="F698" i="24" s="1"/>
  <c r="H698" i="24"/>
  <c r="I698" i="24" s="1"/>
  <c r="J698" i="24" s="1"/>
  <c r="L698" i="24"/>
  <c r="M698" i="24" s="1"/>
  <c r="N698" i="24" s="1"/>
  <c r="D697" i="24"/>
  <c r="E697" i="24" s="1"/>
  <c r="F697" i="24" s="1"/>
  <c r="H697" i="24"/>
  <c r="I697" i="24" s="1"/>
  <c r="J697" i="24" s="1"/>
  <c r="L697" i="24"/>
  <c r="M697" i="24" s="1"/>
  <c r="N697" i="24" s="1"/>
  <c r="D696" i="24"/>
  <c r="E696" i="24" s="1"/>
  <c r="H696" i="24"/>
  <c r="I696" i="24" s="1"/>
  <c r="L696" i="24"/>
  <c r="M696" i="24" s="1"/>
  <c r="D695" i="24"/>
  <c r="E695" i="24" s="1"/>
  <c r="F695" i="24" s="1"/>
  <c r="H695" i="24"/>
  <c r="I695" i="24" s="1"/>
  <c r="J695" i="24" s="1"/>
  <c r="L695" i="24"/>
  <c r="M695" i="24" s="1"/>
  <c r="N695" i="24" s="1"/>
  <c r="D694" i="24"/>
  <c r="E694" i="24" s="1"/>
  <c r="F694" i="24" s="1"/>
  <c r="H694" i="24"/>
  <c r="I694" i="24" s="1"/>
  <c r="J694" i="24" s="1"/>
  <c r="L694" i="24"/>
  <c r="M694" i="24" s="1"/>
  <c r="N694" i="24" s="1"/>
  <c r="D693" i="24"/>
  <c r="E693" i="24" s="1"/>
  <c r="F693" i="24" s="1"/>
  <c r="H693" i="24"/>
  <c r="I693" i="24" s="1"/>
  <c r="J693" i="24" s="1"/>
  <c r="L693" i="24"/>
  <c r="M693" i="24" s="1"/>
  <c r="N693" i="24" s="1"/>
  <c r="D692" i="24"/>
  <c r="E692" i="24" s="1"/>
  <c r="F692" i="24" s="1"/>
  <c r="H692" i="24"/>
  <c r="I692" i="24" s="1"/>
  <c r="J692" i="24" s="1"/>
  <c r="L692" i="24"/>
  <c r="M692" i="24" s="1"/>
  <c r="N692" i="24" s="1"/>
  <c r="D691" i="24"/>
  <c r="E691" i="24" s="1"/>
  <c r="F691" i="24" s="1"/>
  <c r="H691" i="24"/>
  <c r="I691" i="24" s="1"/>
  <c r="J691" i="24" s="1"/>
  <c r="L691" i="24"/>
  <c r="M691" i="24" s="1"/>
  <c r="N691" i="24" s="1"/>
  <c r="D690" i="24"/>
  <c r="E690" i="24" s="1"/>
  <c r="F690" i="24" s="1"/>
  <c r="H690" i="24"/>
  <c r="I690" i="24" s="1"/>
  <c r="J690" i="24" s="1"/>
  <c r="L690" i="24"/>
  <c r="M690" i="24" s="1"/>
  <c r="N690" i="24" s="1"/>
  <c r="D689" i="24"/>
  <c r="E689" i="24" s="1"/>
  <c r="F689" i="24" s="1"/>
  <c r="H689" i="24"/>
  <c r="I689" i="24" s="1"/>
  <c r="J689" i="24" s="1"/>
  <c r="L689" i="24"/>
  <c r="M689" i="24" s="1"/>
  <c r="N689" i="24" s="1"/>
  <c r="D688" i="24"/>
  <c r="E688" i="24" s="1"/>
  <c r="F688" i="24" s="1"/>
  <c r="H688" i="24"/>
  <c r="I688" i="24" s="1"/>
  <c r="J688" i="24" s="1"/>
  <c r="L688" i="24"/>
  <c r="M688" i="24" s="1"/>
  <c r="N688" i="24" s="1"/>
  <c r="D687" i="24"/>
  <c r="E687" i="24" s="1"/>
  <c r="F687" i="24" s="1"/>
  <c r="H687" i="24"/>
  <c r="I687" i="24" s="1"/>
  <c r="J687" i="24" s="1"/>
  <c r="L687" i="24"/>
  <c r="M687" i="24" s="1"/>
  <c r="N687" i="24" s="1"/>
  <c r="D686" i="24"/>
  <c r="E686" i="24" s="1"/>
  <c r="F686" i="24" s="1"/>
  <c r="H686" i="24"/>
  <c r="I686" i="24" s="1"/>
  <c r="J686" i="24" s="1"/>
  <c r="L686" i="24"/>
  <c r="M686" i="24" s="1"/>
  <c r="N686" i="24" s="1"/>
  <c r="D685" i="24"/>
  <c r="E685" i="24" s="1"/>
  <c r="F685" i="24" s="1"/>
  <c r="H685" i="24"/>
  <c r="I685" i="24" s="1"/>
  <c r="J685" i="24" s="1"/>
  <c r="L685" i="24"/>
  <c r="M685" i="24" s="1"/>
  <c r="N685" i="24" s="1"/>
  <c r="D684" i="24"/>
  <c r="E684" i="24" s="1"/>
  <c r="H684" i="24"/>
  <c r="I684" i="24" s="1"/>
  <c r="L684" i="24"/>
  <c r="M684" i="24" s="1"/>
  <c r="D683" i="24"/>
  <c r="E683" i="24" s="1"/>
  <c r="F683" i="24" s="1"/>
  <c r="H683" i="24"/>
  <c r="I683" i="24" s="1"/>
  <c r="J683" i="24" s="1"/>
  <c r="L683" i="24"/>
  <c r="M683" i="24" s="1"/>
  <c r="N683" i="24" s="1"/>
  <c r="D682" i="24"/>
  <c r="E682" i="24" s="1"/>
  <c r="F682" i="24" s="1"/>
  <c r="H682" i="24"/>
  <c r="I682" i="24" s="1"/>
  <c r="J682" i="24" s="1"/>
  <c r="L682" i="24"/>
  <c r="M682" i="24" s="1"/>
  <c r="N682" i="24" s="1"/>
  <c r="D681" i="24"/>
  <c r="E681" i="24" s="1"/>
  <c r="F681" i="24" s="1"/>
  <c r="H681" i="24"/>
  <c r="I681" i="24" s="1"/>
  <c r="J681" i="24" s="1"/>
  <c r="L681" i="24"/>
  <c r="M681" i="24" s="1"/>
  <c r="N681" i="24" s="1"/>
  <c r="D680" i="24"/>
  <c r="E680" i="24" s="1"/>
  <c r="F680" i="24" s="1"/>
  <c r="H680" i="24"/>
  <c r="I680" i="24" s="1"/>
  <c r="J680" i="24" s="1"/>
  <c r="L680" i="24"/>
  <c r="M680" i="24" s="1"/>
  <c r="N680" i="24" s="1"/>
  <c r="D679" i="24"/>
  <c r="E679" i="24" s="1"/>
  <c r="F679" i="24" s="1"/>
  <c r="H679" i="24"/>
  <c r="I679" i="24" s="1"/>
  <c r="J679" i="24" s="1"/>
  <c r="L679" i="24"/>
  <c r="M679" i="24" s="1"/>
  <c r="N679" i="24" s="1"/>
  <c r="D678" i="24"/>
  <c r="E678" i="24" s="1"/>
  <c r="F678" i="24" s="1"/>
  <c r="H678" i="24"/>
  <c r="I678" i="24" s="1"/>
  <c r="J678" i="24" s="1"/>
  <c r="L678" i="24"/>
  <c r="M678" i="24" s="1"/>
  <c r="N678" i="24" s="1"/>
  <c r="D677" i="24"/>
  <c r="E677" i="24" s="1"/>
  <c r="F677" i="24" s="1"/>
  <c r="H677" i="24"/>
  <c r="I677" i="24" s="1"/>
  <c r="J677" i="24" s="1"/>
  <c r="L677" i="24"/>
  <c r="M677" i="24" s="1"/>
  <c r="N677" i="24" s="1"/>
  <c r="D676" i="24"/>
  <c r="E676" i="24" s="1"/>
  <c r="F676" i="24" s="1"/>
  <c r="H676" i="24"/>
  <c r="I676" i="24" s="1"/>
  <c r="J676" i="24" s="1"/>
  <c r="L676" i="24"/>
  <c r="M676" i="24" s="1"/>
  <c r="N676" i="24" s="1"/>
  <c r="D675" i="24"/>
  <c r="E675" i="24" s="1"/>
  <c r="F675" i="24" s="1"/>
  <c r="H675" i="24"/>
  <c r="I675" i="24" s="1"/>
  <c r="J675" i="24" s="1"/>
  <c r="L675" i="24"/>
  <c r="M675" i="24" s="1"/>
  <c r="N675" i="24" s="1"/>
  <c r="D674" i="24"/>
  <c r="E674" i="24" s="1"/>
  <c r="F674" i="24" s="1"/>
  <c r="H674" i="24"/>
  <c r="I674" i="24" s="1"/>
  <c r="J674" i="24" s="1"/>
  <c r="L674" i="24"/>
  <c r="M674" i="24" s="1"/>
  <c r="N674" i="24" s="1"/>
  <c r="D673" i="24"/>
  <c r="E673" i="24" s="1"/>
  <c r="F673" i="24" s="1"/>
  <c r="H673" i="24"/>
  <c r="I673" i="24" s="1"/>
  <c r="J673" i="24" s="1"/>
  <c r="L673" i="24"/>
  <c r="M673" i="24" s="1"/>
  <c r="N673" i="24" s="1"/>
  <c r="D672" i="24"/>
  <c r="E672" i="24" s="1"/>
  <c r="H672" i="24"/>
  <c r="I672" i="24" s="1"/>
  <c r="L672" i="24"/>
  <c r="M672" i="24" s="1"/>
  <c r="D671" i="24"/>
  <c r="E671" i="24" s="1"/>
  <c r="F671" i="24" s="1"/>
  <c r="H671" i="24"/>
  <c r="I671" i="24" s="1"/>
  <c r="J671" i="24" s="1"/>
  <c r="L671" i="24"/>
  <c r="M671" i="24" s="1"/>
  <c r="N671" i="24" s="1"/>
  <c r="D670" i="24"/>
  <c r="E670" i="24" s="1"/>
  <c r="F670" i="24" s="1"/>
  <c r="H670" i="24"/>
  <c r="I670" i="24" s="1"/>
  <c r="J670" i="24" s="1"/>
  <c r="L670" i="24"/>
  <c r="M670" i="24" s="1"/>
  <c r="N670" i="24" s="1"/>
  <c r="D669" i="24"/>
  <c r="E669" i="24" s="1"/>
  <c r="F669" i="24" s="1"/>
  <c r="H669" i="24"/>
  <c r="I669" i="24" s="1"/>
  <c r="J669" i="24" s="1"/>
  <c r="L669" i="24"/>
  <c r="M669" i="24" s="1"/>
  <c r="N669" i="24" s="1"/>
  <c r="D668" i="24"/>
  <c r="E668" i="24" s="1"/>
  <c r="F668" i="24" s="1"/>
  <c r="H668" i="24"/>
  <c r="I668" i="24" s="1"/>
  <c r="J668" i="24" s="1"/>
  <c r="L668" i="24"/>
  <c r="M668" i="24" s="1"/>
  <c r="N668" i="24" s="1"/>
  <c r="D667" i="24"/>
  <c r="E667" i="24" s="1"/>
  <c r="F667" i="24" s="1"/>
  <c r="H667" i="24"/>
  <c r="I667" i="24" s="1"/>
  <c r="J667" i="24" s="1"/>
  <c r="L667" i="24"/>
  <c r="M667" i="24" s="1"/>
  <c r="N667" i="24" s="1"/>
  <c r="D666" i="24"/>
  <c r="E666" i="24" s="1"/>
  <c r="F666" i="24" s="1"/>
  <c r="H666" i="24"/>
  <c r="I666" i="24" s="1"/>
  <c r="J666" i="24" s="1"/>
  <c r="L666" i="24"/>
  <c r="M666" i="24" s="1"/>
  <c r="N666" i="24" s="1"/>
  <c r="D665" i="24"/>
  <c r="E665" i="24" s="1"/>
  <c r="F665" i="24" s="1"/>
  <c r="H665" i="24"/>
  <c r="I665" i="24" s="1"/>
  <c r="J665" i="24" s="1"/>
  <c r="L665" i="24"/>
  <c r="M665" i="24" s="1"/>
  <c r="N665" i="24" s="1"/>
  <c r="D664" i="24"/>
  <c r="E664" i="24" s="1"/>
  <c r="F664" i="24" s="1"/>
  <c r="H664" i="24"/>
  <c r="I664" i="24" s="1"/>
  <c r="J664" i="24" s="1"/>
  <c r="L664" i="24"/>
  <c r="M664" i="24" s="1"/>
  <c r="N664" i="24" s="1"/>
  <c r="D663" i="24"/>
  <c r="E663" i="24" s="1"/>
  <c r="F663" i="24" s="1"/>
  <c r="H663" i="24"/>
  <c r="I663" i="24" s="1"/>
  <c r="J663" i="24" s="1"/>
  <c r="L663" i="24"/>
  <c r="M663" i="24" s="1"/>
  <c r="N663" i="24" s="1"/>
  <c r="D662" i="24"/>
  <c r="E662" i="24" s="1"/>
  <c r="F662" i="24" s="1"/>
  <c r="H662" i="24"/>
  <c r="I662" i="24" s="1"/>
  <c r="J662" i="24" s="1"/>
  <c r="L662" i="24"/>
  <c r="M662" i="24" s="1"/>
  <c r="N662" i="24" s="1"/>
  <c r="D661" i="24"/>
  <c r="E661" i="24" s="1"/>
  <c r="F661" i="24" s="1"/>
  <c r="H661" i="24"/>
  <c r="I661" i="24" s="1"/>
  <c r="J661" i="24" s="1"/>
  <c r="L661" i="24"/>
  <c r="M661" i="24" s="1"/>
  <c r="N661" i="24" s="1"/>
  <c r="D660" i="24"/>
  <c r="E660" i="24" s="1"/>
  <c r="H660" i="24"/>
  <c r="I660" i="24" s="1"/>
  <c r="L660" i="24"/>
  <c r="M660" i="24" s="1"/>
  <c r="D659" i="24"/>
  <c r="E659" i="24" s="1"/>
  <c r="F659" i="24" s="1"/>
  <c r="H659" i="24"/>
  <c r="I659" i="24" s="1"/>
  <c r="J659" i="24" s="1"/>
  <c r="L659" i="24"/>
  <c r="M659" i="24" s="1"/>
  <c r="N659" i="24" s="1"/>
  <c r="D658" i="24"/>
  <c r="E658" i="24" s="1"/>
  <c r="F658" i="24" s="1"/>
  <c r="H658" i="24"/>
  <c r="I658" i="24" s="1"/>
  <c r="J658" i="24" s="1"/>
  <c r="L658" i="24"/>
  <c r="M658" i="24" s="1"/>
  <c r="N658" i="24" s="1"/>
  <c r="D657" i="24"/>
  <c r="E657" i="24" s="1"/>
  <c r="F657" i="24" s="1"/>
  <c r="H657" i="24"/>
  <c r="I657" i="24" s="1"/>
  <c r="J657" i="24" s="1"/>
  <c r="L657" i="24"/>
  <c r="M657" i="24" s="1"/>
  <c r="N657" i="24" s="1"/>
  <c r="D656" i="24"/>
  <c r="E656" i="24" s="1"/>
  <c r="F656" i="24" s="1"/>
  <c r="H656" i="24"/>
  <c r="I656" i="24" s="1"/>
  <c r="J656" i="24" s="1"/>
  <c r="L656" i="24"/>
  <c r="M656" i="24" s="1"/>
  <c r="N656" i="24" s="1"/>
  <c r="D655" i="24"/>
  <c r="E655" i="24" s="1"/>
  <c r="F655" i="24" s="1"/>
  <c r="H655" i="24"/>
  <c r="I655" i="24" s="1"/>
  <c r="J655" i="24" s="1"/>
  <c r="L655" i="24"/>
  <c r="M655" i="24" s="1"/>
  <c r="N655" i="24" s="1"/>
  <c r="D654" i="24"/>
  <c r="E654" i="24" s="1"/>
  <c r="F654" i="24" s="1"/>
  <c r="H654" i="24"/>
  <c r="I654" i="24" s="1"/>
  <c r="J654" i="24" s="1"/>
  <c r="L654" i="24"/>
  <c r="M654" i="24" s="1"/>
  <c r="N654" i="24" s="1"/>
  <c r="D653" i="24"/>
  <c r="E653" i="24" s="1"/>
  <c r="F653" i="24" s="1"/>
  <c r="H653" i="24"/>
  <c r="I653" i="24" s="1"/>
  <c r="J653" i="24" s="1"/>
  <c r="L653" i="24"/>
  <c r="M653" i="24" s="1"/>
  <c r="N653" i="24" s="1"/>
  <c r="D652" i="24"/>
  <c r="E652" i="24" s="1"/>
  <c r="F652" i="24" s="1"/>
  <c r="H652" i="24"/>
  <c r="I652" i="24" s="1"/>
  <c r="J652" i="24" s="1"/>
  <c r="L652" i="24"/>
  <c r="M652" i="24" s="1"/>
  <c r="N652" i="24" s="1"/>
  <c r="D651" i="24"/>
  <c r="E651" i="24" s="1"/>
  <c r="F651" i="24" s="1"/>
  <c r="H651" i="24"/>
  <c r="I651" i="24" s="1"/>
  <c r="J651" i="24" s="1"/>
  <c r="L651" i="24"/>
  <c r="M651" i="24" s="1"/>
  <c r="N651" i="24" s="1"/>
  <c r="D650" i="24"/>
  <c r="E650" i="24" s="1"/>
  <c r="F650" i="24" s="1"/>
  <c r="H650" i="24"/>
  <c r="I650" i="24" s="1"/>
  <c r="J650" i="24" s="1"/>
  <c r="L650" i="24"/>
  <c r="M650" i="24" s="1"/>
  <c r="N650" i="24" s="1"/>
  <c r="D649" i="24"/>
  <c r="E649" i="24" s="1"/>
  <c r="F649" i="24" s="1"/>
  <c r="H649" i="24"/>
  <c r="I649" i="24" s="1"/>
  <c r="J649" i="24" s="1"/>
  <c r="L649" i="24"/>
  <c r="M649" i="24" s="1"/>
  <c r="N649" i="24" s="1"/>
  <c r="D648" i="24"/>
  <c r="E648" i="24" s="1"/>
  <c r="H648" i="24"/>
  <c r="I648" i="24" s="1"/>
  <c r="L648" i="24"/>
  <c r="M648" i="24" s="1"/>
  <c r="D647" i="24"/>
  <c r="E647" i="24" s="1"/>
  <c r="F647" i="24" s="1"/>
  <c r="H647" i="24"/>
  <c r="I647" i="24" s="1"/>
  <c r="J647" i="24" s="1"/>
  <c r="L647" i="24"/>
  <c r="M647" i="24" s="1"/>
  <c r="N647" i="24" s="1"/>
  <c r="D646" i="24"/>
  <c r="E646" i="24" s="1"/>
  <c r="F646" i="24" s="1"/>
  <c r="H646" i="24"/>
  <c r="I646" i="24" s="1"/>
  <c r="J646" i="24" s="1"/>
  <c r="L646" i="24"/>
  <c r="M646" i="24" s="1"/>
  <c r="N646" i="24" s="1"/>
  <c r="D645" i="24"/>
  <c r="E645" i="24" s="1"/>
  <c r="F645" i="24" s="1"/>
  <c r="H645" i="24"/>
  <c r="I645" i="24" s="1"/>
  <c r="J645" i="24" s="1"/>
  <c r="L645" i="24"/>
  <c r="M645" i="24" s="1"/>
  <c r="N645" i="24" s="1"/>
  <c r="D644" i="24"/>
  <c r="E644" i="24" s="1"/>
  <c r="F644" i="24" s="1"/>
  <c r="H644" i="24"/>
  <c r="I644" i="24" s="1"/>
  <c r="J644" i="24" s="1"/>
  <c r="L644" i="24"/>
  <c r="M644" i="24" s="1"/>
  <c r="N644" i="24" s="1"/>
  <c r="D643" i="24"/>
  <c r="E643" i="24" s="1"/>
  <c r="F643" i="24" s="1"/>
  <c r="H643" i="24"/>
  <c r="I643" i="24" s="1"/>
  <c r="J643" i="24" s="1"/>
  <c r="L643" i="24"/>
  <c r="M643" i="24" s="1"/>
  <c r="N643" i="24" s="1"/>
  <c r="D642" i="24"/>
  <c r="E642" i="24" s="1"/>
  <c r="F642" i="24" s="1"/>
  <c r="H642" i="24"/>
  <c r="I642" i="24" s="1"/>
  <c r="J642" i="24" s="1"/>
  <c r="L642" i="24"/>
  <c r="M642" i="24" s="1"/>
  <c r="N642" i="24" s="1"/>
  <c r="D641" i="24"/>
  <c r="E641" i="24" s="1"/>
  <c r="F641" i="24" s="1"/>
  <c r="H641" i="24"/>
  <c r="I641" i="24" s="1"/>
  <c r="J641" i="24" s="1"/>
  <c r="L641" i="24"/>
  <c r="M641" i="24" s="1"/>
  <c r="N641" i="24" s="1"/>
  <c r="D640" i="24"/>
  <c r="E640" i="24" s="1"/>
  <c r="F640" i="24" s="1"/>
  <c r="H640" i="24"/>
  <c r="I640" i="24" s="1"/>
  <c r="J640" i="24" s="1"/>
  <c r="L640" i="24"/>
  <c r="M640" i="24" s="1"/>
  <c r="N640" i="24" s="1"/>
  <c r="D639" i="24"/>
  <c r="E639" i="24" s="1"/>
  <c r="F639" i="24" s="1"/>
  <c r="H639" i="24"/>
  <c r="I639" i="24" s="1"/>
  <c r="J639" i="24" s="1"/>
  <c r="L639" i="24"/>
  <c r="M639" i="24" s="1"/>
  <c r="N639" i="24" s="1"/>
  <c r="D638" i="24"/>
  <c r="E638" i="24" s="1"/>
  <c r="F638" i="24" s="1"/>
  <c r="H638" i="24"/>
  <c r="I638" i="24" s="1"/>
  <c r="J638" i="24" s="1"/>
  <c r="L638" i="24"/>
  <c r="M638" i="24" s="1"/>
  <c r="N638" i="24" s="1"/>
  <c r="D637" i="24"/>
  <c r="E637" i="24" s="1"/>
  <c r="F637" i="24" s="1"/>
  <c r="H637" i="24"/>
  <c r="I637" i="24" s="1"/>
  <c r="J637" i="24" s="1"/>
  <c r="L637" i="24"/>
  <c r="M637" i="24" s="1"/>
  <c r="N637" i="24" s="1"/>
  <c r="D636" i="24"/>
  <c r="E636" i="24" s="1"/>
  <c r="H636" i="24"/>
  <c r="I636" i="24" s="1"/>
  <c r="L636" i="24"/>
  <c r="M636" i="24" s="1"/>
  <c r="D635" i="24"/>
  <c r="E635" i="24" s="1"/>
  <c r="F635" i="24" s="1"/>
  <c r="H635" i="24"/>
  <c r="I635" i="24" s="1"/>
  <c r="J635" i="24" s="1"/>
  <c r="L635" i="24"/>
  <c r="M635" i="24" s="1"/>
  <c r="N635" i="24" s="1"/>
  <c r="D634" i="24"/>
  <c r="E634" i="24" s="1"/>
  <c r="F634" i="24" s="1"/>
  <c r="H634" i="24"/>
  <c r="I634" i="24" s="1"/>
  <c r="J634" i="24" s="1"/>
  <c r="L634" i="24"/>
  <c r="M634" i="24" s="1"/>
  <c r="N634" i="24" s="1"/>
  <c r="D633" i="24"/>
  <c r="E633" i="24" s="1"/>
  <c r="F633" i="24" s="1"/>
  <c r="H633" i="24"/>
  <c r="I633" i="24" s="1"/>
  <c r="J633" i="24" s="1"/>
  <c r="L633" i="24"/>
  <c r="M633" i="24" s="1"/>
  <c r="N633" i="24" s="1"/>
  <c r="D632" i="24"/>
  <c r="E632" i="24" s="1"/>
  <c r="F632" i="24" s="1"/>
  <c r="H632" i="24"/>
  <c r="I632" i="24" s="1"/>
  <c r="J632" i="24" s="1"/>
  <c r="L632" i="24"/>
  <c r="M632" i="24" s="1"/>
  <c r="N632" i="24" s="1"/>
  <c r="D631" i="24"/>
  <c r="E631" i="24" s="1"/>
  <c r="F631" i="24" s="1"/>
  <c r="H631" i="24"/>
  <c r="I631" i="24" s="1"/>
  <c r="J631" i="24" s="1"/>
  <c r="L631" i="24"/>
  <c r="M631" i="24" s="1"/>
  <c r="N631" i="24" s="1"/>
  <c r="D630" i="24"/>
  <c r="E630" i="24" s="1"/>
  <c r="F630" i="24" s="1"/>
  <c r="H630" i="24"/>
  <c r="I630" i="24" s="1"/>
  <c r="J630" i="24" s="1"/>
  <c r="L630" i="24"/>
  <c r="M630" i="24" s="1"/>
  <c r="N630" i="24" s="1"/>
  <c r="D629" i="24"/>
  <c r="E629" i="24" s="1"/>
  <c r="F629" i="24" s="1"/>
  <c r="H629" i="24"/>
  <c r="I629" i="24" s="1"/>
  <c r="J629" i="24" s="1"/>
  <c r="L629" i="24"/>
  <c r="M629" i="24" s="1"/>
  <c r="N629" i="24" s="1"/>
  <c r="D628" i="24"/>
  <c r="E628" i="24" s="1"/>
  <c r="F628" i="24" s="1"/>
  <c r="H628" i="24"/>
  <c r="I628" i="24" s="1"/>
  <c r="J628" i="24" s="1"/>
  <c r="L628" i="24"/>
  <c r="M628" i="24" s="1"/>
  <c r="N628" i="24" s="1"/>
  <c r="D627" i="24"/>
  <c r="E627" i="24" s="1"/>
  <c r="F627" i="24" s="1"/>
  <c r="H627" i="24"/>
  <c r="I627" i="24" s="1"/>
  <c r="J627" i="24" s="1"/>
  <c r="L627" i="24"/>
  <c r="M627" i="24" s="1"/>
  <c r="N627" i="24" s="1"/>
  <c r="D626" i="24"/>
  <c r="E626" i="24" s="1"/>
  <c r="F626" i="24" s="1"/>
  <c r="H626" i="24"/>
  <c r="I626" i="24" s="1"/>
  <c r="J626" i="24" s="1"/>
  <c r="L626" i="24"/>
  <c r="M626" i="24" s="1"/>
  <c r="N626" i="24" s="1"/>
  <c r="D625" i="24"/>
  <c r="E625" i="24" s="1"/>
  <c r="F625" i="24" s="1"/>
  <c r="H625" i="24"/>
  <c r="I625" i="24" s="1"/>
  <c r="J625" i="24" s="1"/>
  <c r="L625" i="24"/>
  <c r="M625" i="24" s="1"/>
  <c r="N625" i="24" s="1"/>
  <c r="D624" i="24"/>
  <c r="E624" i="24" s="1"/>
  <c r="H624" i="24"/>
  <c r="I624" i="24" s="1"/>
  <c r="L624" i="24"/>
  <c r="M624" i="24" s="1"/>
  <c r="D623" i="24"/>
  <c r="E623" i="24" s="1"/>
  <c r="F623" i="24" s="1"/>
  <c r="H623" i="24"/>
  <c r="I623" i="24" s="1"/>
  <c r="J623" i="24" s="1"/>
  <c r="L623" i="24"/>
  <c r="M623" i="24" s="1"/>
  <c r="N623" i="24" s="1"/>
  <c r="D622" i="24"/>
  <c r="E622" i="24" s="1"/>
  <c r="F622" i="24" s="1"/>
  <c r="H622" i="24"/>
  <c r="I622" i="24" s="1"/>
  <c r="J622" i="24" s="1"/>
  <c r="L622" i="24"/>
  <c r="M622" i="24" s="1"/>
  <c r="N622" i="24" s="1"/>
  <c r="D621" i="24"/>
  <c r="E621" i="24" s="1"/>
  <c r="F621" i="24" s="1"/>
  <c r="H621" i="24"/>
  <c r="I621" i="24" s="1"/>
  <c r="J621" i="24" s="1"/>
  <c r="L621" i="24"/>
  <c r="M621" i="24" s="1"/>
  <c r="N621" i="24" s="1"/>
  <c r="D620" i="24"/>
  <c r="E620" i="24" s="1"/>
  <c r="F620" i="24" s="1"/>
  <c r="H620" i="24"/>
  <c r="I620" i="24" s="1"/>
  <c r="J620" i="24" s="1"/>
  <c r="L620" i="24"/>
  <c r="M620" i="24" s="1"/>
  <c r="N620" i="24" s="1"/>
  <c r="D619" i="24"/>
  <c r="E619" i="24" s="1"/>
  <c r="F619" i="24" s="1"/>
  <c r="H619" i="24"/>
  <c r="I619" i="24" s="1"/>
  <c r="J619" i="24" s="1"/>
  <c r="L619" i="24"/>
  <c r="M619" i="24" s="1"/>
  <c r="N619" i="24" s="1"/>
  <c r="D618" i="24"/>
  <c r="E618" i="24" s="1"/>
  <c r="F618" i="24" s="1"/>
  <c r="H618" i="24"/>
  <c r="I618" i="24" s="1"/>
  <c r="J618" i="24" s="1"/>
  <c r="L618" i="24"/>
  <c r="M618" i="24" s="1"/>
  <c r="N618" i="24" s="1"/>
  <c r="D617" i="24"/>
  <c r="E617" i="24" s="1"/>
  <c r="F617" i="24" s="1"/>
  <c r="H617" i="24"/>
  <c r="I617" i="24" s="1"/>
  <c r="J617" i="24" s="1"/>
  <c r="L617" i="24"/>
  <c r="M617" i="24" s="1"/>
  <c r="N617" i="24" s="1"/>
  <c r="D616" i="24"/>
  <c r="E616" i="24" s="1"/>
  <c r="F616" i="24" s="1"/>
  <c r="H616" i="24"/>
  <c r="I616" i="24" s="1"/>
  <c r="J616" i="24" s="1"/>
  <c r="L616" i="24"/>
  <c r="M616" i="24" s="1"/>
  <c r="N616" i="24" s="1"/>
  <c r="D615" i="24"/>
  <c r="E615" i="24" s="1"/>
  <c r="F615" i="24" s="1"/>
  <c r="H615" i="24"/>
  <c r="I615" i="24" s="1"/>
  <c r="J615" i="24" s="1"/>
  <c r="L615" i="24"/>
  <c r="M615" i="24" s="1"/>
  <c r="N615" i="24" s="1"/>
  <c r="D614" i="24"/>
  <c r="E614" i="24" s="1"/>
  <c r="F614" i="24" s="1"/>
  <c r="H614" i="24"/>
  <c r="I614" i="24" s="1"/>
  <c r="J614" i="24" s="1"/>
  <c r="L614" i="24"/>
  <c r="M614" i="24" s="1"/>
  <c r="N614" i="24" s="1"/>
  <c r="D613" i="24"/>
  <c r="E613" i="24" s="1"/>
  <c r="F613" i="24" s="1"/>
  <c r="H613" i="24"/>
  <c r="I613" i="24" s="1"/>
  <c r="J613" i="24" s="1"/>
  <c r="L613" i="24"/>
  <c r="M613" i="24" s="1"/>
  <c r="N613" i="24" s="1"/>
  <c r="D612" i="24"/>
  <c r="E612" i="24" s="1"/>
  <c r="H612" i="24"/>
  <c r="I612" i="24" s="1"/>
  <c r="L612" i="24"/>
  <c r="M612" i="24" s="1"/>
  <c r="D611" i="24"/>
  <c r="E611" i="24" s="1"/>
  <c r="F611" i="24" s="1"/>
  <c r="H611" i="24"/>
  <c r="I611" i="24" s="1"/>
  <c r="J611" i="24" s="1"/>
  <c r="L611" i="24"/>
  <c r="M611" i="24" s="1"/>
  <c r="N611" i="24" s="1"/>
  <c r="D610" i="24"/>
  <c r="E610" i="24" s="1"/>
  <c r="F610" i="24" s="1"/>
  <c r="H610" i="24"/>
  <c r="I610" i="24" s="1"/>
  <c r="J610" i="24" s="1"/>
  <c r="L610" i="24"/>
  <c r="M610" i="24" s="1"/>
  <c r="N610" i="24" s="1"/>
  <c r="D609" i="24"/>
  <c r="E609" i="24" s="1"/>
  <c r="F609" i="24" s="1"/>
  <c r="H609" i="24"/>
  <c r="I609" i="24" s="1"/>
  <c r="J609" i="24" s="1"/>
  <c r="L609" i="24"/>
  <c r="M609" i="24" s="1"/>
  <c r="N609" i="24" s="1"/>
  <c r="D608" i="24"/>
  <c r="E608" i="24" s="1"/>
  <c r="F608" i="24" s="1"/>
  <c r="H608" i="24"/>
  <c r="I608" i="24" s="1"/>
  <c r="J608" i="24" s="1"/>
  <c r="L608" i="24"/>
  <c r="M608" i="24" s="1"/>
  <c r="N608" i="24" s="1"/>
  <c r="D607" i="24"/>
  <c r="E607" i="24" s="1"/>
  <c r="F607" i="24" s="1"/>
  <c r="H607" i="24"/>
  <c r="I607" i="24" s="1"/>
  <c r="J607" i="24" s="1"/>
  <c r="L607" i="24"/>
  <c r="M607" i="24" s="1"/>
  <c r="N607" i="24" s="1"/>
  <c r="D606" i="24"/>
  <c r="E606" i="24" s="1"/>
  <c r="F606" i="24" s="1"/>
  <c r="H606" i="24"/>
  <c r="I606" i="24" s="1"/>
  <c r="J606" i="24" s="1"/>
  <c r="L606" i="24"/>
  <c r="M606" i="24" s="1"/>
  <c r="N606" i="24" s="1"/>
  <c r="D605" i="24"/>
  <c r="E605" i="24" s="1"/>
  <c r="F605" i="24" s="1"/>
  <c r="H605" i="24"/>
  <c r="I605" i="24" s="1"/>
  <c r="J605" i="24" s="1"/>
  <c r="L605" i="24"/>
  <c r="M605" i="24" s="1"/>
  <c r="N605" i="24" s="1"/>
  <c r="D604" i="24"/>
  <c r="E604" i="24" s="1"/>
  <c r="F604" i="24" s="1"/>
  <c r="H604" i="24"/>
  <c r="I604" i="24" s="1"/>
  <c r="J604" i="24" s="1"/>
  <c r="L604" i="24"/>
  <c r="M604" i="24" s="1"/>
  <c r="N604" i="24" s="1"/>
  <c r="D603" i="24"/>
  <c r="E603" i="24" s="1"/>
  <c r="F603" i="24" s="1"/>
  <c r="H603" i="24"/>
  <c r="I603" i="24" s="1"/>
  <c r="J603" i="24" s="1"/>
  <c r="L603" i="24"/>
  <c r="M603" i="24" s="1"/>
  <c r="N603" i="24" s="1"/>
  <c r="D602" i="24"/>
  <c r="E602" i="24" s="1"/>
  <c r="F602" i="24" s="1"/>
  <c r="H602" i="24"/>
  <c r="I602" i="24" s="1"/>
  <c r="J602" i="24" s="1"/>
  <c r="L602" i="24"/>
  <c r="M602" i="24" s="1"/>
  <c r="N602" i="24" s="1"/>
  <c r="D601" i="24"/>
  <c r="E601" i="24" s="1"/>
  <c r="F601" i="24" s="1"/>
  <c r="H601" i="24"/>
  <c r="I601" i="24" s="1"/>
  <c r="J601" i="24" s="1"/>
  <c r="L601" i="24"/>
  <c r="M601" i="24" s="1"/>
  <c r="N601" i="24" s="1"/>
  <c r="D600" i="24"/>
  <c r="E600" i="24" s="1"/>
  <c r="H600" i="24"/>
  <c r="I600" i="24" s="1"/>
  <c r="L600" i="24"/>
  <c r="M600" i="24" s="1"/>
  <c r="D599" i="24"/>
  <c r="E599" i="24" s="1"/>
  <c r="F599" i="24" s="1"/>
  <c r="H599" i="24"/>
  <c r="I599" i="24" s="1"/>
  <c r="J599" i="24" s="1"/>
  <c r="L599" i="24"/>
  <c r="M599" i="24" s="1"/>
  <c r="N599" i="24" s="1"/>
  <c r="D598" i="24"/>
  <c r="E598" i="24" s="1"/>
  <c r="F598" i="24" s="1"/>
  <c r="H598" i="24"/>
  <c r="I598" i="24" s="1"/>
  <c r="J598" i="24" s="1"/>
  <c r="L598" i="24"/>
  <c r="M598" i="24" s="1"/>
  <c r="N598" i="24" s="1"/>
  <c r="D597" i="24"/>
  <c r="E597" i="24" s="1"/>
  <c r="F597" i="24" s="1"/>
  <c r="H597" i="24"/>
  <c r="I597" i="24" s="1"/>
  <c r="J597" i="24" s="1"/>
  <c r="L597" i="24"/>
  <c r="M597" i="24" s="1"/>
  <c r="N597" i="24" s="1"/>
  <c r="D596" i="24"/>
  <c r="E596" i="24" s="1"/>
  <c r="F596" i="24" s="1"/>
  <c r="H596" i="24"/>
  <c r="I596" i="24" s="1"/>
  <c r="J596" i="24" s="1"/>
  <c r="L596" i="24"/>
  <c r="M596" i="24" s="1"/>
  <c r="N596" i="24" s="1"/>
  <c r="D595" i="24"/>
  <c r="E595" i="24" s="1"/>
  <c r="F595" i="24" s="1"/>
  <c r="H595" i="24"/>
  <c r="I595" i="24" s="1"/>
  <c r="J595" i="24" s="1"/>
  <c r="L595" i="24"/>
  <c r="M595" i="24" s="1"/>
  <c r="N595" i="24" s="1"/>
  <c r="D594" i="24"/>
  <c r="E594" i="24" s="1"/>
  <c r="F594" i="24" s="1"/>
  <c r="H594" i="24"/>
  <c r="I594" i="24" s="1"/>
  <c r="J594" i="24" s="1"/>
  <c r="L594" i="24"/>
  <c r="M594" i="24" s="1"/>
  <c r="N594" i="24" s="1"/>
  <c r="D593" i="24"/>
  <c r="E593" i="24" s="1"/>
  <c r="F593" i="24" s="1"/>
  <c r="H593" i="24"/>
  <c r="I593" i="24" s="1"/>
  <c r="J593" i="24" s="1"/>
  <c r="L593" i="24"/>
  <c r="M593" i="24" s="1"/>
  <c r="N593" i="24" s="1"/>
  <c r="D592" i="24"/>
  <c r="E592" i="24" s="1"/>
  <c r="F592" i="24" s="1"/>
  <c r="H592" i="24"/>
  <c r="I592" i="24" s="1"/>
  <c r="J592" i="24" s="1"/>
  <c r="L592" i="24"/>
  <c r="M592" i="24" s="1"/>
  <c r="N592" i="24" s="1"/>
  <c r="D591" i="24"/>
  <c r="E591" i="24" s="1"/>
  <c r="F591" i="24" s="1"/>
  <c r="H591" i="24"/>
  <c r="I591" i="24" s="1"/>
  <c r="J591" i="24" s="1"/>
  <c r="L591" i="24"/>
  <c r="M591" i="24" s="1"/>
  <c r="N591" i="24" s="1"/>
  <c r="D590" i="24"/>
  <c r="E590" i="24" s="1"/>
  <c r="F590" i="24" s="1"/>
  <c r="H590" i="24"/>
  <c r="I590" i="24" s="1"/>
  <c r="J590" i="24" s="1"/>
  <c r="L590" i="24"/>
  <c r="M590" i="24" s="1"/>
  <c r="N590" i="24" s="1"/>
  <c r="D589" i="24"/>
  <c r="E589" i="24" s="1"/>
  <c r="F589" i="24" s="1"/>
  <c r="H589" i="24"/>
  <c r="I589" i="24" s="1"/>
  <c r="J589" i="24" s="1"/>
  <c r="L589" i="24"/>
  <c r="M589" i="24" s="1"/>
  <c r="N589" i="24" s="1"/>
  <c r="D588" i="24"/>
  <c r="E588" i="24" s="1"/>
  <c r="H588" i="24"/>
  <c r="I588" i="24" s="1"/>
  <c r="L588" i="24"/>
  <c r="M588" i="24" s="1"/>
  <c r="D587" i="24"/>
  <c r="E587" i="24" s="1"/>
  <c r="F587" i="24" s="1"/>
  <c r="H587" i="24"/>
  <c r="I587" i="24" s="1"/>
  <c r="J587" i="24" s="1"/>
  <c r="L587" i="24"/>
  <c r="M587" i="24" s="1"/>
  <c r="N587" i="24" s="1"/>
  <c r="D586" i="24"/>
  <c r="E586" i="24" s="1"/>
  <c r="F586" i="24" s="1"/>
  <c r="H586" i="24"/>
  <c r="I586" i="24" s="1"/>
  <c r="J586" i="24" s="1"/>
  <c r="L586" i="24"/>
  <c r="M586" i="24" s="1"/>
  <c r="N586" i="24" s="1"/>
  <c r="D585" i="24"/>
  <c r="E585" i="24" s="1"/>
  <c r="F585" i="24" s="1"/>
  <c r="H585" i="24"/>
  <c r="I585" i="24" s="1"/>
  <c r="J585" i="24" s="1"/>
  <c r="L585" i="24"/>
  <c r="M585" i="24" s="1"/>
  <c r="N585" i="24" s="1"/>
  <c r="D584" i="24"/>
  <c r="E584" i="24" s="1"/>
  <c r="F584" i="24" s="1"/>
  <c r="H584" i="24"/>
  <c r="I584" i="24" s="1"/>
  <c r="J584" i="24" s="1"/>
  <c r="L584" i="24"/>
  <c r="M584" i="24" s="1"/>
  <c r="N584" i="24" s="1"/>
  <c r="D583" i="24"/>
  <c r="E583" i="24" s="1"/>
  <c r="F583" i="24" s="1"/>
  <c r="H583" i="24"/>
  <c r="I583" i="24" s="1"/>
  <c r="J583" i="24" s="1"/>
  <c r="L583" i="24"/>
  <c r="M583" i="24" s="1"/>
  <c r="N583" i="24" s="1"/>
  <c r="D582" i="24"/>
  <c r="E582" i="24" s="1"/>
  <c r="F582" i="24" s="1"/>
  <c r="H582" i="24"/>
  <c r="I582" i="24" s="1"/>
  <c r="J582" i="24" s="1"/>
  <c r="L582" i="24"/>
  <c r="M582" i="24" s="1"/>
  <c r="N582" i="24" s="1"/>
  <c r="D581" i="24"/>
  <c r="E581" i="24" s="1"/>
  <c r="F581" i="24" s="1"/>
  <c r="H581" i="24"/>
  <c r="I581" i="24" s="1"/>
  <c r="J581" i="24" s="1"/>
  <c r="L581" i="24"/>
  <c r="M581" i="24" s="1"/>
  <c r="N581" i="24" s="1"/>
  <c r="D580" i="24"/>
  <c r="E580" i="24" s="1"/>
  <c r="F580" i="24" s="1"/>
  <c r="H580" i="24"/>
  <c r="I580" i="24" s="1"/>
  <c r="J580" i="24" s="1"/>
  <c r="L580" i="24"/>
  <c r="M580" i="24" s="1"/>
  <c r="N580" i="24" s="1"/>
  <c r="D579" i="24"/>
  <c r="E579" i="24" s="1"/>
  <c r="F579" i="24" s="1"/>
  <c r="H579" i="24"/>
  <c r="I579" i="24" s="1"/>
  <c r="J579" i="24" s="1"/>
  <c r="L579" i="24"/>
  <c r="M579" i="24" s="1"/>
  <c r="N579" i="24" s="1"/>
  <c r="D578" i="24"/>
  <c r="E578" i="24" s="1"/>
  <c r="F578" i="24" s="1"/>
  <c r="H578" i="24"/>
  <c r="I578" i="24" s="1"/>
  <c r="J578" i="24" s="1"/>
  <c r="L578" i="24"/>
  <c r="M578" i="24" s="1"/>
  <c r="N578" i="24" s="1"/>
  <c r="D577" i="24"/>
  <c r="E577" i="24" s="1"/>
  <c r="F577" i="24" s="1"/>
  <c r="H577" i="24"/>
  <c r="I577" i="24" s="1"/>
  <c r="J577" i="24" s="1"/>
  <c r="L577" i="24"/>
  <c r="M577" i="24" s="1"/>
  <c r="N577" i="24" s="1"/>
  <c r="D576" i="24"/>
  <c r="E576" i="24" s="1"/>
  <c r="H576" i="24"/>
  <c r="I576" i="24" s="1"/>
  <c r="L576" i="24"/>
  <c r="M576" i="24" s="1"/>
  <c r="D575" i="24"/>
  <c r="E575" i="24" s="1"/>
  <c r="F575" i="24" s="1"/>
  <c r="H575" i="24"/>
  <c r="I575" i="24" s="1"/>
  <c r="J575" i="24" s="1"/>
  <c r="L575" i="24"/>
  <c r="M575" i="24" s="1"/>
  <c r="N575" i="24" s="1"/>
  <c r="D574" i="24"/>
  <c r="E574" i="24" s="1"/>
  <c r="F574" i="24" s="1"/>
  <c r="H574" i="24"/>
  <c r="I574" i="24" s="1"/>
  <c r="J574" i="24" s="1"/>
  <c r="L574" i="24"/>
  <c r="M574" i="24" s="1"/>
  <c r="N574" i="24" s="1"/>
  <c r="D573" i="24"/>
  <c r="E573" i="24" s="1"/>
  <c r="F573" i="24" s="1"/>
  <c r="H573" i="24"/>
  <c r="I573" i="24" s="1"/>
  <c r="J573" i="24" s="1"/>
  <c r="L573" i="24"/>
  <c r="M573" i="24" s="1"/>
  <c r="N573" i="24" s="1"/>
  <c r="D572" i="24"/>
  <c r="E572" i="24" s="1"/>
  <c r="F572" i="24" s="1"/>
  <c r="H572" i="24"/>
  <c r="I572" i="24" s="1"/>
  <c r="J572" i="24" s="1"/>
  <c r="L572" i="24"/>
  <c r="M572" i="24" s="1"/>
  <c r="N572" i="24" s="1"/>
  <c r="D571" i="24"/>
  <c r="E571" i="24" s="1"/>
  <c r="F571" i="24" s="1"/>
  <c r="H571" i="24"/>
  <c r="I571" i="24" s="1"/>
  <c r="J571" i="24" s="1"/>
  <c r="L571" i="24"/>
  <c r="M571" i="24" s="1"/>
  <c r="N571" i="24" s="1"/>
  <c r="D570" i="24"/>
  <c r="E570" i="24" s="1"/>
  <c r="F570" i="24" s="1"/>
  <c r="H570" i="24"/>
  <c r="I570" i="24" s="1"/>
  <c r="J570" i="24" s="1"/>
  <c r="L570" i="24"/>
  <c r="M570" i="24" s="1"/>
  <c r="N570" i="24" s="1"/>
  <c r="D569" i="24"/>
  <c r="E569" i="24" s="1"/>
  <c r="F569" i="24" s="1"/>
  <c r="H569" i="24"/>
  <c r="I569" i="24" s="1"/>
  <c r="J569" i="24" s="1"/>
  <c r="L569" i="24"/>
  <c r="M569" i="24" s="1"/>
  <c r="N569" i="24" s="1"/>
  <c r="D568" i="24"/>
  <c r="E568" i="24" s="1"/>
  <c r="F568" i="24" s="1"/>
  <c r="H568" i="24"/>
  <c r="I568" i="24" s="1"/>
  <c r="J568" i="24" s="1"/>
  <c r="L568" i="24"/>
  <c r="M568" i="24" s="1"/>
  <c r="N568" i="24" s="1"/>
  <c r="D567" i="24"/>
  <c r="E567" i="24" s="1"/>
  <c r="F567" i="24" s="1"/>
  <c r="H567" i="24"/>
  <c r="I567" i="24" s="1"/>
  <c r="J567" i="24" s="1"/>
  <c r="L567" i="24"/>
  <c r="M567" i="24" s="1"/>
  <c r="N567" i="24" s="1"/>
  <c r="D566" i="24"/>
  <c r="E566" i="24" s="1"/>
  <c r="F566" i="24" s="1"/>
  <c r="H566" i="24"/>
  <c r="I566" i="24" s="1"/>
  <c r="J566" i="24" s="1"/>
  <c r="L566" i="24"/>
  <c r="M566" i="24" s="1"/>
  <c r="N566" i="24" s="1"/>
  <c r="D565" i="24"/>
  <c r="E565" i="24" s="1"/>
  <c r="F565" i="24" s="1"/>
  <c r="H565" i="24"/>
  <c r="I565" i="24" s="1"/>
  <c r="J565" i="24" s="1"/>
  <c r="L565" i="24"/>
  <c r="M565" i="24" s="1"/>
  <c r="N565" i="24" s="1"/>
  <c r="D564" i="24"/>
  <c r="E564" i="24" s="1"/>
  <c r="H564" i="24"/>
  <c r="I564" i="24" s="1"/>
  <c r="L564" i="24"/>
  <c r="M564" i="24" s="1"/>
  <c r="D563" i="24"/>
  <c r="E563" i="24" s="1"/>
  <c r="F563" i="24" s="1"/>
  <c r="H563" i="24"/>
  <c r="I563" i="24" s="1"/>
  <c r="J563" i="24" s="1"/>
  <c r="L563" i="24"/>
  <c r="M563" i="24" s="1"/>
  <c r="N563" i="24" s="1"/>
  <c r="D562" i="24"/>
  <c r="E562" i="24" s="1"/>
  <c r="F562" i="24" s="1"/>
  <c r="H562" i="24"/>
  <c r="I562" i="24" s="1"/>
  <c r="J562" i="24" s="1"/>
  <c r="L562" i="24"/>
  <c r="M562" i="24" s="1"/>
  <c r="N562" i="24" s="1"/>
  <c r="D561" i="24"/>
  <c r="E561" i="24" s="1"/>
  <c r="F561" i="24" s="1"/>
  <c r="H561" i="24"/>
  <c r="I561" i="24" s="1"/>
  <c r="J561" i="24" s="1"/>
  <c r="L561" i="24"/>
  <c r="M561" i="24" s="1"/>
  <c r="N561" i="24" s="1"/>
  <c r="D560" i="24"/>
  <c r="E560" i="24" s="1"/>
  <c r="F560" i="24" s="1"/>
  <c r="H560" i="24"/>
  <c r="I560" i="24" s="1"/>
  <c r="J560" i="24" s="1"/>
  <c r="L560" i="24"/>
  <c r="M560" i="24" s="1"/>
  <c r="N560" i="24" s="1"/>
  <c r="D559" i="24"/>
  <c r="E559" i="24" s="1"/>
  <c r="F559" i="24" s="1"/>
  <c r="H559" i="24"/>
  <c r="I559" i="24" s="1"/>
  <c r="J559" i="24" s="1"/>
  <c r="L559" i="24"/>
  <c r="M559" i="24" s="1"/>
  <c r="N559" i="24" s="1"/>
  <c r="D558" i="24"/>
  <c r="E558" i="24" s="1"/>
  <c r="F558" i="24" s="1"/>
  <c r="H558" i="24"/>
  <c r="I558" i="24" s="1"/>
  <c r="J558" i="24" s="1"/>
  <c r="L558" i="24"/>
  <c r="M558" i="24" s="1"/>
  <c r="N558" i="24" s="1"/>
  <c r="D557" i="24"/>
  <c r="E557" i="24" s="1"/>
  <c r="F557" i="24" s="1"/>
  <c r="H557" i="24"/>
  <c r="I557" i="24" s="1"/>
  <c r="J557" i="24" s="1"/>
  <c r="L557" i="24"/>
  <c r="M557" i="24" s="1"/>
  <c r="N557" i="24" s="1"/>
  <c r="D556" i="24"/>
  <c r="E556" i="24" s="1"/>
  <c r="F556" i="24" s="1"/>
  <c r="H556" i="24"/>
  <c r="I556" i="24" s="1"/>
  <c r="J556" i="24" s="1"/>
  <c r="L556" i="24"/>
  <c r="M556" i="24" s="1"/>
  <c r="N556" i="24" s="1"/>
  <c r="D555" i="24"/>
  <c r="E555" i="24" s="1"/>
  <c r="F555" i="24" s="1"/>
  <c r="H555" i="24"/>
  <c r="I555" i="24" s="1"/>
  <c r="J555" i="24" s="1"/>
  <c r="L555" i="24"/>
  <c r="M555" i="24" s="1"/>
  <c r="N555" i="24" s="1"/>
  <c r="D554" i="24"/>
  <c r="E554" i="24" s="1"/>
  <c r="F554" i="24" s="1"/>
  <c r="H554" i="24"/>
  <c r="I554" i="24" s="1"/>
  <c r="J554" i="24" s="1"/>
  <c r="L554" i="24"/>
  <c r="M554" i="24" s="1"/>
  <c r="N554" i="24" s="1"/>
  <c r="D553" i="24"/>
  <c r="E553" i="24" s="1"/>
  <c r="F553" i="24" s="1"/>
  <c r="H553" i="24"/>
  <c r="I553" i="24" s="1"/>
  <c r="J553" i="24" s="1"/>
  <c r="L553" i="24"/>
  <c r="M553" i="24" s="1"/>
  <c r="N553" i="24" s="1"/>
  <c r="D552" i="24"/>
  <c r="E552" i="24" s="1"/>
  <c r="H552" i="24"/>
  <c r="I552" i="24" s="1"/>
  <c r="L552" i="24"/>
  <c r="M552" i="24" s="1"/>
  <c r="D551" i="24"/>
  <c r="E551" i="24" s="1"/>
  <c r="F551" i="24" s="1"/>
  <c r="H551" i="24"/>
  <c r="I551" i="24" s="1"/>
  <c r="J551" i="24" s="1"/>
  <c r="L551" i="24"/>
  <c r="M551" i="24" s="1"/>
  <c r="N551" i="24" s="1"/>
  <c r="D550" i="24"/>
  <c r="E550" i="24" s="1"/>
  <c r="F550" i="24" s="1"/>
  <c r="H550" i="24"/>
  <c r="I550" i="24" s="1"/>
  <c r="J550" i="24" s="1"/>
  <c r="L550" i="24"/>
  <c r="M550" i="24" s="1"/>
  <c r="N550" i="24" s="1"/>
  <c r="D549" i="24"/>
  <c r="E549" i="24" s="1"/>
  <c r="F549" i="24" s="1"/>
  <c r="H549" i="24"/>
  <c r="I549" i="24" s="1"/>
  <c r="J549" i="24" s="1"/>
  <c r="L549" i="24"/>
  <c r="M549" i="24" s="1"/>
  <c r="N549" i="24" s="1"/>
  <c r="D548" i="24"/>
  <c r="E548" i="24" s="1"/>
  <c r="F548" i="24" s="1"/>
  <c r="H548" i="24"/>
  <c r="I548" i="24" s="1"/>
  <c r="J548" i="24" s="1"/>
  <c r="L548" i="24"/>
  <c r="M548" i="24" s="1"/>
  <c r="N548" i="24" s="1"/>
  <c r="D547" i="24"/>
  <c r="E547" i="24" s="1"/>
  <c r="F547" i="24" s="1"/>
  <c r="H547" i="24"/>
  <c r="I547" i="24" s="1"/>
  <c r="J547" i="24" s="1"/>
  <c r="L547" i="24"/>
  <c r="M547" i="24" s="1"/>
  <c r="N547" i="24" s="1"/>
  <c r="D546" i="24"/>
  <c r="E546" i="24" s="1"/>
  <c r="F546" i="24" s="1"/>
  <c r="H546" i="24"/>
  <c r="I546" i="24" s="1"/>
  <c r="J546" i="24" s="1"/>
  <c r="L546" i="24"/>
  <c r="M546" i="24" s="1"/>
  <c r="N546" i="24" s="1"/>
  <c r="D545" i="24"/>
  <c r="E545" i="24" s="1"/>
  <c r="F545" i="24" s="1"/>
  <c r="H545" i="24"/>
  <c r="I545" i="24" s="1"/>
  <c r="J545" i="24" s="1"/>
  <c r="L545" i="24"/>
  <c r="M545" i="24" s="1"/>
  <c r="N545" i="24" s="1"/>
  <c r="D544" i="24"/>
  <c r="E544" i="24" s="1"/>
  <c r="F544" i="24" s="1"/>
  <c r="H544" i="24"/>
  <c r="I544" i="24" s="1"/>
  <c r="J544" i="24" s="1"/>
  <c r="L544" i="24"/>
  <c r="M544" i="24" s="1"/>
  <c r="N544" i="24" s="1"/>
  <c r="D543" i="24"/>
  <c r="E543" i="24" s="1"/>
  <c r="F543" i="24" s="1"/>
  <c r="H543" i="24"/>
  <c r="I543" i="24" s="1"/>
  <c r="J543" i="24" s="1"/>
  <c r="L543" i="24"/>
  <c r="M543" i="24" s="1"/>
  <c r="N543" i="24" s="1"/>
  <c r="D542" i="24"/>
  <c r="E542" i="24" s="1"/>
  <c r="F542" i="24" s="1"/>
  <c r="H542" i="24"/>
  <c r="I542" i="24" s="1"/>
  <c r="J542" i="24" s="1"/>
  <c r="L542" i="24"/>
  <c r="M542" i="24" s="1"/>
  <c r="N542" i="24" s="1"/>
  <c r="D541" i="24"/>
  <c r="E541" i="24" s="1"/>
  <c r="F541" i="24" s="1"/>
  <c r="H541" i="24"/>
  <c r="I541" i="24" s="1"/>
  <c r="J541" i="24" s="1"/>
  <c r="L541" i="24"/>
  <c r="M541" i="24" s="1"/>
  <c r="N541" i="24" s="1"/>
  <c r="D540" i="24"/>
  <c r="E540" i="24" s="1"/>
  <c r="H540" i="24"/>
  <c r="I540" i="24" s="1"/>
  <c r="L540" i="24"/>
  <c r="M540" i="24" s="1"/>
  <c r="D539" i="24"/>
  <c r="E539" i="24" s="1"/>
  <c r="F539" i="24" s="1"/>
  <c r="H539" i="24"/>
  <c r="I539" i="24" s="1"/>
  <c r="J539" i="24" s="1"/>
  <c r="L539" i="24"/>
  <c r="M539" i="24" s="1"/>
  <c r="N539" i="24" s="1"/>
  <c r="D538" i="24"/>
  <c r="E538" i="24" s="1"/>
  <c r="F538" i="24" s="1"/>
  <c r="H538" i="24"/>
  <c r="I538" i="24" s="1"/>
  <c r="J538" i="24" s="1"/>
  <c r="L538" i="24"/>
  <c r="M538" i="24" s="1"/>
  <c r="N538" i="24" s="1"/>
  <c r="D537" i="24"/>
  <c r="E537" i="24" s="1"/>
  <c r="F537" i="24" s="1"/>
  <c r="H537" i="24"/>
  <c r="I537" i="24" s="1"/>
  <c r="J537" i="24" s="1"/>
  <c r="L537" i="24"/>
  <c r="M537" i="24" s="1"/>
  <c r="N537" i="24" s="1"/>
  <c r="D536" i="24"/>
  <c r="E536" i="24" s="1"/>
  <c r="F536" i="24" s="1"/>
  <c r="H536" i="24"/>
  <c r="I536" i="24" s="1"/>
  <c r="J536" i="24" s="1"/>
  <c r="L536" i="24"/>
  <c r="M536" i="24" s="1"/>
  <c r="N536" i="24" s="1"/>
  <c r="D535" i="24"/>
  <c r="E535" i="24" s="1"/>
  <c r="F535" i="24" s="1"/>
  <c r="H535" i="24"/>
  <c r="I535" i="24" s="1"/>
  <c r="J535" i="24" s="1"/>
  <c r="L535" i="24"/>
  <c r="M535" i="24" s="1"/>
  <c r="N535" i="24" s="1"/>
  <c r="D534" i="24"/>
  <c r="E534" i="24" s="1"/>
  <c r="F534" i="24" s="1"/>
  <c r="H534" i="24"/>
  <c r="I534" i="24" s="1"/>
  <c r="J534" i="24" s="1"/>
  <c r="L534" i="24"/>
  <c r="M534" i="24" s="1"/>
  <c r="N534" i="24" s="1"/>
  <c r="D533" i="24"/>
  <c r="E533" i="24" s="1"/>
  <c r="F533" i="24" s="1"/>
  <c r="H533" i="24"/>
  <c r="I533" i="24" s="1"/>
  <c r="J533" i="24" s="1"/>
  <c r="L533" i="24"/>
  <c r="M533" i="24" s="1"/>
  <c r="N533" i="24" s="1"/>
  <c r="D532" i="24"/>
  <c r="E532" i="24" s="1"/>
  <c r="F532" i="24" s="1"/>
  <c r="H532" i="24"/>
  <c r="I532" i="24" s="1"/>
  <c r="J532" i="24" s="1"/>
  <c r="L532" i="24"/>
  <c r="M532" i="24" s="1"/>
  <c r="N532" i="24" s="1"/>
  <c r="D531" i="24"/>
  <c r="E531" i="24" s="1"/>
  <c r="F531" i="24" s="1"/>
  <c r="H531" i="24"/>
  <c r="I531" i="24" s="1"/>
  <c r="J531" i="24" s="1"/>
  <c r="L531" i="24"/>
  <c r="M531" i="24" s="1"/>
  <c r="N531" i="24" s="1"/>
  <c r="D530" i="24"/>
  <c r="E530" i="24" s="1"/>
  <c r="F530" i="24" s="1"/>
  <c r="H530" i="24"/>
  <c r="I530" i="24" s="1"/>
  <c r="J530" i="24" s="1"/>
  <c r="L530" i="24"/>
  <c r="M530" i="24" s="1"/>
  <c r="N530" i="24" s="1"/>
  <c r="D529" i="24"/>
  <c r="E529" i="24" s="1"/>
  <c r="F529" i="24" s="1"/>
  <c r="H529" i="24"/>
  <c r="I529" i="24" s="1"/>
  <c r="J529" i="24" s="1"/>
  <c r="L529" i="24"/>
  <c r="M529" i="24" s="1"/>
  <c r="N529" i="24" s="1"/>
  <c r="D528" i="24"/>
  <c r="E528" i="24" s="1"/>
  <c r="H528" i="24"/>
  <c r="I528" i="24" s="1"/>
  <c r="L528" i="24"/>
  <c r="M528" i="24" s="1"/>
  <c r="D527" i="24"/>
  <c r="E527" i="24" s="1"/>
  <c r="F527" i="24" s="1"/>
  <c r="H527" i="24"/>
  <c r="I527" i="24" s="1"/>
  <c r="J527" i="24" s="1"/>
  <c r="L527" i="24"/>
  <c r="M527" i="24" s="1"/>
  <c r="N527" i="24" s="1"/>
  <c r="D526" i="24"/>
  <c r="E526" i="24" s="1"/>
  <c r="F526" i="24" s="1"/>
  <c r="H526" i="24"/>
  <c r="I526" i="24" s="1"/>
  <c r="J526" i="24" s="1"/>
  <c r="L526" i="24"/>
  <c r="M526" i="24" s="1"/>
  <c r="N526" i="24" s="1"/>
  <c r="D525" i="24"/>
  <c r="E525" i="24" s="1"/>
  <c r="F525" i="24" s="1"/>
  <c r="H525" i="24"/>
  <c r="I525" i="24" s="1"/>
  <c r="J525" i="24" s="1"/>
  <c r="L525" i="24"/>
  <c r="M525" i="24" s="1"/>
  <c r="N525" i="24" s="1"/>
  <c r="D524" i="24"/>
  <c r="E524" i="24" s="1"/>
  <c r="F524" i="24" s="1"/>
  <c r="H524" i="24"/>
  <c r="I524" i="24" s="1"/>
  <c r="J524" i="24" s="1"/>
  <c r="L524" i="24"/>
  <c r="M524" i="24" s="1"/>
  <c r="N524" i="24" s="1"/>
  <c r="D523" i="24"/>
  <c r="E523" i="24" s="1"/>
  <c r="F523" i="24" s="1"/>
  <c r="H523" i="24"/>
  <c r="I523" i="24" s="1"/>
  <c r="J523" i="24" s="1"/>
  <c r="L523" i="24"/>
  <c r="M523" i="24" s="1"/>
  <c r="N523" i="24" s="1"/>
  <c r="D522" i="24"/>
  <c r="E522" i="24" s="1"/>
  <c r="F522" i="24" s="1"/>
  <c r="H522" i="24"/>
  <c r="I522" i="24" s="1"/>
  <c r="J522" i="24" s="1"/>
  <c r="L522" i="24"/>
  <c r="M522" i="24" s="1"/>
  <c r="N522" i="24" s="1"/>
  <c r="D521" i="24"/>
  <c r="E521" i="24" s="1"/>
  <c r="F521" i="24" s="1"/>
  <c r="H521" i="24"/>
  <c r="I521" i="24" s="1"/>
  <c r="J521" i="24" s="1"/>
  <c r="L521" i="24"/>
  <c r="M521" i="24" s="1"/>
  <c r="N521" i="24" s="1"/>
  <c r="D520" i="24"/>
  <c r="E520" i="24" s="1"/>
  <c r="F520" i="24" s="1"/>
  <c r="H520" i="24"/>
  <c r="I520" i="24" s="1"/>
  <c r="J520" i="24" s="1"/>
  <c r="L520" i="24"/>
  <c r="M520" i="24" s="1"/>
  <c r="N520" i="24" s="1"/>
  <c r="D519" i="24"/>
  <c r="E519" i="24" s="1"/>
  <c r="F519" i="24" s="1"/>
  <c r="H519" i="24"/>
  <c r="I519" i="24" s="1"/>
  <c r="J519" i="24" s="1"/>
  <c r="L519" i="24"/>
  <c r="M519" i="24" s="1"/>
  <c r="N519" i="24" s="1"/>
  <c r="D518" i="24"/>
  <c r="E518" i="24" s="1"/>
  <c r="F518" i="24" s="1"/>
  <c r="H518" i="24"/>
  <c r="I518" i="24" s="1"/>
  <c r="J518" i="24" s="1"/>
  <c r="L518" i="24"/>
  <c r="M518" i="24" s="1"/>
  <c r="N518" i="24" s="1"/>
  <c r="D517" i="24"/>
  <c r="E517" i="24" s="1"/>
  <c r="F517" i="24" s="1"/>
  <c r="H517" i="24"/>
  <c r="I517" i="24" s="1"/>
  <c r="J517" i="24" s="1"/>
  <c r="L517" i="24"/>
  <c r="M517" i="24" s="1"/>
  <c r="N517" i="24" s="1"/>
  <c r="D516" i="24"/>
  <c r="E516" i="24" s="1"/>
  <c r="H516" i="24"/>
  <c r="I516" i="24" s="1"/>
  <c r="L516" i="24"/>
  <c r="M516" i="24" s="1"/>
  <c r="D515" i="24"/>
  <c r="E515" i="24" s="1"/>
  <c r="F515" i="24" s="1"/>
  <c r="H515" i="24"/>
  <c r="I515" i="24" s="1"/>
  <c r="J515" i="24" s="1"/>
  <c r="L515" i="24"/>
  <c r="M515" i="24" s="1"/>
  <c r="N515" i="24" s="1"/>
  <c r="D514" i="24"/>
  <c r="E514" i="24" s="1"/>
  <c r="F514" i="24" s="1"/>
  <c r="H514" i="24"/>
  <c r="I514" i="24" s="1"/>
  <c r="J514" i="24" s="1"/>
  <c r="L514" i="24"/>
  <c r="M514" i="24" s="1"/>
  <c r="N514" i="24" s="1"/>
  <c r="D513" i="24"/>
  <c r="E513" i="24" s="1"/>
  <c r="F513" i="24" s="1"/>
  <c r="H513" i="24"/>
  <c r="I513" i="24" s="1"/>
  <c r="J513" i="24" s="1"/>
  <c r="L513" i="24"/>
  <c r="M513" i="24" s="1"/>
  <c r="N513" i="24" s="1"/>
  <c r="D512" i="24"/>
  <c r="E512" i="24" s="1"/>
  <c r="F512" i="24" s="1"/>
  <c r="H512" i="24"/>
  <c r="I512" i="24" s="1"/>
  <c r="J512" i="24" s="1"/>
  <c r="L512" i="24"/>
  <c r="M512" i="24" s="1"/>
  <c r="N512" i="24" s="1"/>
  <c r="D511" i="24"/>
  <c r="E511" i="24" s="1"/>
  <c r="F511" i="24" s="1"/>
  <c r="H511" i="24"/>
  <c r="I511" i="24" s="1"/>
  <c r="J511" i="24" s="1"/>
  <c r="L511" i="24"/>
  <c r="M511" i="24" s="1"/>
  <c r="N511" i="24" s="1"/>
  <c r="D510" i="24"/>
  <c r="E510" i="24" s="1"/>
  <c r="F510" i="24" s="1"/>
  <c r="H510" i="24"/>
  <c r="I510" i="24" s="1"/>
  <c r="J510" i="24" s="1"/>
  <c r="L510" i="24"/>
  <c r="M510" i="24" s="1"/>
  <c r="N510" i="24" s="1"/>
  <c r="D509" i="24"/>
  <c r="E509" i="24" s="1"/>
  <c r="F509" i="24" s="1"/>
  <c r="H509" i="24"/>
  <c r="I509" i="24" s="1"/>
  <c r="J509" i="24" s="1"/>
  <c r="L509" i="24"/>
  <c r="M509" i="24" s="1"/>
  <c r="N509" i="24" s="1"/>
  <c r="D508" i="24"/>
  <c r="E508" i="24" s="1"/>
  <c r="F508" i="24" s="1"/>
  <c r="H508" i="24"/>
  <c r="I508" i="24" s="1"/>
  <c r="J508" i="24" s="1"/>
  <c r="L508" i="24"/>
  <c r="M508" i="24" s="1"/>
  <c r="N508" i="24" s="1"/>
  <c r="D507" i="24"/>
  <c r="E507" i="24" s="1"/>
  <c r="F507" i="24" s="1"/>
  <c r="H507" i="24"/>
  <c r="I507" i="24" s="1"/>
  <c r="J507" i="24" s="1"/>
  <c r="L507" i="24"/>
  <c r="M507" i="24" s="1"/>
  <c r="N507" i="24" s="1"/>
  <c r="D506" i="24"/>
  <c r="E506" i="24" s="1"/>
  <c r="F506" i="24" s="1"/>
  <c r="H506" i="24"/>
  <c r="I506" i="24" s="1"/>
  <c r="J506" i="24" s="1"/>
  <c r="L506" i="24"/>
  <c r="M506" i="24" s="1"/>
  <c r="N506" i="24" s="1"/>
  <c r="D505" i="24"/>
  <c r="E505" i="24" s="1"/>
  <c r="F505" i="24" s="1"/>
  <c r="H505" i="24"/>
  <c r="I505" i="24" s="1"/>
  <c r="J505" i="24" s="1"/>
  <c r="L505" i="24"/>
  <c r="M505" i="24" s="1"/>
  <c r="N505" i="24" s="1"/>
  <c r="D504" i="24"/>
  <c r="E504" i="24" s="1"/>
  <c r="H504" i="24"/>
  <c r="I504" i="24" s="1"/>
  <c r="L504" i="24"/>
  <c r="M504" i="24" s="1"/>
  <c r="D503" i="24"/>
  <c r="E503" i="24" s="1"/>
  <c r="F503" i="24" s="1"/>
  <c r="H503" i="24"/>
  <c r="I503" i="24" s="1"/>
  <c r="J503" i="24" s="1"/>
  <c r="L503" i="24"/>
  <c r="M503" i="24" s="1"/>
  <c r="N503" i="24" s="1"/>
  <c r="D502" i="24"/>
  <c r="E502" i="24" s="1"/>
  <c r="F502" i="24" s="1"/>
  <c r="H502" i="24"/>
  <c r="I502" i="24" s="1"/>
  <c r="J502" i="24" s="1"/>
  <c r="L502" i="24"/>
  <c r="M502" i="24" s="1"/>
  <c r="N502" i="24" s="1"/>
  <c r="D501" i="24"/>
  <c r="E501" i="24" s="1"/>
  <c r="F501" i="24" s="1"/>
  <c r="H501" i="24"/>
  <c r="I501" i="24" s="1"/>
  <c r="J501" i="24" s="1"/>
  <c r="L501" i="24"/>
  <c r="M501" i="24" s="1"/>
  <c r="N501" i="24" s="1"/>
  <c r="D500" i="24"/>
  <c r="E500" i="24" s="1"/>
  <c r="F500" i="24" s="1"/>
  <c r="H500" i="24"/>
  <c r="I500" i="24" s="1"/>
  <c r="J500" i="24" s="1"/>
  <c r="L500" i="24"/>
  <c r="M500" i="24" s="1"/>
  <c r="N500" i="24" s="1"/>
  <c r="D499" i="24"/>
  <c r="E499" i="24" s="1"/>
  <c r="F499" i="24" s="1"/>
  <c r="H499" i="24"/>
  <c r="I499" i="24" s="1"/>
  <c r="J499" i="24" s="1"/>
  <c r="L499" i="24"/>
  <c r="M499" i="24" s="1"/>
  <c r="N499" i="24" s="1"/>
  <c r="D498" i="24"/>
  <c r="E498" i="24" s="1"/>
  <c r="F498" i="24" s="1"/>
  <c r="H498" i="24"/>
  <c r="I498" i="24" s="1"/>
  <c r="J498" i="24" s="1"/>
  <c r="L498" i="24"/>
  <c r="M498" i="24" s="1"/>
  <c r="N498" i="24" s="1"/>
  <c r="D497" i="24"/>
  <c r="E497" i="24" s="1"/>
  <c r="F497" i="24" s="1"/>
  <c r="H497" i="24"/>
  <c r="I497" i="24" s="1"/>
  <c r="J497" i="24" s="1"/>
  <c r="L497" i="24"/>
  <c r="M497" i="24" s="1"/>
  <c r="N497" i="24" s="1"/>
  <c r="D496" i="24"/>
  <c r="E496" i="24" s="1"/>
  <c r="F496" i="24" s="1"/>
  <c r="H496" i="24"/>
  <c r="I496" i="24" s="1"/>
  <c r="J496" i="24" s="1"/>
  <c r="L496" i="24"/>
  <c r="M496" i="24" s="1"/>
  <c r="N496" i="24" s="1"/>
  <c r="D495" i="24"/>
  <c r="E495" i="24" s="1"/>
  <c r="F495" i="24" s="1"/>
  <c r="H495" i="24"/>
  <c r="I495" i="24" s="1"/>
  <c r="J495" i="24" s="1"/>
  <c r="L495" i="24"/>
  <c r="M495" i="24" s="1"/>
  <c r="N495" i="24" s="1"/>
  <c r="D494" i="24"/>
  <c r="E494" i="24" s="1"/>
  <c r="F494" i="24" s="1"/>
  <c r="H494" i="24"/>
  <c r="I494" i="24" s="1"/>
  <c r="J494" i="24" s="1"/>
  <c r="L494" i="24"/>
  <c r="M494" i="24" s="1"/>
  <c r="N494" i="24" s="1"/>
  <c r="D493" i="24"/>
  <c r="E493" i="24" s="1"/>
  <c r="F493" i="24" s="1"/>
  <c r="H493" i="24"/>
  <c r="I493" i="24" s="1"/>
  <c r="J493" i="24" s="1"/>
  <c r="L493" i="24"/>
  <c r="M493" i="24" s="1"/>
  <c r="N493" i="24" s="1"/>
  <c r="D492" i="24"/>
  <c r="E492" i="24" s="1"/>
  <c r="H492" i="24"/>
  <c r="I492" i="24" s="1"/>
  <c r="L492" i="24"/>
  <c r="M492" i="24" s="1"/>
  <c r="D491" i="24"/>
  <c r="E491" i="24" s="1"/>
  <c r="F491" i="24" s="1"/>
  <c r="H491" i="24"/>
  <c r="I491" i="24" s="1"/>
  <c r="J491" i="24" s="1"/>
  <c r="L491" i="24"/>
  <c r="M491" i="24" s="1"/>
  <c r="N491" i="24" s="1"/>
  <c r="D490" i="24"/>
  <c r="E490" i="24" s="1"/>
  <c r="F490" i="24" s="1"/>
  <c r="H490" i="24"/>
  <c r="I490" i="24" s="1"/>
  <c r="J490" i="24" s="1"/>
  <c r="L490" i="24"/>
  <c r="M490" i="24" s="1"/>
  <c r="N490" i="24" s="1"/>
  <c r="D489" i="24"/>
  <c r="E489" i="24" s="1"/>
  <c r="F489" i="24" s="1"/>
  <c r="H489" i="24"/>
  <c r="I489" i="24" s="1"/>
  <c r="J489" i="24" s="1"/>
  <c r="L489" i="24"/>
  <c r="M489" i="24" s="1"/>
  <c r="N489" i="24" s="1"/>
  <c r="D488" i="24"/>
  <c r="E488" i="24" s="1"/>
  <c r="F488" i="24" s="1"/>
  <c r="H488" i="24"/>
  <c r="I488" i="24" s="1"/>
  <c r="J488" i="24" s="1"/>
  <c r="L488" i="24"/>
  <c r="M488" i="24" s="1"/>
  <c r="N488" i="24" s="1"/>
  <c r="D487" i="24"/>
  <c r="E487" i="24" s="1"/>
  <c r="F487" i="24" s="1"/>
  <c r="H487" i="24"/>
  <c r="I487" i="24" s="1"/>
  <c r="J487" i="24" s="1"/>
  <c r="L487" i="24"/>
  <c r="M487" i="24" s="1"/>
  <c r="N487" i="24" s="1"/>
  <c r="D486" i="24"/>
  <c r="E486" i="24" s="1"/>
  <c r="F486" i="24" s="1"/>
  <c r="H486" i="24"/>
  <c r="I486" i="24" s="1"/>
  <c r="J486" i="24" s="1"/>
  <c r="L486" i="24"/>
  <c r="M486" i="24" s="1"/>
  <c r="N486" i="24" s="1"/>
  <c r="D485" i="24"/>
  <c r="E485" i="24" s="1"/>
  <c r="F485" i="24" s="1"/>
  <c r="H485" i="24"/>
  <c r="I485" i="24" s="1"/>
  <c r="J485" i="24" s="1"/>
  <c r="L485" i="24"/>
  <c r="M485" i="24" s="1"/>
  <c r="N485" i="24" s="1"/>
  <c r="D484" i="24"/>
  <c r="E484" i="24" s="1"/>
  <c r="F484" i="24" s="1"/>
  <c r="H484" i="24"/>
  <c r="I484" i="24" s="1"/>
  <c r="J484" i="24" s="1"/>
  <c r="L484" i="24"/>
  <c r="M484" i="24" s="1"/>
  <c r="N484" i="24" s="1"/>
  <c r="D483" i="24"/>
  <c r="E483" i="24" s="1"/>
  <c r="F483" i="24" s="1"/>
  <c r="H483" i="24"/>
  <c r="I483" i="24" s="1"/>
  <c r="J483" i="24" s="1"/>
  <c r="L483" i="24"/>
  <c r="M483" i="24" s="1"/>
  <c r="N483" i="24" s="1"/>
  <c r="D482" i="24"/>
  <c r="E482" i="24" s="1"/>
  <c r="F482" i="24" s="1"/>
  <c r="H482" i="24"/>
  <c r="I482" i="24" s="1"/>
  <c r="J482" i="24" s="1"/>
  <c r="L482" i="24"/>
  <c r="M482" i="24" s="1"/>
  <c r="N482" i="24" s="1"/>
  <c r="D481" i="24"/>
  <c r="E481" i="24" s="1"/>
  <c r="F481" i="24" s="1"/>
  <c r="H481" i="24"/>
  <c r="I481" i="24" s="1"/>
  <c r="J481" i="24" s="1"/>
  <c r="L481" i="24"/>
  <c r="M481" i="24" s="1"/>
  <c r="N481" i="24" s="1"/>
  <c r="D480" i="24"/>
  <c r="E480" i="24" s="1"/>
  <c r="H480" i="24"/>
  <c r="I480" i="24" s="1"/>
  <c r="L480" i="24"/>
  <c r="M480" i="24" s="1"/>
  <c r="D479" i="24"/>
  <c r="E479" i="24" s="1"/>
  <c r="F479" i="24" s="1"/>
  <c r="H479" i="24"/>
  <c r="I479" i="24" s="1"/>
  <c r="J479" i="24" s="1"/>
  <c r="L479" i="24"/>
  <c r="M479" i="24" s="1"/>
  <c r="N479" i="24" s="1"/>
  <c r="D478" i="24"/>
  <c r="E478" i="24" s="1"/>
  <c r="F478" i="24" s="1"/>
  <c r="H478" i="24"/>
  <c r="I478" i="24" s="1"/>
  <c r="J478" i="24" s="1"/>
  <c r="L478" i="24"/>
  <c r="M478" i="24" s="1"/>
  <c r="N478" i="24" s="1"/>
  <c r="D477" i="24"/>
  <c r="E477" i="24" s="1"/>
  <c r="F477" i="24" s="1"/>
  <c r="H477" i="24"/>
  <c r="I477" i="24" s="1"/>
  <c r="J477" i="24" s="1"/>
  <c r="L477" i="24"/>
  <c r="M477" i="24" s="1"/>
  <c r="N477" i="24" s="1"/>
  <c r="D476" i="24"/>
  <c r="E476" i="24" s="1"/>
  <c r="F476" i="24" s="1"/>
  <c r="H476" i="24"/>
  <c r="I476" i="24" s="1"/>
  <c r="J476" i="24" s="1"/>
  <c r="L476" i="24"/>
  <c r="M476" i="24" s="1"/>
  <c r="N476" i="24" s="1"/>
  <c r="D475" i="24"/>
  <c r="E475" i="24" s="1"/>
  <c r="F475" i="24" s="1"/>
  <c r="H475" i="24"/>
  <c r="I475" i="24" s="1"/>
  <c r="J475" i="24" s="1"/>
  <c r="L475" i="24"/>
  <c r="M475" i="24" s="1"/>
  <c r="N475" i="24" s="1"/>
  <c r="D474" i="24"/>
  <c r="E474" i="24" s="1"/>
  <c r="F474" i="24" s="1"/>
  <c r="H474" i="24"/>
  <c r="I474" i="24" s="1"/>
  <c r="J474" i="24" s="1"/>
  <c r="L474" i="24"/>
  <c r="M474" i="24" s="1"/>
  <c r="N474" i="24" s="1"/>
  <c r="D473" i="24"/>
  <c r="E473" i="24" s="1"/>
  <c r="F473" i="24" s="1"/>
  <c r="H473" i="24"/>
  <c r="I473" i="24" s="1"/>
  <c r="J473" i="24" s="1"/>
  <c r="L473" i="24"/>
  <c r="M473" i="24" s="1"/>
  <c r="N473" i="24" s="1"/>
  <c r="D472" i="24"/>
  <c r="E472" i="24" s="1"/>
  <c r="F472" i="24" s="1"/>
  <c r="H472" i="24"/>
  <c r="I472" i="24" s="1"/>
  <c r="J472" i="24" s="1"/>
  <c r="L472" i="24"/>
  <c r="M472" i="24" s="1"/>
  <c r="N472" i="24" s="1"/>
  <c r="D471" i="24"/>
  <c r="E471" i="24" s="1"/>
  <c r="F471" i="24" s="1"/>
  <c r="H471" i="24"/>
  <c r="I471" i="24" s="1"/>
  <c r="J471" i="24" s="1"/>
  <c r="L471" i="24"/>
  <c r="M471" i="24" s="1"/>
  <c r="N471" i="24" s="1"/>
  <c r="D470" i="24"/>
  <c r="E470" i="24" s="1"/>
  <c r="F470" i="24" s="1"/>
  <c r="H470" i="24"/>
  <c r="I470" i="24" s="1"/>
  <c r="J470" i="24" s="1"/>
  <c r="L470" i="24"/>
  <c r="M470" i="24" s="1"/>
  <c r="N470" i="24" s="1"/>
  <c r="D469" i="24"/>
  <c r="E469" i="24" s="1"/>
  <c r="F469" i="24" s="1"/>
  <c r="H469" i="24"/>
  <c r="I469" i="24" s="1"/>
  <c r="J469" i="24" s="1"/>
  <c r="L469" i="24"/>
  <c r="M469" i="24" s="1"/>
  <c r="N469" i="24" s="1"/>
  <c r="D468" i="24"/>
  <c r="E468" i="24" s="1"/>
  <c r="H468" i="24"/>
  <c r="I468" i="24" s="1"/>
  <c r="L468" i="24"/>
  <c r="M468" i="24" s="1"/>
  <c r="D467" i="24"/>
  <c r="E467" i="24" s="1"/>
  <c r="F467" i="24" s="1"/>
  <c r="H467" i="24"/>
  <c r="I467" i="24" s="1"/>
  <c r="J467" i="24" s="1"/>
  <c r="L467" i="24"/>
  <c r="M467" i="24" s="1"/>
  <c r="N467" i="24" s="1"/>
  <c r="D466" i="24"/>
  <c r="E466" i="24" s="1"/>
  <c r="F466" i="24" s="1"/>
  <c r="H466" i="24"/>
  <c r="I466" i="24" s="1"/>
  <c r="J466" i="24" s="1"/>
  <c r="L466" i="24"/>
  <c r="M466" i="24" s="1"/>
  <c r="N466" i="24" s="1"/>
  <c r="D465" i="24"/>
  <c r="E465" i="24" s="1"/>
  <c r="F465" i="24" s="1"/>
  <c r="H465" i="24"/>
  <c r="I465" i="24" s="1"/>
  <c r="J465" i="24" s="1"/>
  <c r="L465" i="24"/>
  <c r="M465" i="24" s="1"/>
  <c r="N465" i="24" s="1"/>
  <c r="D464" i="24"/>
  <c r="E464" i="24" s="1"/>
  <c r="F464" i="24" s="1"/>
  <c r="H464" i="24"/>
  <c r="I464" i="24" s="1"/>
  <c r="J464" i="24" s="1"/>
  <c r="L464" i="24"/>
  <c r="M464" i="24" s="1"/>
  <c r="N464" i="24" s="1"/>
  <c r="D463" i="24"/>
  <c r="E463" i="24" s="1"/>
  <c r="F463" i="24" s="1"/>
  <c r="H463" i="24"/>
  <c r="I463" i="24" s="1"/>
  <c r="J463" i="24" s="1"/>
  <c r="L463" i="24"/>
  <c r="M463" i="24" s="1"/>
  <c r="N463" i="24" s="1"/>
  <c r="D462" i="24"/>
  <c r="E462" i="24" s="1"/>
  <c r="F462" i="24" s="1"/>
  <c r="H462" i="24"/>
  <c r="I462" i="24" s="1"/>
  <c r="J462" i="24" s="1"/>
  <c r="L462" i="24"/>
  <c r="M462" i="24" s="1"/>
  <c r="N462" i="24" s="1"/>
  <c r="D461" i="24"/>
  <c r="E461" i="24" s="1"/>
  <c r="F461" i="24" s="1"/>
  <c r="H461" i="24"/>
  <c r="I461" i="24" s="1"/>
  <c r="J461" i="24" s="1"/>
  <c r="L461" i="24"/>
  <c r="M461" i="24" s="1"/>
  <c r="N461" i="24" s="1"/>
  <c r="D460" i="24"/>
  <c r="E460" i="24" s="1"/>
  <c r="F460" i="24" s="1"/>
  <c r="H460" i="24"/>
  <c r="I460" i="24" s="1"/>
  <c r="J460" i="24" s="1"/>
  <c r="L460" i="24"/>
  <c r="M460" i="24" s="1"/>
  <c r="N460" i="24" s="1"/>
  <c r="D459" i="24"/>
  <c r="E459" i="24" s="1"/>
  <c r="F459" i="24" s="1"/>
  <c r="H459" i="24"/>
  <c r="I459" i="24" s="1"/>
  <c r="J459" i="24" s="1"/>
  <c r="L459" i="24"/>
  <c r="M459" i="24" s="1"/>
  <c r="N459" i="24" s="1"/>
  <c r="D458" i="24"/>
  <c r="E458" i="24" s="1"/>
  <c r="F458" i="24" s="1"/>
  <c r="H458" i="24"/>
  <c r="I458" i="24" s="1"/>
  <c r="J458" i="24" s="1"/>
  <c r="L458" i="24"/>
  <c r="M458" i="24" s="1"/>
  <c r="N458" i="24" s="1"/>
  <c r="D457" i="24"/>
  <c r="E457" i="24" s="1"/>
  <c r="F457" i="24" s="1"/>
  <c r="H457" i="24"/>
  <c r="I457" i="24" s="1"/>
  <c r="J457" i="24" s="1"/>
  <c r="L457" i="24"/>
  <c r="M457" i="24" s="1"/>
  <c r="N457" i="24" s="1"/>
  <c r="D456" i="24"/>
  <c r="E456" i="24" s="1"/>
  <c r="H456" i="24"/>
  <c r="I456" i="24" s="1"/>
  <c r="L456" i="24"/>
  <c r="M456" i="24" s="1"/>
  <c r="D455" i="24"/>
  <c r="E455" i="24" s="1"/>
  <c r="F455" i="24" s="1"/>
  <c r="H455" i="24"/>
  <c r="I455" i="24" s="1"/>
  <c r="J455" i="24" s="1"/>
  <c r="L455" i="24"/>
  <c r="M455" i="24" s="1"/>
  <c r="N455" i="24" s="1"/>
  <c r="D454" i="24"/>
  <c r="E454" i="24" s="1"/>
  <c r="F454" i="24" s="1"/>
  <c r="H454" i="24"/>
  <c r="I454" i="24" s="1"/>
  <c r="J454" i="24" s="1"/>
  <c r="L454" i="24"/>
  <c r="M454" i="24" s="1"/>
  <c r="N454" i="24" s="1"/>
  <c r="D453" i="24"/>
  <c r="E453" i="24" s="1"/>
  <c r="F453" i="24" s="1"/>
  <c r="H453" i="24"/>
  <c r="I453" i="24" s="1"/>
  <c r="J453" i="24" s="1"/>
  <c r="L453" i="24"/>
  <c r="M453" i="24" s="1"/>
  <c r="N453" i="24" s="1"/>
  <c r="D452" i="24"/>
  <c r="E452" i="24" s="1"/>
  <c r="F452" i="24" s="1"/>
  <c r="H452" i="24"/>
  <c r="I452" i="24" s="1"/>
  <c r="J452" i="24" s="1"/>
  <c r="L452" i="24"/>
  <c r="M452" i="24" s="1"/>
  <c r="N452" i="24" s="1"/>
  <c r="D451" i="24"/>
  <c r="E451" i="24" s="1"/>
  <c r="F451" i="24" s="1"/>
  <c r="H451" i="24"/>
  <c r="I451" i="24" s="1"/>
  <c r="J451" i="24" s="1"/>
  <c r="L451" i="24"/>
  <c r="M451" i="24" s="1"/>
  <c r="N451" i="24" s="1"/>
  <c r="D450" i="24"/>
  <c r="E450" i="24" s="1"/>
  <c r="F450" i="24" s="1"/>
  <c r="H450" i="24"/>
  <c r="I450" i="24" s="1"/>
  <c r="J450" i="24" s="1"/>
  <c r="L450" i="24"/>
  <c r="M450" i="24" s="1"/>
  <c r="N450" i="24" s="1"/>
  <c r="D449" i="24"/>
  <c r="E449" i="24" s="1"/>
  <c r="F449" i="24" s="1"/>
  <c r="H449" i="24"/>
  <c r="I449" i="24" s="1"/>
  <c r="J449" i="24" s="1"/>
  <c r="L449" i="24"/>
  <c r="M449" i="24" s="1"/>
  <c r="N449" i="24" s="1"/>
  <c r="D448" i="24"/>
  <c r="E448" i="24" s="1"/>
  <c r="F448" i="24" s="1"/>
  <c r="H448" i="24"/>
  <c r="I448" i="24" s="1"/>
  <c r="J448" i="24" s="1"/>
  <c r="L448" i="24"/>
  <c r="M448" i="24" s="1"/>
  <c r="N448" i="24" s="1"/>
  <c r="D447" i="24"/>
  <c r="E447" i="24" s="1"/>
  <c r="F447" i="24" s="1"/>
  <c r="H447" i="24"/>
  <c r="I447" i="24" s="1"/>
  <c r="J447" i="24" s="1"/>
  <c r="L447" i="24"/>
  <c r="M447" i="24" s="1"/>
  <c r="N447" i="24" s="1"/>
  <c r="D446" i="24"/>
  <c r="E446" i="24" s="1"/>
  <c r="F446" i="24" s="1"/>
  <c r="H446" i="24"/>
  <c r="I446" i="24" s="1"/>
  <c r="J446" i="24" s="1"/>
  <c r="L446" i="24"/>
  <c r="M446" i="24" s="1"/>
  <c r="N446" i="24" s="1"/>
  <c r="D445" i="24"/>
  <c r="E445" i="24" s="1"/>
  <c r="F445" i="24" s="1"/>
  <c r="H445" i="24"/>
  <c r="I445" i="24" s="1"/>
  <c r="J445" i="24" s="1"/>
  <c r="L445" i="24"/>
  <c r="M445" i="24" s="1"/>
  <c r="N445" i="24" s="1"/>
  <c r="D444" i="24"/>
  <c r="E444" i="24" s="1"/>
  <c r="H444" i="24"/>
  <c r="I444" i="24" s="1"/>
  <c r="L444" i="24"/>
  <c r="M444" i="24" s="1"/>
  <c r="D443" i="24"/>
  <c r="E443" i="24" s="1"/>
  <c r="F443" i="24" s="1"/>
  <c r="H443" i="24"/>
  <c r="I443" i="24" s="1"/>
  <c r="J443" i="24" s="1"/>
  <c r="L443" i="24"/>
  <c r="M443" i="24" s="1"/>
  <c r="N443" i="24" s="1"/>
  <c r="D442" i="24"/>
  <c r="E442" i="24" s="1"/>
  <c r="F442" i="24" s="1"/>
  <c r="H442" i="24"/>
  <c r="I442" i="24" s="1"/>
  <c r="J442" i="24" s="1"/>
  <c r="L442" i="24"/>
  <c r="M442" i="24" s="1"/>
  <c r="N442" i="24" s="1"/>
  <c r="D441" i="24"/>
  <c r="E441" i="24" s="1"/>
  <c r="F441" i="24" s="1"/>
  <c r="H441" i="24"/>
  <c r="I441" i="24" s="1"/>
  <c r="J441" i="24" s="1"/>
  <c r="L441" i="24"/>
  <c r="M441" i="24" s="1"/>
  <c r="N441" i="24" s="1"/>
  <c r="D440" i="24"/>
  <c r="E440" i="24" s="1"/>
  <c r="F440" i="24" s="1"/>
  <c r="H440" i="24"/>
  <c r="I440" i="24" s="1"/>
  <c r="J440" i="24" s="1"/>
  <c r="L440" i="24"/>
  <c r="M440" i="24" s="1"/>
  <c r="N440" i="24" s="1"/>
  <c r="D439" i="24"/>
  <c r="E439" i="24" s="1"/>
  <c r="F439" i="24" s="1"/>
  <c r="H439" i="24"/>
  <c r="I439" i="24" s="1"/>
  <c r="J439" i="24" s="1"/>
  <c r="L439" i="24"/>
  <c r="M439" i="24" s="1"/>
  <c r="N439" i="24" s="1"/>
  <c r="D438" i="24"/>
  <c r="E438" i="24" s="1"/>
  <c r="F438" i="24" s="1"/>
  <c r="H438" i="24"/>
  <c r="I438" i="24" s="1"/>
  <c r="J438" i="24" s="1"/>
  <c r="L438" i="24"/>
  <c r="M438" i="24" s="1"/>
  <c r="N438" i="24" s="1"/>
  <c r="D437" i="24"/>
  <c r="E437" i="24" s="1"/>
  <c r="F437" i="24" s="1"/>
  <c r="H437" i="24"/>
  <c r="I437" i="24" s="1"/>
  <c r="J437" i="24" s="1"/>
  <c r="L437" i="24"/>
  <c r="M437" i="24" s="1"/>
  <c r="N437" i="24" s="1"/>
  <c r="D436" i="24"/>
  <c r="E436" i="24" s="1"/>
  <c r="F436" i="24" s="1"/>
  <c r="H436" i="24"/>
  <c r="I436" i="24" s="1"/>
  <c r="J436" i="24" s="1"/>
  <c r="L436" i="24"/>
  <c r="M436" i="24" s="1"/>
  <c r="N436" i="24" s="1"/>
  <c r="D435" i="24"/>
  <c r="E435" i="24" s="1"/>
  <c r="F435" i="24" s="1"/>
  <c r="H435" i="24"/>
  <c r="I435" i="24" s="1"/>
  <c r="J435" i="24" s="1"/>
  <c r="L435" i="24"/>
  <c r="M435" i="24" s="1"/>
  <c r="N435" i="24" s="1"/>
  <c r="D434" i="24"/>
  <c r="E434" i="24" s="1"/>
  <c r="F434" i="24" s="1"/>
  <c r="H434" i="24"/>
  <c r="I434" i="24" s="1"/>
  <c r="J434" i="24" s="1"/>
  <c r="L434" i="24"/>
  <c r="M434" i="24" s="1"/>
  <c r="N434" i="24" s="1"/>
  <c r="D433" i="24"/>
  <c r="E433" i="24" s="1"/>
  <c r="F433" i="24" s="1"/>
  <c r="H433" i="24"/>
  <c r="I433" i="24" s="1"/>
  <c r="J433" i="24" s="1"/>
  <c r="L433" i="24"/>
  <c r="M433" i="24" s="1"/>
  <c r="N433" i="24" s="1"/>
  <c r="D432" i="24"/>
  <c r="E432" i="24" s="1"/>
  <c r="H432" i="24"/>
  <c r="I432" i="24" s="1"/>
  <c r="L432" i="24"/>
  <c r="M432" i="24" s="1"/>
  <c r="D431" i="24"/>
  <c r="E431" i="24" s="1"/>
  <c r="F431" i="24" s="1"/>
  <c r="H431" i="24"/>
  <c r="I431" i="24" s="1"/>
  <c r="J431" i="24" s="1"/>
  <c r="L431" i="24"/>
  <c r="M431" i="24" s="1"/>
  <c r="N431" i="24" s="1"/>
  <c r="D430" i="24"/>
  <c r="E430" i="24" s="1"/>
  <c r="F430" i="24" s="1"/>
  <c r="H430" i="24"/>
  <c r="I430" i="24" s="1"/>
  <c r="J430" i="24" s="1"/>
  <c r="L430" i="24"/>
  <c r="M430" i="24" s="1"/>
  <c r="N430" i="24" s="1"/>
  <c r="D429" i="24"/>
  <c r="E429" i="24" s="1"/>
  <c r="F429" i="24" s="1"/>
  <c r="H429" i="24"/>
  <c r="I429" i="24" s="1"/>
  <c r="J429" i="24" s="1"/>
  <c r="L429" i="24"/>
  <c r="M429" i="24" s="1"/>
  <c r="N429" i="24" s="1"/>
  <c r="D428" i="24"/>
  <c r="E428" i="24" s="1"/>
  <c r="F428" i="24" s="1"/>
  <c r="H428" i="24"/>
  <c r="I428" i="24" s="1"/>
  <c r="J428" i="24" s="1"/>
  <c r="L428" i="24"/>
  <c r="M428" i="24" s="1"/>
  <c r="N428" i="24" s="1"/>
  <c r="D427" i="24"/>
  <c r="E427" i="24" s="1"/>
  <c r="F427" i="24" s="1"/>
  <c r="H427" i="24"/>
  <c r="I427" i="24" s="1"/>
  <c r="J427" i="24" s="1"/>
  <c r="L427" i="24"/>
  <c r="M427" i="24" s="1"/>
  <c r="N427" i="24" s="1"/>
  <c r="D426" i="24"/>
  <c r="E426" i="24" s="1"/>
  <c r="F426" i="24" s="1"/>
  <c r="H426" i="24"/>
  <c r="I426" i="24" s="1"/>
  <c r="J426" i="24" s="1"/>
  <c r="L426" i="24"/>
  <c r="M426" i="24" s="1"/>
  <c r="N426" i="24" s="1"/>
  <c r="D425" i="24"/>
  <c r="E425" i="24" s="1"/>
  <c r="F425" i="24" s="1"/>
  <c r="H425" i="24"/>
  <c r="I425" i="24" s="1"/>
  <c r="J425" i="24" s="1"/>
  <c r="L425" i="24"/>
  <c r="M425" i="24" s="1"/>
  <c r="N425" i="24" s="1"/>
  <c r="D424" i="24"/>
  <c r="E424" i="24" s="1"/>
  <c r="F424" i="24" s="1"/>
  <c r="H424" i="24"/>
  <c r="I424" i="24" s="1"/>
  <c r="J424" i="24" s="1"/>
  <c r="L424" i="24"/>
  <c r="M424" i="24" s="1"/>
  <c r="N424" i="24" s="1"/>
  <c r="D423" i="24"/>
  <c r="E423" i="24" s="1"/>
  <c r="F423" i="24" s="1"/>
  <c r="H423" i="24"/>
  <c r="I423" i="24" s="1"/>
  <c r="J423" i="24" s="1"/>
  <c r="L423" i="24"/>
  <c r="M423" i="24" s="1"/>
  <c r="N423" i="24" s="1"/>
  <c r="D422" i="24"/>
  <c r="E422" i="24" s="1"/>
  <c r="F422" i="24" s="1"/>
  <c r="H422" i="24"/>
  <c r="I422" i="24" s="1"/>
  <c r="J422" i="24" s="1"/>
  <c r="L422" i="24"/>
  <c r="M422" i="24" s="1"/>
  <c r="N422" i="24" s="1"/>
  <c r="D421" i="24"/>
  <c r="E421" i="24" s="1"/>
  <c r="F421" i="24" s="1"/>
  <c r="H421" i="24"/>
  <c r="I421" i="24" s="1"/>
  <c r="J421" i="24" s="1"/>
  <c r="L421" i="24"/>
  <c r="M421" i="24" s="1"/>
  <c r="N421" i="24" s="1"/>
  <c r="D420" i="24"/>
  <c r="E420" i="24" s="1"/>
  <c r="H420" i="24"/>
  <c r="I420" i="24" s="1"/>
  <c r="L420" i="24"/>
  <c r="M420" i="24" s="1"/>
  <c r="D419" i="24"/>
  <c r="E419" i="24" s="1"/>
  <c r="F419" i="24" s="1"/>
  <c r="H419" i="24"/>
  <c r="I419" i="24" s="1"/>
  <c r="J419" i="24" s="1"/>
  <c r="L419" i="24"/>
  <c r="M419" i="24" s="1"/>
  <c r="N419" i="24" s="1"/>
  <c r="D418" i="24"/>
  <c r="E418" i="24" s="1"/>
  <c r="F418" i="24" s="1"/>
  <c r="H418" i="24"/>
  <c r="I418" i="24" s="1"/>
  <c r="J418" i="24" s="1"/>
  <c r="L418" i="24"/>
  <c r="M418" i="24" s="1"/>
  <c r="N418" i="24" s="1"/>
  <c r="D417" i="24"/>
  <c r="E417" i="24" s="1"/>
  <c r="F417" i="24" s="1"/>
  <c r="H417" i="24"/>
  <c r="I417" i="24" s="1"/>
  <c r="J417" i="24" s="1"/>
  <c r="L417" i="24"/>
  <c r="M417" i="24" s="1"/>
  <c r="N417" i="24" s="1"/>
  <c r="D416" i="24"/>
  <c r="E416" i="24" s="1"/>
  <c r="F416" i="24" s="1"/>
  <c r="H416" i="24"/>
  <c r="I416" i="24" s="1"/>
  <c r="J416" i="24" s="1"/>
  <c r="L416" i="24"/>
  <c r="M416" i="24" s="1"/>
  <c r="N416" i="24" s="1"/>
  <c r="D415" i="24"/>
  <c r="E415" i="24" s="1"/>
  <c r="F415" i="24" s="1"/>
  <c r="H415" i="24"/>
  <c r="I415" i="24" s="1"/>
  <c r="J415" i="24" s="1"/>
  <c r="L415" i="24"/>
  <c r="M415" i="24" s="1"/>
  <c r="N415" i="24" s="1"/>
  <c r="D414" i="24"/>
  <c r="E414" i="24" s="1"/>
  <c r="F414" i="24" s="1"/>
  <c r="H414" i="24"/>
  <c r="I414" i="24" s="1"/>
  <c r="J414" i="24" s="1"/>
  <c r="L414" i="24"/>
  <c r="M414" i="24" s="1"/>
  <c r="N414" i="24" s="1"/>
  <c r="D413" i="24"/>
  <c r="E413" i="24" s="1"/>
  <c r="F413" i="24" s="1"/>
  <c r="H413" i="24"/>
  <c r="I413" i="24" s="1"/>
  <c r="J413" i="24" s="1"/>
  <c r="L413" i="24"/>
  <c r="M413" i="24" s="1"/>
  <c r="N413" i="24" s="1"/>
  <c r="D412" i="24"/>
  <c r="E412" i="24" s="1"/>
  <c r="F412" i="24" s="1"/>
  <c r="H412" i="24"/>
  <c r="I412" i="24" s="1"/>
  <c r="J412" i="24" s="1"/>
  <c r="L412" i="24"/>
  <c r="M412" i="24" s="1"/>
  <c r="N412" i="24" s="1"/>
  <c r="D411" i="24"/>
  <c r="E411" i="24" s="1"/>
  <c r="F411" i="24" s="1"/>
  <c r="H411" i="24"/>
  <c r="I411" i="24" s="1"/>
  <c r="J411" i="24" s="1"/>
  <c r="L411" i="24"/>
  <c r="M411" i="24" s="1"/>
  <c r="N411" i="24" s="1"/>
  <c r="D410" i="24"/>
  <c r="E410" i="24" s="1"/>
  <c r="F410" i="24" s="1"/>
  <c r="H410" i="24"/>
  <c r="I410" i="24" s="1"/>
  <c r="J410" i="24" s="1"/>
  <c r="L410" i="24"/>
  <c r="M410" i="24" s="1"/>
  <c r="N410" i="24" s="1"/>
  <c r="D409" i="24"/>
  <c r="E409" i="24" s="1"/>
  <c r="F409" i="24" s="1"/>
  <c r="H409" i="24"/>
  <c r="I409" i="24" s="1"/>
  <c r="J409" i="24" s="1"/>
  <c r="L409" i="24"/>
  <c r="M409" i="24" s="1"/>
  <c r="N409" i="24" s="1"/>
  <c r="D408" i="24"/>
  <c r="E408" i="24" s="1"/>
  <c r="H408" i="24"/>
  <c r="I408" i="24" s="1"/>
  <c r="L408" i="24"/>
  <c r="M408" i="24" s="1"/>
  <c r="D407" i="24"/>
  <c r="E407" i="24" s="1"/>
  <c r="F407" i="24" s="1"/>
  <c r="H407" i="24"/>
  <c r="I407" i="24" s="1"/>
  <c r="J407" i="24" s="1"/>
  <c r="L407" i="24"/>
  <c r="M407" i="24" s="1"/>
  <c r="N407" i="24" s="1"/>
  <c r="D406" i="24"/>
  <c r="E406" i="24" s="1"/>
  <c r="F406" i="24" s="1"/>
  <c r="H406" i="24"/>
  <c r="I406" i="24" s="1"/>
  <c r="J406" i="24" s="1"/>
  <c r="L406" i="24"/>
  <c r="M406" i="24" s="1"/>
  <c r="N406" i="24" s="1"/>
  <c r="D405" i="24"/>
  <c r="E405" i="24" s="1"/>
  <c r="F405" i="24" s="1"/>
  <c r="H405" i="24"/>
  <c r="I405" i="24" s="1"/>
  <c r="J405" i="24" s="1"/>
  <c r="L405" i="24"/>
  <c r="M405" i="24" s="1"/>
  <c r="N405" i="24" s="1"/>
  <c r="D404" i="24"/>
  <c r="E404" i="24" s="1"/>
  <c r="F404" i="24" s="1"/>
  <c r="H404" i="24"/>
  <c r="I404" i="24" s="1"/>
  <c r="J404" i="24" s="1"/>
  <c r="L404" i="24"/>
  <c r="M404" i="24" s="1"/>
  <c r="N404" i="24" s="1"/>
  <c r="D403" i="24"/>
  <c r="E403" i="24" s="1"/>
  <c r="F403" i="24" s="1"/>
  <c r="H403" i="24"/>
  <c r="I403" i="24" s="1"/>
  <c r="J403" i="24" s="1"/>
  <c r="L403" i="24"/>
  <c r="M403" i="24" s="1"/>
  <c r="N403" i="24" s="1"/>
  <c r="D402" i="24"/>
  <c r="E402" i="24" s="1"/>
  <c r="F402" i="24" s="1"/>
  <c r="H402" i="24"/>
  <c r="I402" i="24" s="1"/>
  <c r="J402" i="24" s="1"/>
  <c r="L402" i="24"/>
  <c r="M402" i="24" s="1"/>
  <c r="N402" i="24" s="1"/>
  <c r="D401" i="24"/>
  <c r="E401" i="24" s="1"/>
  <c r="F401" i="24" s="1"/>
  <c r="H401" i="24"/>
  <c r="I401" i="24" s="1"/>
  <c r="J401" i="24" s="1"/>
  <c r="L401" i="24"/>
  <c r="M401" i="24" s="1"/>
  <c r="N401" i="24" s="1"/>
  <c r="D400" i="24"/>
  <c r="E400" i="24" s="1"/>
  <c r="F400" i="24" s="1"/>
  <c r="H400" i="24"/>
  <c r="I400" i="24" s="1"/>
  <c r="J400" i="24" s="1"/>
  <c r="L400" i="24"/>
  <c r="M400" i="24" s="1"/>
  <c r="N400" i="24" s="1"/>
  <c r="D399" i="24"/>
  <c r="E399" i="24" s="1"/>
  <c r="F399" i="24" s="1"/>
  <c r="H399" i="24"/>
  <c r="I399" i="24" s="1"/>
  <c r="J399" i="24" s="1"/>
  <c r="L399" i="24"/>
  <c r="M399" i="24" s="1"/>
  <c r="N399" i="24" s="1"/>
  <c r="D398" i="24"/>
  <c r="E398" i="24" s="1"/>
  <c r="F398" i="24" s="1"/>
  <c r="H398" i="24"/>
  <c r="I398" i="24" s="1"/>
  <c r="J398" i="24" s="1"/>
  <c r="L398" i="24"/>
  <c r="M398" i="24" s="1"/>
  <c r="N398" i="24" s="1"/>
  <c r="D397" i="24"/>
  <c r="E397" i="24" s="1"/>
  <c r="F397" i="24" s="1"/>
  <c r="H397" i="24"/>
  <c r="I397" i="24" s="1"/>
  <c r="J397" i="24" s="1"/>
  <c r="L397" i="24"/>
  <c r="M397" i="24" s="1"/>
  <c r="N397" i="24" s="1"/>
  <c r="D396" i="24"/>
  <c r="E396" i="24" s="1"/>
  <c r="H396" i="24"/>
  <c r="I396" i="24" s="1"/>
  <c r="L396" i="24"/>
  <c r="M396" i="24" s="1"/>
  <c r="D395" i="24"/>
  <c r="E395" i="24" s="1"/>
  <c r="F395" i="24" s="1"/>
  <c r="H395" i="24"/>
  <c r="I395" i="24" s="1"/>
  <c r="J395" i="24" s="1"/>
  <c r="L395" i="24"/>
  <c r="M395" i="24" s="1"/>
  <c r="N395" i="24" s="1"/>
  <c r="D394" i="24"/>
  <c r="E394" i="24" s="1"/>
  <c r="F394" i="24" s="1"/>
  <c r="H394" i="24"/>
  <c r="I394" i="24" s="1"/>
  <c r="J394" i="24" s="1"/>
  <c r="L394" i="24"/>
  <c r="M394" i="24" s="1"/>
  <c r="N394" i="24" s="1"/>
  <c r="D393" i="24"/>
  <c r="E393" i="24" s="1"/>
  <c r="F393" i="24" s="1"/>
  <c r="H393" i="24"/>
  <c r="I393" i="24" s="1"/>
  <c r="J393" i="24" s="1"/>
  <c r="L393" i="24"/>
  <c r="M393" i="24" s="1"/>
  <c r="N393" i="24" s="1"/>
  <c r="D392" i="24"/>
  <c r="E392" i="24" s="1"/>
  <c r="F392" i="24" s="1"/>
  <c r="H392" i="24"/>
  <c r="I392" i="24" s="1"/>
  <c r="J392" i="24" s="1"/>
  <c r="L392" i="24"/>
  <c r="M392" i="24" s="1"/>
  <c r="N392" i="24" s="1"/>
  <c r="D391" i="24"/>
  <c r="E391" i="24" s="1"/>
  <c r="F391" i="24" s="1"/>
  <c r="H391" i="24"/>
  <c r="I391" i="24" s="1"/>
  <c r="J391" i="24" s="1"/>
  <c r="L391" i="24"/>
  <c r="M391" i="24" s="1"/>
  <c r="N391" i="24" s="1"/>
  <c r="D390" i="24"/>
  <c r="E390" i="24" s="1"/>
  <c r="F390" i="24" s="1"/>
  <c r="H390" i="24"/>
  <c r="I390" i="24" s="1"/>
  <c r="J390" i="24" s="1"/>
  <c r="L390" i="24"/>
  <c r="M390" i="24" s="1"/>
  <c r="N390" i="24" s="1"/>
  <c r="D389" i="24"/>
  <c r="E389" i="24" s="1"/>
  <c r="F389" i="24" s="1"/>
  <c r="H389" i="24"/>
  <c r="I389" i="24" s="1"/>
  <c r="J389" i="24" s="1"/>
  <c r="L389" i="24"/>
  <c r="M389" i="24" s="1"/>
  <c r="N389" i="24" s="1"/>
  <c r="D388" i="24"/>
  <c r="E388" i="24" s="1"/>
  <c r="F388" i="24" s="1"/>
  <c r="H388" i="24"/>
  <c r="I388" i="24" s="1"/>
  <c r="J388" i="24" s="1"/>
  <c r="L388" i="24"/>
  <c r="M388" i="24" s="1"/>
  <c r="N388" i="24" s="1"/>
  <c r="D387" i="24"/>
  <c r="E387" i="24" s="1"/>
  <c r="F387" i="24" s="1"/>
  <c r="H387" i="24"/>
  <c r="I387" i="24" s="1"/>
  <c r="J387" i="24" s="1"/>
  <c r="L387" i="24"/>
  <c r="M387" i="24" s="1"/>
  <c r="N387" i="24" s="1"/>
  <c r="D386" i="24"/>
  <c r="E386" i="24" s="1"/>
  <c r="F386" i="24" s="1"/>
  <c r="H386" i="24"/>
  <c r="I386" i="24" s="1"/>
  <c r="J386" i="24" s="1"/>
  <c r="L386" i="24"/>
  <c r="M386" i="24" s="1"/>
  <c r="N386" i="24" s="1"/>
  <c r="D385" i="24"/>
  <c r="E385" i="24" s="1"/>
  <c r="F385" i="24" s="1"/>
  <c r="H385" i="24"/>
  <c r="I385" i="24" s="1"/>
  <c r="J385" i="24" s="1"/>
  <c r="L385" i="24"/>
  <c r="M385" i="24" s="1"/>
  <c r="N385" i="24" s="1"/>
  <c r="D384" i="24"/>
  <c r="E384" i="24" s="1"/>
  <c r="H384" i="24"/>
  <c r="I384" i="24" s="1"/>
  <c r="L384" i="24"/>
  <c r="M384" i="24" s="1"/>
  <c r="D383" i="24"/>
  <c r="E383" i="24" s="1"/>
  <c r="F383" i="24" s="1"/>
  <c r="H383" i="24"/>
  <c r="I383" i="24" s="1"/>
  <c r="J383" i="24" s="1"/>
  <c r="L383" i="24"/>
  <c r="M383" i="24" s="1"/>
  <c r="N383" i="24" s="1"/>
  <c r="D382" i="24"/>
  <c r="E382" i="24" s="1"/>
  <c r="F382" i="24" s="1"/>
  <c r="H382" i="24"/>
  <c r="I382" i="24" s="1"/>
  <c r="J382" i="24" s="1"/>
  <c r="L382" i="24"/>
  <c r="M382" i="24" s="1"/>
  <c r="N382" i="24" s="1"/>
  <c r="D381" i="24"/>
  <c r="E381" i="24" s="1"/>
  <c r="F381" i="24" s="1"/>
  <c r="H381" i="24"/>
  <c r="I381" i="24" s="1"/>
  <c r="J381" i="24" s="1"/>
  <c r="L381" i="24"/>
  <c r="M381" i="24" s="1"/>
  <c r="N381" i="24" s="1"/>
  <c r="D380" i="24"/>
  <c r="E380" i="24" s="1"/>
  <c r="F380" i="24" s="1"/>
  <c r="H380" i="24"/>
  <c r="I380" i="24" s="1"/>
  <c r="J380" i="24" s="1"/>
  <c r="L380" i="24"/>
  <c r="M380" i="24" s="1"/>
  <c r="N380" i="24" s="1"/>
  <c r="D379" i="24"/>
  <c r="E379" i="24" s="1"/>
  <c r="F379" i="24" s="1"/>
  <c r="H379" i="24"/>
  <c r="I379" i="24" s="1"/>
  <c r="J379" i="24" s="1"/>
  <c r="L379" i="24"/>
  <c r="M379" i="24" s="1"/>
  <c r="N379" i="24" s="1"/>
  <c r="D378" i="24"/>
  <c r="E378" i="24" s="1"/>
  <c r="F378" i="24" s="1"/>
  <c r="H378" i="24"/>
  <c r="I378" i="24" s="1"/>
  <c r="J378" i="24" s="1"/>
  <c r="L378" i="24"/>
  <c r="M378" i="24" s="1"/>
  <c r="N378" i="24" s="1"/>
  <c r="D377" i="24"/>
  <c r="E377" i="24" s="1"/>
  <c r="F377" i="24" s="1"/>
  <c r="H377" i="24"/>
  <c r="I377" i="24" s="1"/>
  <c r="J377" i="24" s="1"/>
  <c r="L377" i="24"/>
  <c r="M377" i="24" s="1"/>
  <c r="N377" i="24" s="1"/>
  <c r="D376" i="24"/>
  <c r="E376" i="24" s="1"/>
  <c r="F376" i="24" s="1"/>
  <c r="H376" i="24"/>
  <c r="I376" i="24" s="1"/>
  <c r="J376" i="24" s="1"/>
  <c r="L376" i="24"/>
  <c r="M376" i="24" s="1"/>
  <c r="N376" i="24" s="1"/>
  <c r="D375" i="24"/>
  <c r="E375" i="24" s="1"/>
  <c r="F375" i="24" s="1"/>
  <c r="H375" i="24"/>
  <c r="I375" i="24" s="1"/>
  <c r="J375" i="24" s="1"/>
  <c r="L375" i="24"/>
  <c r="M375" i="24" s="1"/>
  <c r="N375" i="24" s="1"/>
  <c r="D374" i="24"/>
  <c r="E374" i="24" s="1"/>
  <c r="F374" i="24" s="1"/>
  <c r="H374" i="24"/>
  <c r="I374" i="24" s="1"/>
  <c r="J374" i="24" s="1"/>
  <c r="L374" i="24"/>
  <c r="M374" i="24" s="1"/>
  <c r="N374" i="24" s="1"/>
  <c r="D373" i="24"/>
  <c r="E373" i="24" s="1"/>
  <c r="F373" i="24" s="1"/>
  <c r="H373" i="24"/>
  <c r="I373" i="24" s="1"/>
  <c r="J373" i="24" s="1"/>
  <c r="L373" i="24"/>
  <c r="M373" i="24" s="1"/>
  <c r="N373" i="24" s="1"/>
  <c r="D372" i="24"/>
  <c r="E372" i="24" s="1"/>
  <c r="H372" i="24"/>
  <c r="I372" i="24" s="1"/>
  <c r="L372" i="24"/>
  <c r="M372" i="24" s="1"/>
  <c r="D371" i="24"/>
  <c r="E371" i="24" s="1"/>
  <c r="F371" i="24" s="1"/>
  <c r="H371" i="24"/>
  <c r="I371" i="24" s="1"/>
  <c r="J371" i="24" s="1"/>
  <c r="L371" i="24"/>
  <c r="M371" i="24" s="1"/>
  <c r="N371" i="24" s="1"/>
  <c r="D370" i="24"/>
  <c r="E370" i="24" s="1"/>
  <c r="F370" i="24" s="1"/>
  <c r="H370" i="24"/>
  <c r="I370" i="24" s="1"/>
  <c r="J370" i="24" s="1"/>
  <c r="L370" i="24"/>
  <c r="M370" i="24" s="1"/>
  <c r="N370" i="24" s="1"/>
  <c r="D369" i="24"/>
  <c r="E369" i="24" s="1"/>
  <c r="F369" i="24" s="1"/>
  <c r="H369" i="24"/>
  <c r="I369" i="24" s="1"/>
  <c r="J369" i="24" s="1"/>
  <c r="L369" i="24"/>
  <c r="M369" i="24" s="1"/>
  <c r="N369" i="24" s="1"/>
  <c r="D368" i="24"/>
  <c r="E368" i="24" s="1"/>
  <c r="F368" i="24" s="1"/>
  <c r="H368" i="24"/>
  <c r="I368" i="24" s="1"/>
  <c r="J368" i="24" s="1"/>
  <c r="L368" i="24"/>
  <c r="M368" i="24" s="1"/>
  <c r="N368" i="24" s="1"/>
  <c r="D367" i="24"/>
  <c r="E367" i="24" s="1"/>
  <c r="F367" i="24" s="1"/>
  <c r="H367" i="24"/>
  <c r="I367" i="24" s="1"/>
  <c r="J367" i="24" s="1"/>
  <c r="L367" i="24"/>
  <c r="M367" i="24" s="1"/>
  <c r="N367" i="24" s="1"/>
  <c r="D366" i="24"/>
  <c r="E366" i="24" s="1"/>
  <c r="F366" i="24" s="1"/>
  <c r="H366" i="24"/>
  <c r="I366" i="24" s="1"/>
  <c r="J366" i="24" s="1"/>
  <c r="L366" i="24"/>
  <c r="M366" i="24" s="1"/>
  <c r="N366" i="24" s="1"/>
  <c r="D365" i="24"/>
  <c r="E365" i="24" s="1"/>
  <c r="F365" i="24" s="1"/>
  <c r="H365" i="24"/>
  <c r="I365" i="24" s="1"/>
  <c r="J365" i="24" s="1"/>
  <c r="L365" i="24"/>
  <c r="M365" i="24" s="1"/>
  <c r="N365" i="24" s="1"/>
  <c r="D364" i="24"/>
  <c r="E364" i="24" s="1"/>
  <c r="F364" i="24" s="1"/>
  <c r="H364" i="24"/>
  <c r="I364" i="24" s="1"/>
  <c r="J364" i="24" s="1"/>
  <c r="L364" i="24"/>
  <c r="M364" i="24" s="1"/>
  <c r="N364" i="24" s="1"/>
  <c r="D363" i="24"/>
  <c r="E363" i="24" s="1"/>
  <c r="F363" i="24" s="1"/>
  <c r="H363" i="24"/>
  <c r="I363" i="24" s="1"/>
  <c r="J363" i="24" s="1"/>
  <c r="L363" i="24"/>
  <c r="M363" i="24" s="1"/>
  <c r="N363" i="24" s="1"/>
  <c r="D362" i="24"/>
  <c r="E362" i="24" s="1"/>
  <c r="F362" i="24" s="1"/>
  <c r="H362" i="24"/>
  <c r="I362" i="24" s="1"/>
  <c r="J362" i="24" s="1"/>
  <c r="L362" i="24"/>
  <c r="M362" i="24" s="1"/>
  <c r="N362" i="24" s="1"/>
  <c r="D361" i="24"/>
  <c r="E361" i="24" s="1"/>
  <c r="F361" i="24" s="1"/>
  <c r="H361" i="24"/>
  <c r="I361" i="24" s="1"/>
  <c r="J361" i="24" s="1"/>
  <c r="L361" i="24"/>
  <c r="M361" i="24" s="1"/>
  <c r="N361" i="24" s="1"/>
  <c r="D360" i="24"/>
  <c r="E360" i="24" s="1"/>
  <c r="H360" i="24"/>
  <c r="I360" i="24" s="1"/>
  <c r="L360" i="24"/>
  <c r="M360" i="24" s="1"/>
  <c r="D359" i="24"/>
  <c r="E359" i="24" s="1"/>
  <c r="F359" i="24" s="1"/>
  <c r="H359" i="24"/>
  <c r="I359" i="24" s="1"/>
  <c r="J359" i="24" s="1"/>
  <c r="L359" i="24"/>
  <c r="M359" i="24" s="1"/>
  <c r="N359" i="24" s="1"/>
  <c r="D358" i="24"/>
  <c r="E358" i="24" s="1"/>
  <c r="F358" i="24" s="1"/>
  <c r="H358" i="24"/>
  <c r="I358" i="24" s="1"/>
  <c r="J358" i="24" s="1"/>
  <c r="L358" i="24"/>
  <c r="M358" i="24" s="1"/>
  <c r="N358" i="24" s="1"/>
  <c r="D357" i="24"/>
  <c r="E357" i="24" s="1"/>
  <c r="F357" i="24" s="1"/>
  <c r="H357" i="24"/>
  <c r="I357" i="24" s="1"/>
  <c r="J357" i="24" s="1"/>
  <c r="L357" i="24"/>
  <c r="M357" i="24" s="1"/>
  <c r="N357" i="24" s="1"/>
  <c r="D356" i="24"/>
  <c r="E356" i="24" s="1"/>
  <c r="F356" i="24" s="1"/>
  <c r="H356" i="24"/>
  <c r="I356" i="24" s="1"/>
  <c r="J356" i="24" s="1"/>
  <c r="L356" i="24"/>
  <c r="M356" i="24" s="1"/>
  <c r="N356" i="24" s="1"/>
  <c r="D355" i="24"/>
  <c r="E355" i="24" s="1"/>
  <c r="F355" i="24" s="1"/>
  <c r="H355" i="24"/>
  <c r="I355" i="24" s="1"/>
  <c r="J355" i="24" s="1"/>
  <c r="L355" i="24"/>
  <c r="M355" i="24" s="1"/>
  <c r="N355" i="24" s="1"/>
  <c r="D354" i="24"/>
  <c r="E354" i="24" s="1"/>
  <c r="F354" i="24" s="1"/>
  <c r="H354" i="24"/>
  <c r="I354" i="24" s="1"/>
  <c r="J354" i="24" s="1"/>
  <c r="L354" i="24"/>
  <c r="M354" i="24" s="1"/>
  <c r="N354" i="24" s="1"/>
  <c r="D353" i="24"/>
  <c r="E353" i="24" s="1"/>
  <c r="F353" i="24" s="1"/>
  <c r="H353" i="24"/>
  <c r="I353" i="24" s="1"/>
  <c r="J353" i="24" s="1"/>
  <c r="L353" i="24"/>
  <c r="M353" i="24" s="1"/>
  <c r="N353" i="24" s="1"/>
  <c r="D352" i="24"/>
  <c r="E352" i="24" s="1"/>
  <c r="F352" i="24" s="1"/>
  <c r="H352" i="24"/>
  <c r="I352" i="24" s="1"/>
  <c r="J352" i="24" s="1"/>
  <c r="L352" i="24"/>
  <c r="M352" i="24" s="1"/>
  <c r="N352" i="24" s="1"/>
  <c r="D351" i="24"/>
  <c r="E351" i="24" s="1"/>
  <c r="F351" i="24" s="1"/>
  <c r="H351" i="24"/>
  <c r="I351" i="24" s="1"/>
  <c r="J351" i="24" s="1"/>
  <c r="L351" i="24"/>
  <c r="M351" i="24" s="1"/>
  <c r="N351" i="24" s="1"/>
  <c r="D350" i="24"/>
  <c r="E350" i="24" s="1"/>
  <c r="F350" i="24" s="1"/>
  <c r="H350" i="24"/>
  <c r="I350" i="24" s="1"/>
  <c r="J350" i="24" s="1"/>
  <c r="L350" i="24"/>
  <c r="M350" i="24" s="1"/>
  <c r="N350" i="24" s="1"/>
  <c r="D349" i="24"/>
  <c r="E349" i="24" s="1"/>
  <c r="F349" i="24" s="1"/>
  <c r="H349" i="24"/>
  <c r="I349" i="24" s="1"/>
  <c r="J349" i="24" s="1"/>
  <c r="L349" i="24"/>
  <c r="M349" i="24" s="1"/>
  <c r="N349" i="24" s="1"/>
  <c r="D348" i="24"/>
  <c r="E348" i="24" s="1"/>
  <c r="H348" i="24"/>
  <c r="I348" i="24" s="1"/>
  <c r="L348" i="24"/>
  <c r="M348" i="24" s="1"/>
  <c r="D347" i="24"/>
  <c r="E347" i="24" s="1"/>
  <c r="F347" i="24" s="1"/>
  <c r="H347" i="24"/>
  <c r="I347" i="24" s="1"/>
  <c r="J347" i="24" s="1"/>
  <c r="L347" i="24"/>
  <c r="M347" i="24" s="1"/>
  <c r="N347" i="24" s="1"/>
  <c r="D346" i="24"/>
  <c r="E346" i="24" s="1"/>
  <c r="F346" i="24" s="1"/>
  <c r="H346" i="24"/>
  <c r="I346" i="24" s="1"/>
  <c r="J346" i="24" s="1"/>
  <c r="L346" i="24"/>
  <c r="M346" i="24" s="1"/>
  <c r="N346" i="24" s="1"/>
  <c r="D345" i="24"/>
  <c r="E345" i="24" s="1"/>
  <c r="F345" i="24" s="1"/>
  <c r="H345" i="24"/>
  <c r="I345" i="24" s="1"/>
  <c r="J345" i="24" s="1"/>
  <c r="L345" i="24"/>
  <c r="M345" i="24" s="1"/>
  <c r="N345" i="24" s="1"/>
  <c r="D344" i="24"/>
  <c r="E344" i="24" s="1"/>
  <c r="F344" i="24" s="1"/>
  <c r="H344" i="24"/>
  <c r="I344" i="24" s="1"/>
  <c r="J344" i="24" s="1"/>
  <c r="L344" i="24"/>
  <c r="M344" i="24" s="1"/>
  <c r="N344" i="24" s="1"/>
  <c r="D343" i="24"/>
  <c r="E343" i="24" s="1"/>
  <c r="F343" i="24" s="1"/>
  <c r="H343" i="24"/>
  <c r="I343" i="24" s="1"/>
  <c r="J343" i="24" s="1"/>
  <c r="L343" i="24"/>
  <c r="M343" i="24" s="1"/>
  <c r="N343" i="24" s="1"/>
  <c r="D342" i="24"/>
  <c r="E342" i="24" s="1"/>
  <c r="F342" i="24" s="1"/>
  <c r="H342" i="24"/>
  <c r="I342" i="24" s="1"/>
  <c r="J342" i="24" s="1"/>
  <c r="L342" i="24"/>
  <c r="M342" i="24" s="1"/>
  <c r="N342" i="24" s="1"/>
  <c r="D341" i="24"/>
  <c r="E341" i="24" s="1"/>
  <c r="F341" i="24" s="1"/>
  <c r="H341" i="24"/>
  <c r="I341" i="24" s="1"/>
  <c r="J341" i="24" s="1"/>
  <c r="L341" i="24"/>
  <c r="M341" i="24" s="1"/>
  <c r="N341" i="24" s="1"/>
  <c r="D340" i="24"/>
  <c r="E340" i="24" s="1"/>
  <c r="F340" i="24" s="1"/>
  <c r="H340" i="24"/>
  <c r="I340" i="24" s="1"/>
  <c r="J340" i="24" s="1"/>
  <c r="L340" i="24"/>
  <c r="M340" i="24" s="1"/>
  <c r="N340" i="24" s="1"/>
  <c r="D339" i="24"/>
  <c r="E339" i="24" s="1"/>
  <c r="F339" i="24" s="1"/>
  <c r="H339" i="24"/>
  <c r="I339" i="24" s="1"/>
  <c r="J339" i="24" s="1"/>
  <c r="L339" i="24"/>
  <c r="M339" i="24" s="1"/>
  <c r="N339" i="24" s="1"/>
  <c r="D338" i="24"/>
  <c r="E338" i="24" s="1"/>
  <c r="F338" i="24" s="1"/>
  <c r="H338" i="24"/>
  <c r="I338" i="24" s="1"/>
  <c r="J338" i="24" s="1"/>
  <c r="L338" i="24"/>
  <c r="M338" i="24" s="1"/>
  <c r="N338" i="24" s="1"/>
  <c r="D337" i="24"/>
  <c r="E337" i="24" s="1"/>
  <c r="F337" i="24" s="1"/>
  <c r="H337" i="24"/>
  <c r="I337" i="24" s="1"/>
  <c r="J337" i="24" s="1"/>
  <c r="L337" i="24"/>
  <c r="M337" i="24" s="1"/>
  <c r="N337" i="24" s="1"/>
  <c r="D336" i="24"/>
  <c r="E336" i="24" s="1"/>
  <c r="H336" i="24"/>
  <c r="I336" i="24" s="1"/>
  <c r="L336" i="24"/>
  <c r="M336" i="24" s="1"/>
  <c r="D335" i="24"/>
  <c r="E335" i="24" s="1"/>
  <c r="F335" i="24" s="1"/>
  <c r="H335" i="24"/>
  <c r="I335" i="24" s="1"/>
  <c r="J335" i="24" s="1"/>
  <c r="L335" i="24"/>
  <c r="M335" i="24" s="1"/>
  <c r="N335" i="24" s="1"/>
  <c r="D334" i="24"/>
  <c r="E334" i="24" s="1"/>
  <c r="F334" i="24" s="1"/>
  <c r="H334" i="24"/>
  <c r="I334" i="24" s="1"/>
  <c r="J334" i="24" s="1"/>
  <c r="L334" i="24"/>
  <c r="M334" i="24" s="1"/>
  <c r="N334" i="24" s="1"/>
  <c r="D333" i="24"/>
  <c r="E333" i="24" s="1"/>
  <c r="F333" i="24" s="1"/>
  <c r="H333" i="24"/>
  <c r="I333" i="24" s="1"/>
  <c r="J333" i="24" s="1"/>
  <c r="L333" i="24"/>
  <c r="M333" i="24" s="1"/>
  <c r="N333" i="24" s="1"/>
  <c r="D332" i="24"/>
  <c r="E332" i="24" s="1"/>
  <c r="F332" i="24" s="1"/>
  <c r="H332" i="24"/>
  <c r="I332" i="24" s="1"/>
  <c r="J332" i="24" s="1"/>
  <c r="L332" i="24"/>
  <c r="M332" i="24" s="1"/>
  <c r="N332" i="24" s="1"/>
  <c r="D331" i="24"/>
  <c r="E331" i="24" s="1"/>
  <c r="F331" i="24" s="1"/>
  <c r="H331" i="24"/>
  <c r="I331" i="24" s="1"/>
  <c r="J331" i="24" s="1"/>
  <c r="L331" i="24"/>
  <c r="M331" i="24" s="1"/>
  <c r="N331" i="24" s="1"/>
  <c r="D330" i="24"/>
  <c r="E330" i="24" s="1"/>
  <c r="F330" i="24" s="1"/>
  <c r="H330" i="24"/>
  <c r="I330" i="24" s="1"/>
  <c r="J330" i="24" s="1"/>
  <c r="L330" i="24"/>
  <c r="M330" i="24" s="1"/>
  <c r="N330" i="24" s="1"/>
  <c r="D329" i="24"/>
  <c r="E329" i="24" s="1"/>
  <c r="F329" i="24" s="1"/>
  <c r="H329" i="24"/>
  <c r="I329" i="24" s="1"/>
  <c r="J329" i="24" s="1"/>
  <c r="L329" i="24"/>
  <c r="M329" i="24" s="1"/>
  <c r="N329" i="24" s="1"/>
  <c r="D328" i="24"/>
  <c r="E328" i="24" s="1"/>
  <c r="F328" i="24" s="1"/>
  <c r="H328" i="24"/>
  <c r="I328" i="24" s="1"/>
  <c r="J328" i="24" s="1"/>
  <c r="L328" i="24"/>
  <c r="M328" i="24" s="1"/>
  <c r="N328" i="24" s="1"/>
  <c r="D327" i="24"/>
  <c r="E327" i="24" s="1"/>
  <c r="F327" i="24" s="1"/>
  <c r="H327" i="24"/>
  <c r="I327" i="24" s="1"/>
  <c r="J327" i="24" s="1"/>
  <c r="L327" i="24"/>
  <c r="M327" i="24" s="1"/>
  <c r="N327" i="24" s="1"/>
  <c r="D326" i="24"/>
  <c r="E326" i="24" s="1"/>
  <c r="F326" i="24" s="1"/>
  <c r="H326" i="24"/>
  <c r="I326" i="24" s="1"/>
  <c r="J326" i="24" s="1"/>
  <c r="L326" i="24"/>
  <c r="M326" i="24" s="1"/>
  <c r="N326" i="24" s="1"/>
  <c r="D325" i="24"/>
  <c r="E325" i="24" s="1"/>
  <c r="F325" i="24" s="1"/>
  <c r="H325" i="24"/>
  <c r="I325" i="24" s="1"/>
  <c r="J325" i="24" s="1"/>
  <c r="L325" i="24"/>
  <c r="M325" i="24" s="1"/>
  <c r="N325" i="24" s="1"/>
  <c r="D324" i="24"/>
  <c r="E324" i="24" s="1"/>
  <c r="H324" i="24"/>
  <c r="I324" i="24" s="1"/>
  <c r="L324" i="24"/>
  <c r="M324" i="24" s="1"/>
  <c r="D323" i="24"/>
  <c r="E323" i="24" s="1"/>
  <c r="F323" i="24" s="1"/>
  <c r="H323" i="24"/>
  <c r="I323" i="24" s="1"/>
  <c r="J323" i="24" s="1"/>
  <c r="L323" i="24"/>
  <c r="M323" i="24" s="1"/>
  <c r="N323" i="24" s="1"/>
  <c r="D322" i="24"/>
  <c r="E322" i="24" s="1"/>
  <c r="F322" i="24" s="1"/>
  <c r="H322" i="24"/>
  <c r="I322" i="24" s="1"/>
  <c r="J322" i="24" s="1"/>
  <c r="L322" i="24"/>
  <c r="M322" i="24" s="1"/>
  <c r="N322" i="24" s="1"/>
  <c r="D321" i="24"/>
  <c r="E321" i="24" s="1"/>
  <c r="F321" i="24" s="1"/>
  <c r="H321" i="24"/>
  <c r="I321" i="24" s="1"/>
  <c r="J321" i="24" s="1"/>
  <c r="L321" i="24"/>
  <c r="M321" i="24" s="1"/>
  <c r="N321" i="24" s="1"/>
  <c r="D320" i="24"/>
  <c r="E320" i="24" s="1"/>
  <c r="F320" i="24" s="1"/>
  <c r="H320" i="24"/>
  <c r="I320" i="24" s="1"/>
  <c r="J320" i="24" s="1"/>
  <c r="L320" i="24"/>
  <c r="M320" i="24" s="1"/>
  <c r="N320" i="24" s="1"/>
  <c r="D319" i="24"/>
  <c r="E319" i="24" s="1"/>
  <c r="F319" i="24" s="1"/>
  <c r="H319" i="24"/>
  <c r="I319" i="24" s="1"/>
  <c r="J319" i="24" s="1"/>
  <c r="L319" i="24"/>
  <c r="M319" i="24" s="1"/>
  <c r="N319" i="24" s="1"/>
  <c r="D318" i="24"/>
  <c r="E318" i="24" s="1"/>
  <c r="F318" i="24" s="1"/>
  <c r="H318" i="24"/>
  <c r="I318" i="24" s="1"/>
  <c r="J318" i="24" s="1"/>
  <c r="L318" i="24"/>
  <c r="M318" i="24" s="1"/>
  <c r="N318" i="24" s="1"/>
  <c r="D317" i="24"/>
  <c r="E317" i="24" s="1"/>
  <c r="F317" i="24" s="1"/>
  <c r="H317" i="24"/>
  <c r="I317" i="24" s="1"/>
  <c r="J317" i="24" s="1"/>
  <c r="L317" i="24"/>
  <c r="M317" i="24" s="1"/>
  <c r="N317" i="24" s="1"/>
  <c r="D316" i="24"/>
  <c r="E316" i="24" s="1"/>
  <c r="F316" i="24" s="1"/>
  <c r="H316" i="24"/>
  <c r="I316" i="24" s="1"/>
  <c r="J316" i="24" s="1"/>
  <c r="L316" i="24"/>
  <c r="M316" i="24" s="1"/>
  <c r="N316" i="24" s="1"/>
  <c r="D315" i="24"/>
  <c r="E315" i="24" s="1"/>
  <c r="F315" i="24" s="1"/>
  <c r="H315" i="24"/>
  <c r="I315" i="24" s="1"/>
  <c r="J315" i="24" s="1"/>
  <c r="L315" i="24"/>
  <c r="M315" i="24" s="1"/>
  <c r="N315" i="24" s="1"/>
  <c r="D314" i="24"/>
  <c r="E314" i="24" s="1"/>
  <c r="F314" i="24" s="1"/>
  <c r="H314" i="24"/>
  <c r="I314" i="24" s="1"/>
  <c r="J314" i="24" s="1"/>
  <c r="L314" i="24"/>
  <c r="M314" i="24" s="1"/>
  <c r="N314" i="24" s="1"/>
  <c r="D313" i="24"/>
  <c r="E313" i="24" s="1"/>
  <c r="F313" i="24" s="1"/>
  <c r="H313" i="24"/>
  <c r="I313" i="24" s="1"/>
  <c r="J313" i="24" s="1"/>
  <c r="L313" i="24"/>
  <c r="M313" i="24" s="1"/>
  <c r="N313" i="24" s="1"/>
  <c r="D312" i="24"/>
  <c r="E312" i="24" s="1"/>
  <c r="H312" i="24"/>
  <c r="I312" i="24" s="1"/>
  <c r="L312" i="24"/>
  <c r="M312" i="24" s="1"/>
  <c r="D311" i="24"/>
  <c r="E311" i="24" s="1"/>
  <c r="F311" i="24" s="1"/>
  <c r="H311" i="24"/>
  <c r="I311" i="24" s="1"/>
  <c r="J311" i="24" s="1"/>
  <c r="L311" i="24"/>
  <c r="M311" i="24" s="1"/>
  <c r="N311" i="24" s="1"/>
  <c r="D310" i="24"/>
  <c r="E310" i="24" s="1"/>
  <c r="F310" i="24" s="1"/>
  <c r="H310" i="24"/>
  <c r="I310" i="24" s="1"/>
  <c r="J310" i="24" s="1"/>
  <c r="L310" i="24"/>
  <c r="M310" i="24" s="1"/>
  <c r="N310" i="24" s="1"/>
  <c r="D309" i="24"/>
  <c r="E309" i="24" s="1"/>
  <c r="F309" i="24" s="1"/>
  <c r="H309" i="24"/>
  <c r="I309" i="24" s="1"/>
  <c r="J309" i="24" s="1"/>
  <c r="L309" i="24"/>
  <c r="M309" i="24" s="1"/>
  <c r="N309" i="24" s="1"/>
  <c r="D308" i="24"/>
  <c r="E308" i="24" s="1"/>
  <c r="F308" i="24" s="1"/>
  <c r="H308" i="24"/>
  <c r="I308" i="24" s="1"/>
  <c r="J308" i="24" s="1"/>
  <c r="L308" i="24"/>
  <c r="M308" i="24" s="1"/>
  <c r="N308" i="24" s="1"/>
  <c r="D307" i="24"/>
  <c r="E307" i="24" s="1"/>
  <c r="F307" i="24" s="1"/>
  <c r="H307" i="24"/>
  <c r="I307" i="24" s="1"/>
  <c r="J307" i="24" s="1"/>
  <c r="L307" i="24"/>
  <c r="M307" i="24" s="1"/>
  <c r="N307" i="24" s="1"/>
  <c r="D306" i="24"/>
  <c r="E306" i="24" s="1"/>
  <c r="F306" i="24" s="1"/>
  <c r="H306" i="24"/>
  <c r="I306" i="24" s="1"/>
  <c r="J306" i="24" s="1"/>
  <c r="L306" i="24"/>
  <c r="M306" i="24" s="1"/>
  <c r="N306" i="24" s="1"/>
  <c r="D305" i="24"/>
  <c r="E305" i="24" s="1"/>
  <c r="F305" i="24" s="1"/>
  <c r="H305" i="24"/>
  <c r="I305" i="24" s="1"/>
  <c r="J305" i="24" s="1"/>
  <c r="L305" i="24"/>
  <c r="M305" i="24" s="1"/>
  <c r="N305" i="24" s="1"/>
  <c r="D304" i="24"/>
  <c r="E304" i="24" s="1"/>
  <c r="F304" i="24" s="1"/>
  <c r="H304" i="24"/>
  <c r="I304" i="24" s="1"/>
  <c r="J304" i="24" s="1"/>
  <c r="L304" i="24"/>
  <c r="M304" i="24" s="1"/>
  <c r="N304" i="24" s="1"/>
  <c r="D303" i="24"/>
  <c r="E303" i="24" s="1"/>
  <c r="F303" i="24" s="1"/>
  <c r="H303" i="24"/>
  <c r="I303" i="24" s="1"/>
  <c r="J303" i="24" s="1"/>
  <c r="L303" i="24"/>
  <c r="M303" i="24" s="1"/>
  <c r="N303" i="24" s="1"/>
  <c r="D302" i="24"/>
  <c r="E302" i="24" s="1"/>
  <c r="F302" i="24" s="1"/>
  <c r="H302" i="24"/>
  <c r="I302" i="24" s="1"/>
  <c r="J302" i="24" s="1"/>
  <c r="L302" i="24"/>
  <c r="M302" i="24" s="1"/>
  <c r="N302" i="24" s="1"/>
  <c r="D301" i="24"/>
  <c r="E301" i="24" s="1"/>
  <c r="F301" i="24" s="1"/>
  <c r="H301" i="24"/>
  <c r="I301" i="24" s="1"/>
  <c r="J301" i="24" s="1"/>
  <c r="L301" i="24"/>
  <c r="M301" i="24" s="1"/>
  <c r="N301" i="24" s="1"/>
  <c r="D300" i="24"/>
  <c r="E300" i="24" s="1"/>
  <c r="H300" i="24"/>
  <c r="I300" i="24" s="1"/>
  <c r="L300" i="24"/>
  <c r="M300" i="24" s="1"/>
  <c r="D299" i="24"/>
  <c r="E299" i="24" s="1"/>
  <c r="F299" i="24" s="1"/>
  <c r="H299" i="24"/>
  <c r="I299" i="24" s="1"/>
  <c r="J299" i="24" s="1"/>
  <c r="L299" i="24"/>
  <c r="M299" i="24" s="1"/>
  <c r="N299" i="24" s="1"/>
  <c r="D298" i="24"/>
  <c r="E298" i="24" s="1"/>
  <c r="F298" i="24" s="1"/>
  <c r="H298" i="24"/>
  <c r="I298" i="24" s="1"/>
  <c r="J298" i="24" s="1"/>
  <c r="L298" i="24"/>
  <c r="M298" i="24" s="1"/>
  <c r="N298" i="24" s="1"/>
  <c r="D297" i="24"/>
  <c r="E297" i="24" s="1"/>
  <c r="F297" i="24" s="1"/>
  <c r="H297" i="24"/>
  <c r="I297" i="24" s="1"/>
  <c r="J297" i="24" s="1"/>
  <c r="L297" i="24"/>
  <c r="M297" i="24" s="1"/>
  <c r="N297" i="24" s="1"/>
  <c r="D296" i="24"/>
  <c r="E296" i="24" s="1"/>
  <c r="F296" i="24" s="1"/>
  <c r="H296" i="24"/>
  <c r="I296" i="24" s="1"/>
  <c r="J296" i="24" s="1"/>
  <c r="L296" i="24"/>
  <c r="M296" i="24" s="1"/>
  <c r="N296" i="24" s="1"/>
  <c r="D295" i="24"/>
  <c r="E295" i="24" s="1"/>
  <c r="F295" i="24" s="1"/>
  <c r="H295" i="24"/>
  <c r="I295" i="24" s="1"/>
  <c r="J295" i="24" s="1"/>
  <c r="L295" i="24"/>
  <c r="M295" i="24" s="1"/>
  <c r="N295" i="24" s="1"/>
  <c r="D294" i="24"/>
  <c r="E294" i="24" s="1"/>
  <c r="F294" i="24" s="1"/>
  <c r="H294" i="24"/>
  <c r="I294" i="24" s="1"/>
  <c r="J294" i="24" s="1"/>
  <c r="L294" i="24"/>
  <c r="M294" i="24" s="1"/>
  <c r="N294" i="24" s="1"/>
  <c r="D293" i="24"/>
  <c r="E293" i="24" s="1"/>
  <c r="F293" i="24" s="1"/>
  <c r="H293" i="24"/>
  <c r="I293" i="24" s="1"/>
  <c r="J293" i="24" s="1"/>
  <c r="L293" i="24"/>
  <c r="M293" i="24" s="1"/>
  <c r="N293" i="24" s="1"/>
  <c r="D292" i="24"/>
  <c r="E292" i="24" s="1"/>
  <c r="F292" i="24" s="1"/>
  <c r="H292" i="24"/>
  <c r="I292" i="24" s="1"/>
  <c r="J292" i="24" s="1"/>
  <c r="L292" i="24"/>
  <c r="M292" i="24" s="1"/>
  <c r="N292" i="24" s="1"/>
  <c r="D291" i="24"/>
  <c r="E291" i="24" s="1"/>
  <c r="F291" i="24" s="1"/>
  <c r="H291" i="24"/>
  <c r="I291" i="24" s="1"/>
  <c r="J291" i="24" s="1"/>
  <c r="L291" i="24"/>
  <c r="M291" i="24" s="1"/>
  <c r="N291" i="24" s="1"/>
  <c r="D290" i="24"/>
  <c r="E290" i="24" s="1"/>
  <c r="F290" i="24" s="1"/>
  <c r="H290" i="24"/>
  <c r="I290" i="24" s="1"/>
  <c r="J290" i="24" s="1"/>
  <c r="L290" i="24"/>
  <c r="M290" i="24" s="1"/>
  <c r="N290" i="24" s="1"/>
  <c r="D289" i="24"/>
  <c r="E289" i="24" s="1"/>
  <c r="F289" i="24" s="1"/>
  <c r="H289" i="24"/>
  <c r="I289" i="24" s="1"/>
  <c r="J289" i="24" s="1"/>
  <c r="L289" i="24"/>
  <c r="M289" i="24" s="1"/>
  <c r="N289" i="24" s="1"/>
  <c r="D288" i="24"/>
  <c r="E288" i="24" s="1"/>
  <c r="H288" i="24"/>
  <c r="I288" i="24" s="1"/>
  <c r="L288" i="24"/>
  <c r="M288" i="24" s="1"/>
  <c r="D287" i="24"/>
  <c r="E287" i="24" s="1"/>
  <c r="F287" i="24" s="1"/>
  <c r="H287" i="24"/>
  <c r="I287" i="24" s="1"/>
  <c r="J287" i="24" s="1"/>
  <c r="L287" i="24"/>
  <c r="M287" i="24" s="1"/>
  <c r="N287" i="24" s="1"/>
  <c r="D286" i="24"/>
  <c r="E286" i="24" s="1"/>
  <c r="F286" i="24" s="1"/>
  <c r="H286" i="24"/>
  <c r="I286" i="24" s="1"/>
  <c r="J286" i="24" s="1"/>
  <c r="L286" i="24"/>
  <c r="M286" i="24" s="1"/>
  <c r="N286" i="24" s="1"/>
  <c r="D285" i="24"/>
  <c r="E285" i="24" s="1"/>
  <c r="F285" i="24" s="1"/>
  <c r="H285" i="24"/>
  <c r="I285" i="24" s="1"/>
  <c r="J285" i="24" s="1"/>
  <c r="L285" i="24"/>
  <c r="M285" i="24" s="1"/>
  <c r="N285" i="24" s="1"/>
  <c r="D284" i="24"/>
  <c r="E284" i="24" s="1"/>
  <c r="F284" i="24" s="1"/>
  <c r="H284" i="24"/>
  <c r="I284" i="24" s="1"/>
  <c r="J284" i="24" s="1"/>
  <c r="L284" i="24"/>
  <c r="M284" i="24" s="1"/>
  <c r="N284" i="24" s="1"/>
  <c r="D283" i="24"/>
  <c r="E283" i="24" s="1"/>
  <c r="F283" i="24" s="1"/>
  <c r="H283" i="24"/>
  <c r="I283" i="24" s="1"/>
  <c r="J283" i="24" s="1"/>
  <c r="L283" i="24"/>
  <c r="M283" i="24" s="1"/>
  <c r="N283" i="24" s="1"/>
  <c r="D282" i="24"/>
  <c r="E282" i="24" s="1"/>
  <c r="F282" i="24" s="1"/>
  <c r="H282" i="24"/>
  <c r="I282" i="24" s="1"/>
  <c r="J282" i="24" s="1"/>
  <c r="L282" i="24"/>
  <c r="M282" i="24" s="1"/>
  <c r="N282" i="24" s="1"/>
  <c r="D281" i="24"/>
  <c r="E281" i="24" s="1"/>
  <c r="F281" i="24" s="1"/>
  <c r="H281" i="24"/>
  <c r="I281" i="24" s="1"/>
  <c r="J281" i="24" s="1"/>
  <c r="L281" i="24"/>
  <c r="M281" i="24" s="1"/>
  <c r="N281" i="24" s="1"/>
  <c r="D280" i="24"/>
  <c r="E280" i="24" s="1"/>
  <c r="F280" i="24" s="1"/>
  <c r="H280" i="24"/>
  <c r="I280" i="24" s="1"/>
  <c r="J280" i="24" s="1"/>
  <c r="L280" i="24"/>
  <c r="M280" i="24" s="1"/>
  <c r="N280" i="24" s="1"/>
  <c r="D279" i="24"/>
  <c r="E279" i="24" s="1"/>
  <c r="F279" i="24" s="1"/>
  <c r="H279" i="24"/>
  <c r="I279" i="24" s="1"/>
  <c r="J279" i="24" s="1"/>
  <c r="L279" i="24"/>
  <c r="M279" i="24" s="1"/>
  <c r="N279" i="24" s="1"/>
  <c r="D278" i="24"/>
  <c r="E278" i="24" s="1"/>
  <c r="F278" i="24" s="1"/>
  <c r="H278" i="24"/>
  <c r="I278" i="24" s="1"/>
  <c r="J278" i="24" s="1"/>
  <c r="L278" i="24"/>
  <c r="M278" i="24" s="1"/>
  <c r="N278" i="24" s="1"/>
  <c r="D277" i="24"/>
  <c r="E277" i="24" s="1"/>
  <c r="F277" i="24" s="1"/>
  <c r="H277" i="24"/>
  <c r="I277" i="24" s="1"/>
  <c r="J277" i="24" s="1"/>
  <c r="L277" i="24"/>
  <c r="M277" i="24" s="1"/>
  <c r="N277" i="24" s="1"/>
  <c r="D276" i="24"/>
  <c r="E276" i="24" s="1"/>
  <c r="H276" i="24"/>
  <c r="I276" i="24" s="1"/>
  <c r="L276" i="24"/>
  <c r="M276" i="24" s="1"/>
  <c r="D275" i="24"/>
  <c r="E275" i="24" s="1"/>
  <c r="F275" i="24" s="1"/>
  <c r="H275" i="24"/>
  <c r="I275" i="24" s="1"/>
  <c r="J275" i="24" s="1"/>
  <c r="L275" i="24"/>
  <c r="M275" i="24" s="1"/>
  <c r="N275" i="24" s="1"/>
  <c r="D274" i="24"/>
  <c r="E274" i="24" s="1"/>
  <c r="F274" i="24" s="1"/>
  <c r="H274" i="24"/>
  <c r="I274" i="24" s="1"/>
  <c r="J274" i="24" s="1"/>
  <c r="L274" i="24"/>
  <c r="M274" i="24" s="1"/>
  <c r="N274" i="24" s="1"/>
  <c r="D273" i="24"/>
  <c r="E273" i="24" s="1"/>
  <c r="F273" i="24" s="1"/>
  <c r="H273" i="24"/>
  <c r="I273" i="24" s="1"/>
  <c r="J273" i="24" s="1"/>
  <c r="L273" i="24"/>
  <c r="M273" i="24" s="1"/>
  <c r="N273" i="24" s="1"/>
  <c r="D272" i="24"/>
  <c r="E272" i="24" s="1"/>
  <c r="F272" i="24" s="1"/>
  <c r="H272" i="24"/>
  <c r="I272" i="24" s="1"/>
  <c r="J272" i="24" s="1"/>
  <c r="L272" i="24"/>
  <c r="M272" i="24" s="1"/>
  <c r="N272" i="24" s="1"/>
  <c r="D271" i="24"/>
  <c r="E271" i="24" s="1"/>
  <c r="F271" i="24" s="1"/>
  <c r="H271" i="24"/>
  <c r="I271" i="24" s="1"/>
  <c r="J271" i="24" s="1"/>
  <c r="L271" i="24"/>
  <c r="M271" i="24" s="1"/>
  <c r="N271" i="24" s="1"/>
  <c r="D270" i="24"/>
  <c r="E270" i="24" s="1"/>
  <c r="F270" i="24" s="1"/>
  <c r="H270" i="24"/>
  <c r="I270" i="24" s="1"/>
  <c r="J270" i="24" s="1"/>
  <c r="L270" i="24"/>
  <c r="M270" i="24" s="1"/>
  <c r="N270" i="24" s="1"/>
  <c r="D269" i="24"/>
  <c r="E269" i="24" s="1"/>
  <c r="F269" i="24" s="1"/>
  <c r="H269" i="24"/>
  <c r="I269" i="24" s="1"/>
  <c r="J269" i="24" s="1"/>
  <c r="L269" i="24"/>
  <c r="M269" i="24" s="1"/>
  <c r="N269" i="24" s="1"/>
  <c r="D268" i="24"/>
  <c r="E268" i="24" s="1"/>
  <c r="F268" i="24" s="1"/>
  <c r="H268" i="24"/>
  <c r="I268" i="24" s="1"/>
  <c r="J268" i="24" s="1"/>
  <c r="L268" i="24"/>
  <c r="M268" i="24" s="1"/>
  <c r="N268" i="24" s="1"/>
  <c r="D267" i="24"/>
  <c r="E267" i="24" s="1"/>
  <c r="F267" i="24" s="1"/>
  <c r="H267" i="24"/>
  <c r="I267" i="24" s="1"/>
  <c r="J267" i="24" s="1"/>
  <c r="L267" i="24"/>
  <c r="M267" i="24" s="1"/>
  <c r="N267" i="24" s="1"/>
  <c r="D266" i="24"/>
  <c r="E266" i="24" s="1"/>
  <c r="F266" i="24" s="1"/>
  <c r="H266" i="24"/>
  <c r="I266" i="24" s="1"/>
  <c r="J266" i="24" s="1"/>
  <c r="L266" i="24"/>
  <c r="M266" i="24" s="1"/>
  <c r="N266" i="24" s="1"/>
  <c r="D265" i="24"/>
  <c r="E265" i="24" s="1"/>
  <c r="F265" i="24" s="1"/>
  <c r="H265" i="24"/>
  <c r="I265" i="24" s="1"/>
  <c r="J265" i="24" s="1"/>
  <c r="L265" i="24"/>
  <c r="M265" i="24" s="1"/>
  <c r="N265" i="24" s="1"/>
  <c r="D264" i="24"/>
  <c r="E264" i="24" s="1"/>
  <c r="H264" i="24"/>
  <c r="I264" i="24" s="1"/>
  <c r="L264" i="24"/>
  <c r="M264" i="24" s="1"/>
  <c r="D263" i="24"/>
  <c r="E263" i="24" s="1"/>
  <c r="F263" i="24" s="1"/>
  <c r="H263" i="24"/>
  <c r="I263" i="24" s="1"/>
  <c r="J263" i="24" s="1"/>
  <c r="L263" i="24"/>
  <c r="M263" i="24" s="1"/>
  <c r="N263" i="24" s="1"/>
  <c r="D262" i="24"/>
  <c r="E262" i="24" s="1"/>
  <c r="F262" i="24" s="1"/>
  <c r="H262" i="24"/>
  <c r="I262" i="24" s="1"/>
  <c r="J262" i="24" s="1"/>
  <c r="L262" i="24"/>
  <c r="M262" i="24" s="1"/>
  <c r="N262" i="24" s="1"/>
  <c r="D261" i="24"/>
  <c r="E261" i="24" s="1"/>
  <c r="F261" i="24" s="1"/>
  <c r="H261" i="24"/>
  <c r="I261" i="24" s="1"/>
  <c r="J261" i="24" s="1"/>
  <c r="L261" i="24"/>
  <c r="M261" i="24" s="1"/>
  <c r="N261" i="24" s="1"/>
  <c r="D260" i="24"/>
  <c r="E260" i="24" s="1"/>
  <c r="F260" i="24" s="1"/>
  <c r="H260" i="24"/>
  <c r="I260" i="24" s="1"/>
  <c r="J260" i="24" s="1"/>
  <c r="L260" i="24"/>
  <c r="M260" i="24" s="1"/>
  <c r="N260" i="24" s="1"/>
  <c r="D259" i="24"/>
  <c r="E259" i="24" s="1"/>
  <c r="F259" i="24" s="1"/>
  <c r="H259" i="24"/>
  <c r="I259" i="24" s="1"/>
  <c r="J259" i="24" s="1"/>
  <c r="L259" i="24"/>
  <c r="M259" i="24" s="1"/>
  <c r="N259" i="24" s="1"/>
  <c r="D258" i="24"/>
  <c r="E258" i="24" s="1"/>
  <c r="F258" i="24" s="1"/>
  <c r="H258" i="24"/>
  <c r="I258" i="24" s="1"/>
  <c r="J258" i="24" s="1"/>
  <c r="L258" i="24"/>
  <c r="M258" i="24" s="1"/>
  <c r="N258" i="24" s="1"/>
  <c r="D257" i="24"/>
  <c r="E257" i="24" s="1"/>
  <c r="F257" i="24" s="1"/>
  <c r="H257" i="24"/>
  <c r="I257" i="24" s="1"/>
  <c r="J257" i="24" s="1"/>
  <c r="L257" i="24"/>
  <c r="M257" i="24" s="1"/>
  <c r="N257" i="24" s="1"/>
  <c r="D256" i="24"/>
  <c r="E256" i="24" s="1"/>
  <c r="F256" i="24" s="1"/>
  <c r="H256" i="24"/>
  <c r="I256" i="24" s="1"/>
  <c r="J256" i="24" s="1"/>
  <c r="L256" i="24"/>
  <c r="M256" i="24" s="1"/>
  <c r="N256" i="24" s="1"/>
  <c r="D255" i="24"/>
  <c r="E255" i="24" s="1"/>
  <c r="F255" i="24" s="1"/>
  <c r="H255" i="24"/>
  <c r="I255" i="24" s="1"/>
  <c r="J255" i="24" s="1"/>
  <c r="L255" i="24"/>
  <c r="M255" i="24" s="1"/>
  <c r="N255" i="24" s="1"/>
  <c r="D254" i="24"/>
  <c r="E254" i="24" s="1"/>
  <c r="F254" i="24" s="1"/>
  <c r="H254" i="24"/>
  <c r="I254" i="24" s="1"/>
  <c r="J254" i="24" s="1"/>
  <c r="L254" i="24"/>
  <c r="M254" i="24" s="1"/>
  <c r="N254" i="24" s="1"/>
  <c r="D253" i="24"/>
  <c r="E253" i="24" s="1"/>
  <c r="F253" i="24" s="1"/>
  <c r="H253" i="24"/>
  <c r="I253" i="24" s="1"/>
  <c r="J253" i="24" s="1"/>
  <c r="L253" i="24"/>
  <c r="M253" i="24" s="1"/>
  <c r="N253" i="24" s="1"/>
  <c r="D252" i="24"/>
  <c r="E252" i="24" s="1"/>
  <c r="H252" i="24"/>
  <c r="I252" i="24" s="1"/>
  <c r="L252" i="24"/>
  <c r="M252" i="24" s="1"/>
  <c r="D251" i="24"/>
  <c r="E251" i="24" s="1"/>
  <c r="F251" i="24" s="1"/>
  <c r="H251" i="24"/>
  <c r="I251" i="24" s="1"/>
  <c r="J251" i="24" s="1"/>
  <c r="L251" i="24"/>
  <c r="M251" i="24" s="1"/>
  <c r="N251" i="24" s="1"/>
  <c r="D250" i="24"/>
  <c r="E250" i="24" s="1"/>
  <c r="F250" i="24" s="1"/>
  <c r="H250" i="24"/>
  <c r="I250" i="24" s="1"/>
  <c r="J250" i="24" s="1"/>
  <c r="L250" i="24"/>
  <c r="M250" i="24" s="1"/>
  <c r="N250" i="24" s="1"/>
  <c r="D249" i="24"/>
  <c r="E249" i="24" s="1"/>
  <c r="F249" i="24" s="1"/>
  <c r="H249" i="24"/>
  <c r="I249" i="24" s="1"/>
  <c r="J249" i="24" s="1"/>
  <c r="L249" i="24"/>
  <c r="M249" i="24" s="1"/>
  <c r="N249" i="24" s="1"/>
  <c r="D248" i="24"/>
  <c r="E248" i="24" s="1"/>
  <c r="F248" i="24" s="1"/>
  <c r="H248" i="24"/>
  <c r="I248" i="24" s="1"/>
  <c r="J248" i="24" s="1"/>
  <c r="L248" i="24"/>
  <c r="M248" i="24" s="1"/>
  <c r="N248" i="24" s="1"/>
  <c r="D247" i="24"/>
  <c r="E247" i="24" s="1"/>
  <c r="F247" i="24" s="1"/>
  <c r="H247" i="24"/>
  <c r="I247" i="24" s="1"/>
  <c r="J247" i="24" s="1"/>
  <c r="L247" i="24"/>
  <c r="M247" i="24" s="1"/>
  <c r="N247" i="24" s="1"/>
  <c r="D246" i="24"/>
  <c r="E246" i="24" s="1"/>
  <c r="F246" i="24" s="1"/>
  <c r="H246" i="24"/>
  <c r="I246" i="24" s="1"/>
  <c r="J246" i="24" s="1"/>
  <c r="L246" i="24"/>
  <c r="M246" i="24" s="1"/>
  <c r="N246" i="24" s="1"/>
  <c r="D245" i="24"/>
  <c r="E245" i="24" s="1"/>
  <c r="F245" i="24" s="1"/>
  <c r="H245" i="24"/>
  <c r="I245" i="24" s="1"/>
  <c r="J245" i="24" s="1"/>
  <c r="L245" i="24"/>
  <c r="M245" i="24" s="1"/>
  <c r="N245" i="24" s="1"/>
  <c r="D244" i="24"/>
  <c r="E244" i="24" s="1"/>
  <c r="F244" i="24" s="1"/>
  <c r="H244" i="24"/>
  <c r="I244" i="24" s="1"/>
  <c r="J244" i="24" s="1"/>
  <c r="L244" i="24"/>
  <c r="M244" i="24" s="1"/>
  <c r="N244" i="24" s="1"/>
  <c r="D243" i="24"/>
  <c r="E243" i="24" s="1"/>
  <c r="F243" i="24" s="1"/>
  <c r="H243" i="24"/>
  <c r="I243" i="24" s="1"/>
  <c r="J243" i="24" s="1"/>
  <c r="L243" i="24"/>
  <c r="M243" i="24" s="1"/>
  <c r="N243" i="24" s="1"/>
  <c r="D242" i="24"/>
  <c r="E242" i="24" s="1"/>
  <c r="F242" i="24" s="1"/>
  <c r="H242" i="24"/>
  <c r="I242" i="24" s="1"/>
  <c r="J242" i="24" s="1"/>
  <c r="L242" i="24"/>
  <c r="M242" i="24" s="1"/>
  <c r="N242" i="24" s="1"/>
  <c r="D241" i="24"/>
  <c r="E241" i="24" s="1"/>
  <c r="F241" i="24" s="1"/>
  <c r="H241" i="24"/>
  <c r="I241" i="24" s="1"/>
  <c r="J241" i="24" s="1"/>
  <c r="L241" i="24"/>
  <c r="M241" i="24" s="1"/>
  <c r="N241" i="24" s="1"/>
  <c r="D240" i="24"/>
  <c r="E240" i="24" s="1"/>
  <c r="H240" i="24"/>
  <c r="I240" i="24" s="1"/>
  <c r="L240" i="24"/>
  <c r="M240" i="24" s="1"/>
  <c r="D239" i="24"/>
  <c r="E239" i="24" s="1"/>
  <c r="F239" i="24" s="1"/>
  <c r="H239" i="24"/>
  <c r="I239" i="24" s="1"/>
  <c r="J239" i="24" s="1"/>
  <c r="L239" i="24"/>
  <c r="M239" i="24" s="1"/>
  <c r="N239" i="24" s="1"/>
  <c r="D238" i="24"/>
  <c r="E238" i="24" s="1"/>
  <c r="F238" i="24" s="1"/>
  <c r="H238" i="24"/>
  <c r="I238" i="24" s="1"/>
  <c r="J238" i="24" s="1"/>
  <c r="L238" i="24"/>
  <c r="M238" i="24" s="1"/>
  <c r="N238" i="24" s="1"/>
  <c r="D237" i="24"/>
  <c r="E237" i="24" s="1"/>
  <c r="F237" i="24" s="1"/>
  <c r="H237" i="24"/>
  <c r="I237" i="24" s="1"/>
  <c r="J237" i="24" s="1"/>
  <c r="L237" i="24"/>
  <c r="M237" i="24" s="1"/>
  <c r="N237" i="24" s="1"/>
  <c r="D236" i="24"/>
  <c r="E236" i="24" s="1"/>
  <c r="F236" i="24" s="1"/>
  <c r="H236" i="24"/>
  <c r="I236" i="24" s="1"/>
  <c r="J236" i="24" s="1"/>
  <c r="L236" i="24"/>
  <c r="M236" i="24" s="1"/>
  <c r="N236" i="24" s="1"/>
  <c r="D235" i="24"/>
  <c r="E235" i="24" s="1"/>
  <c r="F235" i="24" s="1"/>
  <c r="H235" i="24"/>
  <c r="I235" i="24" s="1"/>
  <c r="J235" i="24" s="1"/>
  <c r="L235" i="24"/>
  <c r="M235" i="24" s="1"/>
  <c r="N235" i="24" s="1"/>
  <c r="D234" i="24"/>
  <c r="E234" i="24" s="1"/>
  <c r="F234" i="24" s="1"/>
  <c r="H234" i="24"/>
  <c r="I234" i="24" s="1"/>
  <c r="J234" i="24" s="1"/>
  <c r="L234" i="24"/>
  <c r="M234" i="24" s="1"/>
  <c r="N234" i="24" s="1"/>
  <c r="D233" i="24"/>
  <c r="E233" i="24" s="1"/>
  <c r="F233" i="24" s="1"/>
  <c r="H233" i="24"/>
  <c r="I233" i="24" s="1"/>
  <c r="J233" i="24" s="1"/>
  <c r="L233" i="24"/>
  <c r="M233" i="24" s="1"/>
  <c r="N233" i="24" s="1"/>
  <c r="D232" i="24"/>
  <c r="E232" i="24" s="1"/>
  <c r="F232" i="24" s="1"/>
  <c r="H232" i="24"/>
  <c r="I232" i="24" s="1"/>
  <c r="J232" i="24" s="1"/>
  <c r="L232" i="24"/>
  <c r="M232" i="24" s="1"/>
  <c r="N232" i="24" s="1"/>
  <c r="D231" i="24"/>
  <c r="E231" i="24" s="1"/>
  <c r="F231" i="24" s="1"/>
  <c r="H231" i="24"/>
  <c r="I231" i="24" s="1"/>
  <c r="J231" i="24" s="1"/>
  <c r="L231" i="24"/>
  <c r="M231" i="24" s="1"/>
  <c r="N231" i="24" s="1"/>
  <c r="D230" i="24"/>
  <c r="E230" i="24" s="1"/>
  <c r="F230" i="24" s="1"/>
  <c r="H230" i="24"/>
  <c r="I230" i="24" s="1"/>
  <c r="J230" i="24" s="1"/>
  <c r="L230" i="24"/>
  <c r="M230" i="24" s="1"/>
  <c r="N230" i="24" s="1"/>
  <c r="D229" i="24"/>
  <c r="E229" i="24" s="1"/>
  <c r="F229" i="24" s="1"/>
  <c r="H229" i="24"/>
  <c r="I229" i="24" s="1"/>
  <c r="J229" i="24" s="1"/>
  <c r="L229" i="24"/>
  <c r="M229" i="24" s="1"/>
  <c r="N229" i="24" s="1"/>
  <c r="D228" i="24"/>
  <c r="E228" i="24" s="1"/>
  <c r="H228" i="24"/>
  <c r="I228" i="24" s="1"/>
  <c r="L228" i="24"/>
  <c r="M228" i="24" s="1"/>
  <c r="D227" i="24"/>
  <c r="E227" i="24" s="1"/>
  <c r="F227" i="24" s="1"/>
  <c r="H227" i="24"/>
  <c r="I227" i="24" s="1"/>
  <c r="J227" i="24" s="1"/>
  <c r="L227" i="24"/>
  <c r="M227" i="24" s="1"/>
  <c r="N227" i="24" s="1"/>
  <c r="D226" i="24"/>
  <c r="E226" i="24" s="1"/>
  <c r="F226" i="24" s="1"/>
  <c r="H226" i="24"/>
  <c r="I226" i="24" s="1"/>
  <c r="J226" i="24" s="1"/>
  <c r="L226" i="24"/>
  <c r="M226" i="24" s="1"/>
  <c r="N226" i="24" s="1"/>
  <c r="D225" i="24"/>
  <c r="E225" i="24" s="1"/>
  <c r="F225" i="24" s="1"/>
  <c r="H225" i="24"/>
  <c r="I225" i="24" s="1"/>
  <c r="J225" i="24" s="1"/>
  <c r="L225" i="24"/>
  <c r="M225" i="24" s="1"/>
  <c r="N225" i="24" s="1"/>
  <c r="D224" i="24"/>
  <c r="E224" i="24" s="1"/>
  <c r="F224" i="24" s="1"/>
  <c r="H224" i="24"/>
  <c r="I224" i="24" s="1"/>
  <c r="J224" i="24" s="1"/>
  <c r="L224" i="24"/>
  <c r="M224" i="24" s="1"/>
  <c r="N224" i="24" s="1"/>
  <c r="D223" i="24"/>
  <c r="E223" i="24" s="1"/>
  <c r="F223" i="24" s="1"/>
  <c r="H223" i="24"/>
  <c r="I223" i="24" s="1"/>
  <c r="J223" i="24" s="1"/>
  <c r="L223" i="24"/>
  <c r="M223" i="24" s="1"/>
  <c r="N223" i="24" s="1"/>
  <c r="D222" i="24"/>
  <c r="E222" i="24" s="1"/>
  <c r="F222" i="24" s="1"/>
  <c r="H222" i="24"/>
  <c r="I222" i="24" s="1"/>
  <c r="J222" i="24" s="1"/>
  <c r="L222" i="24"/>
  <c r="M222" i="24" s="1"/>
  <c r="N222" i="24" s="1"/>
  <c r="D221" i="24"/>
  <c r="E221" i="24" s="1"/>
  <c r="F221" i="24" s="1"/>
  <c r="H221" i="24"/>
  <c r="I221" i="24" s="1"/>
  <c r="J221" i="24" s="1"/>
  <c r="L221" i="24"/>
  <c r="M221" i="24" s="1"/>
  <c r="N221" i="24" s="1"/>
  <c r="D220" i="24"/>
  <c r="E220" i="24" s="1"/>
  <c r="F220" i="24" s="1"/>
  <c r="H220" i="24"/>
  <c r="I220" i="24" s="1"/>
  <c r="J220" i="24" s="1"/>
  <c r="L220" i="24"/>
  <c r="M220" i="24" s="1"/>
  <c r="N220" i="24" s="1"/>
  <c r="D219" i="24"/>
  <c r="E219" i="24" s="1"/>
  <c r="F219" i="24" s="1"/>
  <c r="H219" i="24"/>
  <c r="I219" i="24" s="1"/>
  <c r="J219" i="24" s="1"/>
  <c r="L219" i="24"/>
  <c r="M219" i="24" s="1"/>
  <c r="N219" i="24" s="1"/>
  <c r="D218" i="24"/>
  <c r="E218" i="24" s="1"/>
  <c r="F218" i="24" s="1"/>
  <c r="H218" i="24"/>
  <c r="I218" i="24" s="1"/>
  <c r="J218" i="24" s="1"/>
  <c r="L218" i="24"/>
  <c r="M218" i="24" s="1"/>
  <c r="N218" i="24" s="1"/>
  <c r="D217" i="24"/>
  <c r="E217" i="24" s="1"/>
  <c r="F217" i="24" s="1"/>
  <c r="H217" i="24"/>
  <c r="I217" i="24" s="1"/>
  <c r="J217" i="24" s="1"/>
  <c r="L217" i="24"/>
  <c r="M217" i="24" s="1"/>
  <c r="N217" i="24" s="1"/>
  <c r="D216" i="24"/>
  <c r="E216" i="24" s="1"/>
  <c r="H216" i="24"/>
  <c r="I216" i="24" s="1"/>
  <c r="L216" i="24"/>
  <c r="M216" i="24" s="1"/>
  <c r="D215" i="24"/>
  <c r="E215" i="24" s="1"/>
  <c r="F215" i="24" s="1"/>
  <c r="H215" i="24"/>
  <c r="I215" i="24" s="1"/>
  <c r="J215" i="24" s="1"/>
  <c r="L215" i="24"/>
  <c r="M215" i="24" s="1"/>
  <c r="N215" i="24" s="1"/>
  <c r="D214" i="24"/>
  <c r="E214" i="24" s="1"/>
  <c r="F214" i="24" s="1"/>
  <c r="H214" i="24"/>
  <c r="I214" i="24" s="1"/>
  <c r="J214" i="24" s="1"/>
  <c r="L214" i="24"/>
  <c r="M214" i="24" s="1"/>
  <c r="N214" i="24" s="1"/>
  <c r="D213" i="24"/>
  <c r="E213" i="24" s="1"/>
  <c r="F213" i="24" s="1"/>
  <c r="H213" i="24"/>
  <c r="I213" i="24" s="1"/>
  <c r="J213" i="24" s="1"/>
  <c r="L213" i="24"/>
  <c r="M213" i="24" s="1"/>
  <c r="N213" i="24" s="1"/>
  <c r="D212" i="24"/>
  <c r="E212" i="24" s="1"/>
  <c r="F212" i="24" s="1"/>
  <c r="H212" i="24"/>
  <c r="I212" i="24" s="1"/>
  <c r="J212" i="24" s="1"/>
  <c r="L212" i="24"/>
  <c r="M212" i="24" s="1"/>
  <c r="N212" i="24" s="1"/>
  <c r="D211" i="24"/>
  <c r="E211" i="24" s="1"/>
  <c r="F211" i="24" s="1"/>
  <c r="H211" i="24"/>
  <c r="I211" i="24" s="1"/>
  <c r="J211" i="24" s="1"/>
  <c r="L211" i="24"/>
  <c r="M211" i="24" s="1"/>
  <c r="N211" i="24" s="1"/>
  <c r="D210" i="24"/>
  <c r="E210" i="24" s="1"/>
  <c r="F210" i="24" s="1"/>
  <c r="H210" i="24"/>
  <c r="I210" i="24" s="1"/>
  <c r="J210" i="24" s="1"/>
  <c r="L210" i="24"/>
  <c r="M210" i="24" s="1"/>
  <c r="N210" i="24" s="1"/>
  <c r="D209" i="24"/>
  <c r="E209" i="24" s="1"/>
  <c r="F209" i="24" s="1"/>
  <c r="H209" i="24"/>
  <c r="I209" i="24" s="1"/>
  <c r="J209" i="24" s="1"/>
  <c r="L209" i="24"/>
  <c r="M209" i="24" s="1"/>
  <c r="N209" i="24" s="1"/>
  <c r="D208" i="24"/>
  <c r="E208" i="24" s="1"/>
  <c r="F208" i="24" s="1"/>
  <c r="H208" i="24"/>
  <c r="I208" i="24" s="1"/>
  <c r="J208" i="24" s="1"/>
  <c r="L208" i="24"/>
  <c r="M208" i="24" s="1"/>
  <c r="N208" i="24" s="1"/>
  <c r="D207" i="24"/>
  <c r="E207" i="24" s="1"/>
  <c r="F207" i="24" s="1"/>
  <c r="H207" i="24"/>
  <c r="I207" i="24" s="1"/>
  <c r="J207" i="24" s="1"/>
  <c r="L207" i="24"/>
  <c r="M207" i="24" s="1"/>
  <c r="N207" i="24" s="1"/>
  <c r="D206" i="24"/>
  <c r="E206" i="24" s="1"/>
  <c r="F206" i="24" s="1"/>
  <c r="H206" i="24"/>
  <c r="I206" i="24" s="1"/>
  <c r="J206" i="24" s="1"/>
  <c r="L206" i="24"/>
  <c r="M206" i="24" s="1"/>
  <c r="N206" i="24" s="1"/>
  <c r="D205" i="24"/>
  <c r="E205" i="24" s="1"/>
  <c r="F205" i="24" s="1"/>
  <c r="H205" i="24"/>
  <c r="I205" i="24" s="1"/>
  <c r="J205" i="24" s="1"/>
  <c r="L205" i="24"/>
  <c r="M205" i="24" s="1"/>
  <c r="N205" i="24" s="1"/>
  <c r="D204" i="24"/>
  <c r="E204" i="24" s="1"/>
  <c r="H204" i="24"/>
  <c r="I204" i="24" s="1"/>
  <c r="L204" i="24"/>
  <c r="M204" i="24" s="1"/>
  <c r="D203" i="24"/>
  <c r="E203" i="24" s="1"/>
  <c r="F203" i="24" s="1"/>
  <c r="H203" i="24"/>
  <c r="I203" i="24" s="1"/>
  <c r="J203" i="24" s="1"/>
  <c r="L203" i="24"/>
  <c r="M203" i="24" s="1"/>
  <c r="N203" i="24" s="1"/>
  <c r="D202" i="24"/>
  <c r="E202" i="24" s="1"/>
  <c r="F202" i="24" s="1"/>
  <c r="H202" i="24"/>
  <c r="I202" i="24" s="1"/>
  <c r="J202" i="24" s="1"/>
  <c r="L202" i="24"/>
  <c r="M202" i="24" s="1"/>
  <c r="N202" i="24" s="1"/>
  <c r="D201" i="24"/>
  <c r="E201" i="24" s="1"/>
  <c r="F201" i="24" s="1"/>
  <c r="H201" i="24"/>
  <c r="I201" i="24" s="1"/>
  <c r="J201" i="24" s="1"/>
  <c r="L201" i="24"/>
  <c r="M201" i="24" s="1"/>
  <c r="N201" i="24" s="1"/>
  <c r="D200" i="24"/>
  <c r="E200" i="24" s="1"/>
  <c r="F200" i="24" s="1"/>
  <c r="H200" i="24"/>
  <c r="I200" i="24" s="1"/>
  <c r="J200" i="24" s="1"/>
  <c r="L200" i="24"/>
  <c r="M200" i="24" s="1"/>
  <c r="N200" i="24" s="1"/>
  <c r="D199" i="24"/>
  <c r="E199" i="24" s="1"/>
  <c r="F199" i="24" s="1"/>
  <c r="H199" i="24"/>
  <c r="I199" i="24" s="1"/>
  <c r="J199" i="24" s="1"/>
  <c r="L199" i="24"/>
  <c r="M199" i="24" s="1"/>
  <c r="N199" i="24" s="1"/>
  <c r="D198" i="24"/>
  <c r="E198" i="24" s="1"/>
  <c r="F198" i="24" s="1"/>
  <c r="H198" i="24"/>
  <c r="I198" i="24" s="1"/>
  <c r="J198" i="24" s="1"/>
  <c r="L198" i="24"/>
  <c r="M198" i="24" s="1"/>
  <c r="N198" i="24" s="1"/>
  <c r="D197" i="24"/>
  <c r="E197" i="24" s="1"/>
  <c r="F197" i="24" s="1"/>
  <c r="H197" i="24"/>
  <c r="I197" i="24" s="1"/>
  <c r="J197" i="24" s="1"/>
  <c r="L197" i="24"/>
  <c r="M197" i="24" s="1"/>
  <c r="N197" i="24" s="1"/>
  <c r="D196" i="24"/>
  <c r="E196" i="24" s="1"/>
  <c r="F196" i="24" s="1"/>
  <c r="H196" i="24"/>
  <c r="I196" i="24" s="1"/>
  <c r="J196" i="24" s="1"/>
  <c r="L196" i="24"/>
  <c r="M196" i="24" s="1"/>
  <c r="N196" i="24" s="1"/>
  <c r="D195" i="24"/>
  <c r="E195" i="24" s="1"/>
  <c r="F195" i="24" s="1"/>
  <c r="H195" i="24"/>
  <c r="I195" i="24" s="1"/>
  <c r="J195" i="24" s="1"/>
  <c r="L195" i="24"/>
  <c r="M195" i="24" s="1"/>
  <c r="N195" i="24" s="1"/>
  <c r="D194" i="24"/>
  <c r="E194" i="24" s="1"/>
  <c r="F194" i="24" s="1"/>
  <c r="H194" i="24"/>
  <c r="I194" i="24" s="1"/>
  <c r="J194" i="24" s="1"/>
  <c r="L194" i="24"/>
  <c r="M194" i="24" s="1"/>
  <c r="N194" i="24" s="1"/>
  <c r="D193" i="24"/>
  <c r="E193" i="24" s="1"/>
  <c r="F193" i="24" s="1"/>
  <c r="H193" i="24"/>
  <c r="I193" i="24" s="1"/>
  <c r="J193" i="24" s="1"/>
  <c r="L193" i="24"/>
  <c r="M193" i="24" s="1"/>
  <c r="N193" i="24" s="1"/>
  <c r="D192" i="24"/>
  <c r="E192" i="24" s="1"/>
  <c r="H192" i="24"/>
  <c r="I192" i="24" s="1"/>
  <c r="L192" i="24"/>
  <c r="M192" i="24" s="1"/>
  <c r="D191" i="24"/>
  <c r="E191" i="24" s="1"/>
  <c r="F191" i="24" s="1"/>
  <c r="H191" i="24"/>
  <c r="I191" i="24" s="1"/>
  <c r="J191" i="24" s="1"/>
  <c r="L191" i="24"/>
  <c r="M191" i="24" s="1"/>
  <c r="N191" i="24" s="1"/>
  <c r="D190" i="24"/>
  <c r="E190" i="24" s="1"/>
  <c r="F190" i="24" s="1"/>
  <c r="H190" i="24"/>
  <c r="I190" i="24" s="1"/>
  <c r="J190" i="24" s="1"/>
  <c r="L190" i="24"/>
  <c r="M190" i="24" s="1"/>
  <c r="N190" i="24" s="1"/>
  <c r="D189" i="24"/>
  <c r="E189" i="24" s="1"/>
  <c r="F189" i="24" s="1"/>
  <c r="H189" i="24"/>
  <c r="I189" i="24" s="1"/>
  <c r="J189" i="24" s="1"/>
  <c r="L189" i="24"/>
  <c r="M189" i="24" s="1"/>
  <c r="N189" i="24" s="1"/>
  <c r="D188" i="24"/>
  <c r="E188" i="24" s="1"/>
  <c r="F188" i="24" s="1"/>
  <c r="H188" i="24"/>
  <c r="I188" i="24" s="1"/>
  <c r="J188" i="24" s="1"/>
  <c r="L188" i="24"/>
  <c r="M188" i="24" s="1"/>
  <c r="N188" i="24" s="1"/>
  <c r="D187" i="24"/>
  <c r="E187" i="24" s="1"/>
  <c r="F187" i="24" s="1"/>
  <c r="H187" i="24"/>
  <c r="I187" i="24" s="1"/>
  <c r="J187" i="24" s="1"/>
  <c r="L187" i="24"/>
  <c r="M187" i="24" s="1"/>
  <c r="N187" i="24" s="1"/>
  <c r="D186" i="24"/>
  <c r="E186" i="24" s="1"/>
  <c r="F186" i="24" s="1"/>
  <c r="H186" i="24"/>
  <c r="I186" i="24" s="1"/>
  <c r="J186" i="24" s="1"/>
  <c r="L186" i="24"/>
  <c r="M186" i="24" s="1"/>
  <c r="N186" i="24" s="1"/>
  <c r="D185" i="24"/>
  <c r="E185" i="24" s="1"/>
  <c r="F185" i="24" s="1"/>
  <c r="H185" i="24"/>
  <c r="I185" i="24" s="1"/>
  <c r="J185" i="24" s="1"/>
  <c r="L185" i="24"/>
  <c r="M185" i="24" s="1"/>
  <c r="N185" i="24" s="1"/>
  <c r="D184" i="24"/>
  <c r="E184" i="24" s="1"/>
  <c r="F184" i="24" s="1"/>
  <c r="H184" i="24"/>
  <c r="I184" i="24" s="1"/>
  <c r="J184" i="24" s="1"/>
  <c r="L184" i="24"/>
  <c r="M184" i="24" s="1"/>
  <c r="N184" i="24" s="1"/>
  <c r="D183" i="24"/>
  <c r="E183" i="24" s="1"/>
  <c r="F183" i="24" s="1"/>
  <c r="H183" i="24"/>
  <c r="I183" i="24" s="1"/>
  <c r="J183" i="24" s="1"/>
  <c r="L183" i="24"/>
  <c r="M183" i="24" s="1"/>
  <c r="N183" i="24" s="1"/>
  <c r="D182" i="24"/>
  <c r="E182" i="24" s="1"/>
  <c r="F182" i="24" s="1"/>
  <c r="H182" i="24"/>
  <c r="I182" i="24" s="1"/>
  <c r="J182" i="24" s="1"/>
  <c r="L182" i="24"/>
  <c r="M182" i="24" s="1"/>
  <c r="N182" i="24" s="1"/>
  <c r="D181" i="24"/>
  <c r="E181" i="24" s="1"/>
  <c r="F181" i="24" s="1"/>
  <c r="H181" i="24"/>
  <c r="I181" i="24" s="1"/>
  <c r="J181" i="24" s="1"/>
  <c r="L181" i="24"/>
  <c r="M181" i="24" s="1"/>
  <c r="N181" i="24" s="1"/>
  <c r="D180" i="24"/>
  <c r="E180" i="24" s="1"/>
  <c r="H180" i="24"/>
  <c r="I180" i="24" s="1"/>
  <c r="L180" i="24"/>
  <c r="M180" i="24" s="1"/>
  <c r="D179" i="24"/>
  <c r="E179" i="24" s="1"/>
  <c r="F179" i="24" s="1"/>
  <c r="H179" i="24"/>
  <c r="I179" i="24" s="1"/>
  <c r="J179" i="24" s="1"/>
  <c r="L179" i="24"/>
  <c r="M179" i="24" s="1"/>
  <c r="N179" i="24" s="1"/>
  <c r="D178" i="24"/>
  <c r="E178" i="24" s="1"/>
  <c r="F178" i="24" s="1"/>
  <c r="H178" i="24"/>
  <c r="I178" i="24" s="1"/>
  <c r="J178" i="24" s="1"/>
  <c r="L178" i="24"/>
  <c r="M178" i="24" s="1"/>
  <c r="N178" i="24" s="1"/>
  <c r="D177" i="24"/>
  <c r="E177" i="24" s="1"/>
  <c r="F177" i="24" s="1"/>
  <c r="H177" i="24"/>
  <c r="I177" i="24" s="1"/>
  <c r="J177" i="24" s="1"/>
  <c r="L177" i="24"/>
  <c r="M177" i="24" s="1"/>
  <c r="N177" i="24" s="1"/>
  <c r="D176" i="24"/>
  <c r="E176" i="24" s="1"/>
  <c r="F176" i="24" s="1"/>
  <c r="H176" i="24"/>
  <c r="I176" i="24" s="1"/>
  <c r="J176" i="24" s="1"/>
  <c r="L176" i="24"/>
  <c r="M176" i="24" s="1"/>
  <c r="N176" i="24" s="1"/>
  <c r="D175" i="24"/>
  <c r="E175" i="24" s="1"/>
  <c r="F175" i="24" s="1"/>
  <c r="H175" i="24"/>
  <c r="I175" i="24" s="1"/>
  <c r="J175" i="24" s="1"/>
  <c r="L175" i="24"/>
  <c r="M175" i="24" s="1"/>
  <c r="N175" i="24" s="1"/>
  <c r="D174" i="24"/>
  <c r="E174" i="24" s="1"/>
  <c r="F174" i="24" s="1"/>
  <c r="H174" i="24"/>
  <c r="I174" i="24" s="1"/>
  <c r="J174" i="24" s="1"/>
  <c r="L174" i="24"/>
  <c r="M174" i="24" s="1"/>
  <c r="N174" i="24" s="1"/>
  <c r="D173" i="24"/>
  <c r="E173" i="24" s="1"/>
  <c r="F173" i="24" s="1"/>
  <c r="H173" i="24"/>
  <c r="I173" i="24" s="1"/>
  <c r="J173" i="24" s="1"/>
  <c r="L173" i="24"/>
  <c r="M173" i="24" s="1"/>
  <c r="N173" i="24" s="1"/>
  <c r="D172" i="24"/>
  <c r="E172" i="24" s="1"/>
  <c r="F172" i="24" s="1"/>
  <c r="H172" i="24"/>
  <c r="I172" i="24" s="1"/>
  <c r="J172" i="24" s="1"/>
  <c r="L172" i="24"/>
  <c r="M172" i="24" s="1"/>
  <c r="N172" i="24" s="1"/>
  <c r="D171" i="24"/>
  <c r="E171" i="24" s="1"/>
  <c r="F171" i="24" s="1"/>
  <c r="H171" i="24"/>
  <c r="I171" i="24" s="1"/>
  <c r="J171" i="24" s="1"/>
  <c r="L171" i="24"/>
  <c r="M171" i="24" s="1"/>
  <c r="N171" i="24" s="1"/>
  <c r="D170" i="24"/>
  <c r="E170" i="24" s="1"/>
  <c r="F170" i="24" s="1"/>
  <c r="H170" i="24"/>
  <c r="I170" i="24" s="1"/>
  <c r="J170" i="24" s="1"/>
  <c r="L170" i="24"/>
  <c r="M170" i="24" s="1"/>
  <c r="N170" i="24" s="1"/>
  <c r="D169" i="24"/>
  <c r="E169" i="24" s="1"/>
  <c r="F169" i="24" s="1"/>
  <c r="H169" i="24"/>
  <c r="I169" i="24" s="1"/>
  <c r="J169" i="24" s="1"/>
  <c r="L169" i="24"/>
  <c r="M169" i="24" s="1"/>
  <c r="N169" i="24" s="1"/>
  <c r="D168" i="24"/>
  <c r="E168" i="24" s="1"/>
  <c r="H168" i="24"/>
  <c r="I168" i="24" s="1"/>
  <c r="L168" i="24"/>
  <c r="M168" i="24" s="1"/>
  <c r="D167" i="24"/>
  <c r="E167" i="24" s="1"/>
  <c r="F167" i="24" s="1"/>
  <c r="H167" i="24"/>
  <c r="I167" i="24" s="1"/>
  <c r="J167" i="24" s="1"/>
  <c r="L167" i="24"/>
  <c r="M167" i="24" s="1"/>
  <c r="N167" i="24" s="1"/>
  <c r="D166" i="24"/>
  <c r="E166" i="24" s="1"/>
  <c r="F166" i="24" s="1"/>
  <c r="H166" i="24"/>
  <c r="I166" i="24" s="1"/>
  <c r="J166" i="24" s="1"/>
  <c r="L166" i="24"/>
  <c r="M166" i="24" s="1"/>
  <c r="N166" i="24" s="1"/>
  <c r="D165" i="24"/>
  <c r="E165" i="24" s="1"/>
  <c r="F165" i="24" s="1"/>
  <c r="H165" i="24"/>
  <c r="I165" i="24" s="1"/>
  <c r="J165" i="24" s="1"/>
  <c r="L165" i="24"/>
  <c r="M165" i="24" s="1"/>
  <c r="N165" i="24" s="1"/>
  <c r="D164" i="24"/>
  <c r="E164" i="24" s="1"/>
  <c r="F164" i="24" s="1"/>
  <c r="H164" i="24"/>
  <c r="I164" i="24" s="1"/>
  <c r="J164" i="24" s="1"/>
  <c r="L164" i="24"/>
  <c r="M164" i="24" s="1"/>
  <c r="N164" i="24" s="1"/>
  <c r="D163" i="24"/>
  <c r="E163" i="24" s="1"/>
  <c r="F163" i="24" s="1"/>
  <c r="H163" i="24"/>
  <c r="I163" i="24" s="1"/>
  <c r="J163" i="24" s="1"/>
  <c r="L163" i="24"/>
  <c r="M163" i="24" s="1"/>
  <c r="N163" i="24" s="1"/>
  <c r="D162" i="24"/>
  <c r="E162" i="24" s="1"/>
  <c r="F162" i="24" s="1"/>
  <c r="H162" i="24"/>
  <c r="I162" i="24" s="1"/>
  <c r="J162" i="24" s="1"/>
  <c r="L162" i="24"/>
  <c r="M162" i="24" s="1"/>
  <c r="N162" i="24" s="1"/>
  <c r="D161" i="24"/>
  <c r="E161" i="24" s="1"/>
  <c r="F161" i="24" s="1"/>
  <c r="H161" i="24"/>
  <c r="I161" i="24" s="1"/>
  <c r="J161" i="24" s="1"/>
  <c r="L161" i="24"/>
  <c r="M161" i="24" s="1"/>
  <c r="N161" i="24" s="1"/>
  <c r="D160" i="24"/>
  <c r="E160" i="24" s="1"/>
  <c r="F160" i="24" s="1"/>
  <c r="H160" i="24"/>
  <c r="I160" i="24" s="1"/>
  <c r="J160" i="24" s="1"/>
  <c r="L160" i="24"/>
  <c r="M160" i="24" s="1"/>
  <c r="N160" i="24" s="1"/>
  <c r="D159" i="24"/>
  <c r="E159" i="24" s="1"/>
  <c r="F159" i="24" s="1"/>
  <c r="H159" i="24"/>
  <c r="I159" i="24" s="1"/>
  <c r="J159" i="24" s="1"/>
  <c r="L159" i="24"/>
  <c r="M159" i="24" s="1"/>
  <c r="N159" i="24" s="1"/>
  <c r="D158" i="24"/>
  <c r="E158" i="24" s="1"/>
  <c r="F158" i="24" s="1"/>
  <c r="H158" i="24"/>
  <c r="I158" i="24" s="1"/>
  <c r="J158" i="24" s="1"/>
  <c r="L158" i="24"/>
  <c r="M158" i="24" s="1"/>
  <c r="N158" i="24" s="1"/>
  <c r="D157" i="24"/>
  <c r="E157" i="24" s="1"/>
  <c r="F157" i="24" s="1"/>
  <c r="H157" i="24"/>
  <c r="I157" i="24" s="1"/>
  <c r="J157" i="24" s="1"/>
  <c r="L157" i="24"/>
  <c r="M157" i="24" s="1"/>
  <c r="N157" i="24" s="1"/>
  <c r="D156" i="24"/>
  <c r="E156" i="24" s="1"/>
  <c r="H156" i="24"/>
  <c r="I156" i="24" s="1"/>
  <c r="L156" i="24"/>
  <c r="M156" i="24" s="1"/>
  <c r="D155" i="24"/>
  <c r="E155" i="24" s="1"/>
  <c r="F155" i="24" s="1"/>
  <c r="H155" i="24"/>
  <c r="I155" i="24" s="1"/>
  <c r="J155" i="24" s="1"/>
  <c r="L155" i="24"/>
  <c r="M155" i="24" s="1"/>
  <c r="N155" i="24" s="1"/>
  <c r="D154" i="24"/>
  <c r="E154" i="24" s="1"/>
  <c r="F154" i="24" s="1"/>
  <c r="H154" i="24"/>
  <c r="I154" i="24" s="1"/>
  <c r="J154" i="24" s="1"/>
  <c r="L154" i="24"/>
  <c r="M154" i="24" s="1"/>
  <c r="N154" i="24" s="1"/>
  <c r="D153" i="24"/>
  <c r="E153" i="24" s="1"/>
  <c r="F153" i="24" s="1"/>
  <c r="H153" i="24"/>
  <c r="I153" i="24" s="1"/>
  <c r="J153" i="24" s="1"/>
  <c r="L153" i="24"/>
  <c r="M153" i="24" s="1"/>
  <c r="N153" i="24" s="1"/>
  <c r="D152" i="24"/>
  <c r="E152" i="24" s="1"/>
  <c r="F152" i="24" s="1"/>
  <c r="H152" i="24"/>
  <c r="I152" i="24" s="1"/>
  <c r="J152" i="24" s="1"/>
  <c r="L152" i="24"/>
  <c r="M152" i="24" s="1"/>
  <c r="N152" i="24" s="1"/>
  <c r="D151" i="24"/>
  <c r="E151" i="24" s="1"/>
  <c r="F151" i="24" s="1"/>
  <c r="H151" i="24"/>
  <c r="I151" i="24" s="1"/>
  <c r="J151" i="24" s="1"/>
  <c r="L151" i="24"/>
  <c r="M151" i="24" s="1"/>
  <c r="N151" i="24" s="1"/>
  <c r="D150" i="24"/>
  <c r="E150" i="24" s="1"/>
  <c r="F150" i="24" s="1"/>
  <c r="H150" i="24"/>
  <c r="I150" i="24" s="1"/>
  <c r="J150" i="24" s="1"/>
  <c r="L150" i="24"/>
  <c r="M150" i="24" s="1"/>
  <c r="N150" i="24" s="1"/>
  <c r="D149" i="24"/>
  <c r="E149" i="24" s="1"/>
  <c r="F149" i="24" s="1"/>
  <c r="H149" i="24"/>
  <c r="I149" i="24" s="1"/>
  <c r="J149" i="24" s="1"/>
  <c r="L149" i="24"/>
  <c r="M149" i="24" s="1"/>
  <c r="N149" i="24" s="1"/>
  <c r="D148" i="24"/>
  <c r="E148" i="24" s="1"/>
  <c r="F148" i="24" s="1"/>
  <c r="H148" i="24"/>
  <c r="I148" i="24" s="1"/>
  <c r="J148" i="24" s="1"/>
  <c r="L148" i="24"/>
  <c r="M148" i="24" s="1"/>
  <c r="N148" i="24" s="1"/>
  <c r="D147" i="24"/>
  <c r="E147" i="24" s="1"/>
  <c r="F147" i="24" s="1"/>
  <c r="H147" i="24"/>
  <c r="I147" i="24" s="1"/>
  <c r="J147" i="24" s="1"/>
  <c r="L147" i="24"/>
  <c r="M147" i="24" s="1"/>
  <c r="N147" i="24" s="1"/>
  <c r="D146" i="24"/>
  <c r="E146" i="24" s="1"/>
  <c r="F146" i="24" s="1"/>
  <c r="H146" i="24"/>
  <c r="I146" i="24" s="1"/>
  <c r="J146" i="24" s="1"/>
  <c r="L146" i="24"/>
  <c r="M146" i="24" s="1"/>
  <c r="N146" i="24" s="1"/>
  <c r="D145" i="24"/>
  <c r="E145" i="24" s="1"/>
  <c r="F145" i="24" s="1"/>
  <c r="H145" i="24"/>
  <c r="I145" i="24" s="1"/>
  <c r="J145" i="24" s="1"/>
  <c r="L145" i="24"/>
  <c r="M145" i="24" s="1"/>
  <c r="N145" i="24" s="1"/>
  <c r="D144" i="24"/>
  <c r="E144" i="24" s="1"/>
  <c r="H144" i="24"/>
  <c r="I144" i="24" s="1"/>
  <c r="L144" i="24"/>
  <c r="M144" i="24" s="1"/>
  <c r="D143" i="24"/>
  <c r="E143" i="24" s="1"/>
  <c r="F143" i="24" s="1"/>
  <c r="H143" i="24"/>
  <c r="I143" i="24" s="1"/>
  <c r="J143" i="24" s="1"/>
  <c r="L143" i="24"/>
  <c r="M143" i="24" s="1"/>
  <c r="N143" i="24" s="1"/>
  <c r="D142" i="24"/>
  <c r="E142" i="24" s="1"/>
  <c r="F142" i="24" s="1"/>
  <c r="H142" i="24"/>
  <c r="I142" i="24" s="1"/>
  <c r="J142" i="24" s="1"/>
  <c r="L142" i="24"/>
  <c r="M142" i="24" s="1"/>
  <c r="N142" i="24" s="1"/>
  <c r="D141" i="24"/>
  <c r="E141" i="24" s="1"/>
  <c r="F141" i="24" s="1"/>
  <c r="H141" i="24"/>
  <c r="I141" i="24" s="1"/>
  <c r="J141" i="24" s="1"/>
  <c r="L141" i="24"/>
  <c r="M141" i="24" s="1"/>
  <c r="N141" i="24" s="1"/>
  <c r="D140" i="24"/>
  <c r="E140" i="24" s="1"/>
  <c r="F140" i="24" s="1"/>
  <c r="H140" i="24"/>
  <c r="I140" i="24" s="1"/>
  <c r="J140" i="24" s="1"/>
  <c r="L140" i="24"/>
  <c r="M140" i="24" s="1"/>
  <c r="N140" i="24" s="1"/>
  <c r="D139" i="24"/>
  <c r="E139" i="24" s="1"/>
  <c r="F139" i="24" s="1"/>
  <c r="H139" i="24"/>
  <c r="I139" i="24" s="1"/>
  <c r="J139" i="24" s="1"/>
  <c r="L139" i="24"/>
  <c r="M139" i="24" s="1"/>
  <c r="N139" i="24" s="1"/>
  <c r="D138" i="24"/>
  <c r="E138" i="24" s="1"/>
  <c r="F138" i="24" s="1"/>
  <c r="H138" i="24"/>
  <c r="I138" i="24" s="1"/>
  <c r="J138" i="24" s="1"/>
  <c r="L138" i="24"/>
  <c r="M138" i="24" s="1"/>
  <c r="N138" i="24" s="1"/>
  <c r="D137" i="24"/>
  <c r="E137" i="24" s="1"/>
  <c r="F137" i="24" s="1"/>
  <c r="H137" i="24"/>
  <c r="I137" i="24" s="1"/>
  <c r="J137" i="24" s="1"/>
  <c r="L137" i="24"/>
  <c r="M137" i="24" s="1"/>
  <c r="N137" i="24" s="1"/>
  <c r="D136" i="24"/>
  <c r="E136" i="24" s="1"/>
  <c r="F136" i="24" s="1"/>
  <c r="H136" i="24"/>
  <c r="I136" i="24" s="1"/>
  <c r="J136" i="24" s="1"/>
  <c r="L136" i="24"/>
  <c r="M136" i="24" s="1"/>
  <c r="N136" i="24" s="1"/>
  <c r="D135" i="24"/>
  <c r="E135" i="24" s="1"/>
  <c r="F135" i="24" s="1"/>
  <c r="H135" i="24"/>
  <c r="I135" i="24" s="1"/>
  <c r="J135" i="24" s="1"/>
  <c r="L135" i="24"/>
  <c r="M135" i="24" s="1"/>
  <c r="N135" i="24" s="1"/>
  <c r="D134" i="24"/>
  <c r="E134" i="24" s="1"/>
  <c r="F134" i="24" s="1"/>
  <c r="H134" i="24"/>
  <c r="I134" i="24" s="1"/>
  <c r="J134" i="24" s="1"/>
  <c r="L134" i="24"/>
  <c r="M134" i="24" s="1"/>
  <c r="N134" i="24" s="1"/>
  <c r="D133" i="24"/>
  <c r="E133" i="24" s="1"/>
  <c r="F133" i="24" s="1"/>
  <c r="H133" i="24"/>
  <c r="I133" i="24" s="1"/>
  <c r="J133" i="24" s="1"/>
  <c r="L133" i="24"/>
  <c r="M133" i="24" s="1"/>
  <c r="N133" i="24" s="1"/>
  <c r="D132" i="24"/>
  <c r="E132" i="24" s="1"/>
  <c r="H132" i="24"/>
  <c r="I132" i="24" s="1"/>
  <c r="L132" i="24"/>
  <c r="M132" i="24" s="1"/>
  <c r="D131" i="24"/>
  <c r="E131" i="24" s="1"/>
  <c r="F131" i="24" s="1"/>
  <c r="H131" i="24"/>
  <c r="I131" i="24" s="1"/>
  <c r="J131" i="24" s="1"/>
  <c r="L131" i="24"/>
  <c r="M131" i="24" s="1"/>
  <c r="N131" i="24" s="1"/>
  <c r="D130" i="24"/>
  <c r="E130" i="24" s="1"/>
  <c r="F130" i="24" s="1"/>
  <c r="H130" i="24"/>
  <c r="I130" i="24" s="1"/>
  <c r="J130" i="24" s="1"/>
  <c r="L130" i="24"/>
  <c r="M130" i="24" s="1"/>
  <c r="N130" i="24" s="1"/>
  <c r="D129" i="24"/>
  <c r="E129" i="24" s="1"/>
  <c r="F129" i="24" s="1"/>
  <c r="H129" i="24"/>
  <c r="I129" i="24" s="1"/>
  <c r="J129" i="24" s="1"/>
  <c r="L129" i="24"/>
  <c r="M129" i="24" s="1"/>
  <c r="N129" i="24" s="1"/>
  <c r="D128" i="24"/>
  <c r="E128" i="24" s="1"/>
  <c r="F128" i="24" s="1"/>
  <c r="H128" i="24"/>
  <c r="I128" i="24" s="1"/>
  <c r="J128" i="24" s="1"/>
  <c r="L128" i="24"/>
  <c r="M128" i="24" s="1"/>
  <c r="N128" i="24" s="1"/>
  <c r="D127" i="24"/>
  <c r="E127" i="24" s="1"/>
  <c r="F127" i="24" s="1"/>
  <c r="H127" i="24"/>
  <c r="I127" i="24" s="1"/>
  <c r="J127" i="24" s="1"/>
  <c r="L127" i="24"/>
  <c r="M127" i="24" s="1"/>
  <c r="N127" i="24" s="1"/>
  <c r="D126" i="24"/>
  <c r="E126" i="24" s="1"/>
  <c r="F126" i="24" s="1"/>
  <c r="H126" i="24"/>
  <c r="I126" i="24" s="1"/>
  <c r="J126" i="24" s="1"/>
  <c r="L126" i="24"/>
  <c r="M126" i="24" s="1"/>
  <c r="N126" i="24" s="1"/>
  <c r="D125" i="24"/>
  <c r="E125" i="24" s="1"/>
  <c r="F125" i="24" s="1"/>
  <c r="H125" i="24"/>
  <c r="I125" i="24" s="1"/>
  <c r="J125" i="24" s="1"/>
  <c r="L125" i="24"/>
  <c r="M125" i="24" s="1"/>
  <c r="N125" i="24" s="1"/>
  <c r="D124" i="24"/>
  <c r="E124" i="24" s="1"/>
  <c r="F124" i="24" s="1"/>
  <c r="H124" i="24"/>
  <c r="I124" i="24" s="1"/>
  <c r="J124" i="24" s="1"/>
  <c r="L124" i="24"/>
  <c r="M124" i="24" s="1"/>
  <c r="N124" i="24" s="1"/>
  <c r="D123" i="24"/>
  <c r="E123" i="24" s="1"/>
  <c r="F123" i="24" s="1"/>
  <c r="H123" i="24"/>
  <c r="I123" i="24" s="1"/>
  <c r="J123" i="24" s="1"/>
  <c r="L123" i="24"/>
  <c r="M123" i="24" s="1"/>
  <c r="N123" i="24" s="1"/>
  <c r="D122" i="24"/>
  <c r="E122" i="24" s="1"/>
  <c r="F122" i="24" s="1"/>
  <c r="H122" i="24"/>
  <c r="I122" i="24" s="1"/>
  <c r="J122" i="24" s="1"/>
  <c r="L122" i="24"/>
  <c r="M122" i="24" s="1"/>
  <c r="N122" i="24" s="1"/>
  <c r="D121" i="24"/>
  <c r="E121" i="24" s="1"/>
  <c r="F121" i="24" s="1"/>
  <c r="H121" i="24"/>
  <c r="I121" i="24" s="1"/>
  <c r="J121" i="24" s="1"/>
  <c r="L121" i="24"/>
  <c r="M121" i="24" s="1"/>
  <c r="N121" i="24" s="1"/>
  <c r="D120" i="24"/>
  <c r="E120" i="24" s="1"/>
  <c r="H120" i="24"/>
  <c r="I120" i="24" s="1"/>
  <c r="L120" i="24"/>
  <c r="M120" i="24" s="1"/>
  <c r="D119" i="24"/>
  <c r="E119" i="24" s="1"/>
  <c r="F119" i="24" s="1"/>
  <c r="H119" i="24"/>
  <c r="I119" i="24" s="1"/>
  <c r="J119" i="24" s="1"/>
  <c r="L119" i="24"/>
  <c r="M119" i="24" s="1"/>
  <c r="N119" i="24" s="1"/>
  <c r="D118" i="24"/>
  <c r="E118" i="24" s="1"/>
  <c r="F118" i="24" s="1"/>
  <c r="H118" i="24"/>
  <c r="I118" i="24" s="1"/>
  <c r="J118" i="24" s="1"/>
  <c r="L118" i="24"/>
  <c r="M118" i="24" s="1"/>
  <c r="N118" i="24" s="1"/>
  <c r="D117" i="24"/>
  <c r="E117" i="24" s="1"/>
  <c r="F117" i="24" s="1"/>
  <c r="H117" i="24"/>
  <c r="I117" i="24" s="1"/>
  <c r="J117" i="24" s="1"/>
  <c r="L117" i="24"/>
  <c r="M117" i="24" s="1"/>
  <c r="N117" i="24" s="1"/>
  <c r="D116" i="24"/>
  <c r="E116" i="24" s="1"/>
  <c r="F116" i="24" s="1"/>
  <c r="H116" i="24"/>
  <c r="I116" i="24" s="1"/>
  <c r="J116" i="24" s="1"/>
  <c r="L116" i="24"/>
  <c r="M116" i="24" s="1"/>
  <c r="N116" i="24" s="1"/>
  <c r="D115" i="24"/>
  <c r="E115" i="24" s="1"/>
  <c r="F115" i="24" s="1"/>
  <c r="H115" i="24"/>
  <c r="I115" i="24" s="1"/>
  <c r="J115" i="24" s="1"/>
  <c r="L115" i="24"/>
  <c r="M115" i="24" s="1"/>
  <c r="N115" i="24" s="1"/>
  <c r="D114" i="24"/>
  <c r="E114" i="24" s="1"/>
  <c r="F114" i="24" s="1"/>
  <c r="H114" i="24"/>
  <c r="I114" i="24" s="1"/>
  <c r="J114" i="24" s="1"/>
  <c r="L114" i="24"/>
  <c r="M114" i="24" s="1"/>
  <c r="N114" i="24" s="1"/>
  <c r="D113" i="24"/>
  <c r="E113" i="24" s="1"/>
  <c r="F113" i="24" s="1"/>
  <c r="H113" i="24"/>
  <c r="I113" i="24" s="1"/>
  <c r="J113" i="24" s="1"/>
  <c r="L113" i="24"/>
  <c r="M113" i="24" s="1"/>
  <c r="N113" i="24" s="1"/>
  <c r="D112" i="24"/>
  <c r="E112" i="24" s="1"/>
  <c r="F112" i="24" s="1"/>
  <c r="H112" i="24"/>
  <c r="I112" i="24" s="1"/>
  <c r="J112" i="24" s="1"/>
  <c r="L112" i="24"/>
  <c r="M112" i="24" s="1"/>
  <c r="N112" i="24" s="1"/>
  <c r="D111" i="24"/>
  <c r="E111" i="24" s="1"/>
  <c r="F111" i="24" s="1"/>
  <c r="H111" i="24"/>
  <c r="I111" i="24" s="1"/>
  <c r="J111" i="24" s="1"/>
  <c r="L111" i="24"/>
  <c r="M111" i="24" s="1"/>
  <c r="N111" i="24" s="1"/>
  <c r="D110" i="24"/>
  <c r="E110" i="24" s="1"/>
  <c r="F110" i="24" s="1"/>
  <c r="H110" i="24"/>
  <c r="I110" i="24" s="1"/>
  <c r="J110" i="24" s="1"/>
  <c r="L110" i="24"/>
  <c r="M110" i="24" s="1"/>
  <c r="N110" i="24" s="1"/>
  <c r="D109" i="24"/>
  <c r="E109" i="24" s="1"/>
  <c r="F109" i="24" s="1"/>
  <c r="H109" i="24"/>
  <c r="I109" i="24" s="1"/>
  <c r="J109" i="24" s="1"/>
  <c r="L109" i="24"/>
  <c r="M109" i="24" s="1"/>
  <c r="N109" i="24" s="1"/>
  <c r="D108" i="24"/>
  <c r="E108" i="24" s="1"/>
  <c r="H108" i="24"/>
  <c r="I108" i="24" s="1"/>
  <c r="L108" i="24"/>
  <c r="M108" i="24" s="1"/>
  <c r="D107" i="24"/>
  <c r="E107" i="24" s="1"/>
  <c r="F107" i="24" s="1"/>
  <c r="H107" i="24"/>
  <c r="I107" i="24" s="1"/>
  <c r="J107" i="24" s="1"/>
  <c r="L107" i="24"/>
  <c r="M107" i="24" s="1"/>
  <c r="N107" i="24" s="1"/>
  <c r="D106" i="24"/>
  <c r="E106" i="24" s="1"/>
  <c r="F106" i="24" s="1"/>
  <c r="H106" i="24"/>
  <c r="I106" i="24" s="1"/>
  <c r="J106" i="24" s="1"/>
  <c r="L106" i="24"/>
  <c r="M106" i="24" s="1"/>
  <c r="N106" i="24" s="1"/>
  <c r="D105" i="24"/>
  <c r="E105" i="24" s="1"/>
  <c r="F105" i="24" s="1"/>
  <c r="H105" i="24"/>
  <c r="I105" i="24" s="1"/>
  <c r="J105" i="24" s="1"/>
  <c r="L105" i="24"/>
  <c r="M105" i="24" s="1"/>
  <c r="N105" i="24" s="1"/>
  <c r="D104" i="24"/>
  <c r="E104" i="24" s="1"/>
  <c r="F104" i="24" s="1"/>
  <c r="H104" i="24"/>
  <c r="I104" i="24" s="1"/>
  <c r="J104" i="24" s="1"/>
  <c r="L104" i="24"/>
  <c r="M104" i="24" s="1"/>
  <c r="N104" i="24" s="1"/>
  <c r="D103" i="24"/>
  <c r="E103" i="24" s="1"/>
  <c r="F103" i="24" s="1"/>
  <c r="H103" i="24"/>
  <c r="I103" i="24" s="1"/>
  <c r="J103" i="24" s="1"/>
  <c r="L103" i="24"/>
  <c r="M103" i="24" s="1"/>
  <c r="N103" i="24" s="1"/>
  <c r="D102" i="24"/>
  <c r="E102" i="24" s="1"/>
  <c r="F102" i="24" s="1"/>
  <c r="H102" i="24"/>
  <c r="I102" i="24" s="1"/>
  <c r="J102" i="24" s="1"/>
  <c r="L102" i="24"/>
  <c r="M102" i="24" s="1"/>
  <c r="N102" i="24" s="1"/>
  <c r="D101" i="24"/>
  <c r="E101" i="24" s="1"/>
  <c r="F101" i="24" s="1"/>
  <c r="H101" i="24"/>
  <c r="I101" i="24" s="1"/>
  <c r="J101" i="24" s="1"/>
  <c r="L101" i="24"/>
  <c r="M101" i="24" s="1"/>
  <c r="N101" i="24" s="1"/>
  <c r="D100" i="24"/>
  <c r="E100" i="24" s="1"/>
  <c r="F100" i="24" s="1"/>
  <c r="H100" i="24"/>
  <c r="I100" i="24" s="1"/>
  <c r="J100" i="24" s="1"/>
  <c r="L100" i="24"/>
  <c r="M100" i="24" s="1"/>
  <c r="N100" i="24" s="1"/>
  <c r="D99" i="24"/>
  <c r="E99" i="24" s="1"/>
  <c r="F99" i="24" s="1"/>
  <c r="H99" i="24"/>
  <c r="I99" i="24" s="1"/>
  <c r="J99" i="24" s="1"/>
  <c r="L99" i="24"/>
  <c r="M99" i="24" s="1"/>
  <c r="N99" i="24" s="1"/>
  <c r="D98" i="24"/>
  <c r="E98" i="24" s="1"/>
  <c r="F98" i="24" s="1"/>
  <c r="H98" i="24"/>
  <c r="I98" i="24" s="1"/>
  <c r="J98" i="24" s="1"/>
  <c r="L98" i="24"/>
  <c r="M98" i="24" s="1"/>
  <c r="N98" i="24" s="1"/>
  <c r="D97" i="24"/>
  <c r="E97" i="24" s="1"/>
  <c r="F97" i="24" s="1"/>
  <c r="H97" i="24"/>
  <c r="I97" i="24" s="1"/>
  <c r="J97" i="24" s="1"/>
  <c r="L97" i="24"/>
  <c r="M97" i="24" s="1"/>
  <c r="N97" i="24" s="1"/>
  <c r="D96" i="24"/>
  <c r="E96" i="24" s="1"/>
  <c r="H96" i="24"/>
  <c r="I96" i="24" s="1"/>
  <c r="L96" i="24"/>
  <c r="M96" i="24" s="1"/>
  <c r="D95" i="24"/>
  <c r="E95" i="24" s="1"/>
  <c r="F95" i="24" s="1"/>
  <c r="H95" i="24"/>
  <c r="I95" i="24" s="1"/>
  <c r="J95" i="24" s="1"/>
  <c r="L95" i="24"/>
  <c r="M95" i="24" s="1"/>
  <c r="N95" i="24" s="1"/>
  <c r="D94" i="24"/>
  <c r="E94" i="24" s="1"/>
  <c r="F94" i="24" s="1"/>
  <c r="H94" i="24"/>
  <c r="I94" i="24" s="1"/>
  <c r="J94" i="24" s="1"/>
  <c r="L94" i="24"/>
  <c r="M94" i="24" s="1"/>
  <c r="N94" i="24" s="1"/>
  <c r="D93" i="24"/>
  <c r="E93" i="24" s="1"/>
  <c r="F93" i="24" s="1"/>
  <c r="H93" i="24"/>
  <c r="I93" i="24" s="1"/>
  <c r="J93" i="24" s="1"/>
  <c r="L93" i="24"/>
  <c r="M93" i="24" s="1"/>
  <c r="N93" i="24" s="1"/>
  <c r="D92" i="24"/>
  <c r="E92" i="24" s="1"/>
  <c r="F92" i="24" s="1"/>
  <c r="H92" i="24"/>
  <c r="I92" i="24" s="1"/>
  <c r="J92" i="24" s="1"/>
  <c r="L92" i="24"/>
  <c r="M92" i="24" s="1"/>
  <c r="N92" i="24" s="1"/>
  <c r="D91" i="24"/>
  <c r="E91" i="24" s="1"/>
  <c r="F91" i="24" s="1"/>
  <c r="H91" i="24"/>
  <c r="I91" i="24" s="1"/>
  <c r="J91" i="24" s="1"/>
  <c r="L91" i="24"/>
  <c r="M91" i="24" s="1"/>
  <c r="N91" i="24" s="1"/>
  <c r="D90" i="24"/>
  <c r="E90" i="24" s="1"/>
  <c r="F90" i="24" s="1"/>
  <c r="H90" i="24"/>
  <c r="I90" i="24" s="1"/>
  <c r="J90" i="24" s="1"/>
  <c r="L90" i="24"/>
  <c r="M90" i="24" s="1"/>
  <c r="N90" i="24" s="1"/>
  <c r="D89" i="24"/>
  <c r="E89" i="24" s="1"/>
  <c r="F89" i="24" s="1"/>
  <c r="H89" i="24"/>
  <c r="I89" i="24" s="1"/>
  <c r="J89" i="24" s="1"/>
  <c r="L89" i="24"/>
  <c r="M89" i="24" s="1"/>
  <c r="N89" i="24" s="1"/>
  <c r="D88" i="24"/>
  <c r="E88" i="24" s="1"/>
  <c r="F88" i="24" s="1"/>
  <c r="H88" i="24"/>
  <c r="I88" i="24" s="1"/>
  <c r="J88" i="24" s="1"/>
  <c r="L88" i="24"/>
  <c r="M88" i="24" s="1"/>
  <c r="N88" i="24" s="1"/>
  <c r="D87" i="24"/>
  <c r="E87" i="24" s="1"/>
  <c r="F87" i="24" s="1"/>
  <c r="H87" i="24"/>
  <c r="I87" i="24" s="1"/>
  <c r="J87" i="24" s="1"/>
  <c r="L87" i="24"/>
  <c r="M87" i="24" s="1"/>
  <c r="N87" i="24" s="1"/>
  <c r="D86" i="24"/>
  <c r="E86" i="24" s="1"/>
  <c r="F86" i="24" s="1"/>
  <c r="H86" i="24"/>
  <c r="I86" i="24" s="1"/>
  <c r="J86" i="24" s="1"/>
  <c r="L86" i="24"/>
  <c r="M86" i="24" s="1"/>
  <c r="N86" i="24" s="1"/>
  <c r="D85" i="24"/>
  <c r="E85" i="24" s="1"/>
  <c r="F85" i="24" s="1"/>
  <c r="H85" i="24"/>
  <c r="I85" i="24" s="1"/>
  <c r="J85" i="24" s="1"/>
  <c r="L85" i="24"/>
  <c r="M85" i="24" s="1"/>
  <c r="N85" i="24" s="1"/>
  <c r="D84" i="24"/>
  <c r="E84" i="24" s="1"/>
  <c r="H84" i="24"/>
  <c r="I84" i="24" s="1"/>
  <c r="L84" i="24"/>
  <c r="M84" i="24" s="1"/>
  <c r="D83" i="24"/>
  <c r="E83" i="24" s="1"/>
  <c r="F83" i="24" s="1"/>
  <c r="H83" i="24"/>
  <c r="I83" i="24" s="1"/>
  <c r="J83" i="24" s="1"/>
  <c r="L83" i="24"/>
  <c r="M83" i="24" s="1"/>
  <c r="N83" i="24" s="1"/>
  <c r="D82" i="24"/>
  <c r="E82" i="24" s="1"/>
  <c r="F82" i="24" s="1"/>
  <c r="H82" i="24"/>
  <c r="I82" i="24" s="1"/>
  <c r="J82" i="24" s="1"/>
  <c r="L82" i="24"/>
  <c r="M82" i="24" s="1"/>
  <c r="N82" i="24" s="1"/>
  <c r="D81" i="24"/>
  <c r="E81" i="24" s="1"/>
  <c r="F81" i="24" s="1"/>
  <c r="H81" i="24"/>
  <c r="I81" i="24" s="1"/>
  <c r="J81" i="24" s="1"/>
  <c r="L81" i="24"/>
  <c r="M81" i="24" s="1"/>
  <c r="N81" i="24" s="1"/>
  <c r="D80" i="24"/>
  <c r="E80" i="24" s="1"/>
  <c r="F80" i="24" s="1"/>
  <c r="H80" i="24"/>
  <c r="I80" i="24" s="1"/>
  <c r="J80" i="24" s="1"/>
  <c r="L80" i="24"/>
  <c r="M80" i="24" s="1"/>
  <c r="N80" i="24" s="1"/>
  <c r="D79" i="24"/>
  <c r="E79" i="24" s="1"/>
  <c r="F79" i="24" s="1"/>
  <c r="H79" i="24"/>
  <c r="I79" i="24" s="1"/>
  <c r="J79" i="24" s="1"/>
  <c r="L79" i="24"/>
  <c r="M79" i="24" s="1"/>
  <c r="N79" i="24" s="1"/>
  <c r="D78" i="24"/>
  <c r="E78" i="24" s="1"/>
  <c r="F78" i="24" s="1"/>
  <c r="H78" i="24"/>
  <c r="I78" i="24" s="1"/>
  <c r="J78" i="24" s="1"/>
  <c r="L78" i="24"/>
  <c r="M78" i="24" s="1"/>
  <c r="N78" i="24" s="1"/>
  <c r="D77" i="24"/>
  <c r="E77" i="24" s="1"/>
  <c r="F77" i="24" s="1"/>
  <c r="H77" i="24"/>
  <c r="I77" i="24" s="1"/>
  <c r="J77" i="24" s="1"/>
  <c r="L77" i="24"/>
  <c r="M77" i="24" s="1"/>
  <c r="N77" i="24" s="1"/>
  <c r="D76" i="24"/>
  <c r="E76" i="24" s="1"/>
  <c r="F76" i="24" s="1"/>
  <c r="H76" i="24"/>
  <c r="I76" i="24" s="1"/>
  <c r="J76" i="24" s="1"/>
  <c r="L76" i="24"/>
  <c r="M76" i="24" s="1"/>
  <c r="N76" i="24" s="1"/>
  <c r="D75" i="24"/>
  <c r="E75" i="24" s="1"/>
  <c r="F75" i="24" s="1"/>
  <c r="H75" i="24"/>
  <c r="I75" i="24" s="1"/>
  <c r="J75" i="24" s="1"/>
  <c r="L75" i="24"/>
  <c r="M75" i="24" s="1"/>
  <c r="N75" i="24" s="1"/>
  <c r="D74" i="24"/>
  <c r="E74" i="24" s="1"/>
  <c r="F74" i="24" s="1"/>
  <c r="H74" i="24"/>
  <c r="I74" i="24" s="1"/>
  <c r="J74" i="24" s="1"/>
  <c r="L74" i="24"/>
  <c r="M74" i="24" s="1"/>
  <c r="N74" i="24" s="1"/>
  <c r="D73" i="24"/>
  <c r="E73" i="24" s="1"/>
  <c r="F73" i="24" s="1"/>
  <c r="H73" i="24"/>
  <c r="I73" i="24" s="1"/>
  <c r="J73" i="24" s="1"/>
  <c r="L73" i="24"/>
  <c r="M73" i="24" s="1"/>
  <c r="N73" i="24" s="1"/>
  <c r="D72" i="24"/>
  <c r="E72" i="24" s="1"/>
  <c r="H72" i="24"/>
  <c r="I72" i="24" s="1"/>
  <c r="L72" i="24"/>
  <c r="M72" i="24" s="1"/>
  <c r="D71" i="24"/>
  <c r="E71" i="24" s="1"/>
  <c r="F71" i="24" s="1"/>
  <c r="H71" i="24"/>
  <c r="I71" i="24" s="1"/>
  <c r="J71" i="24" s="1"/>
  <c r="L71" i="24"/>
  <c r="M71" i="24" s="1"/>
  <c r="N71" i="24" s="1"/>
  <c r="D70" i="24"/>
  <c r="E70" i="24" s="1"/>
  <c r="F70" i="24" s="1"/>
  <c r="H70" i="24"/>
  <c r="I70" i="24" s="1"/>
  <c r="J70" i="24" s="1"/>
  <c r="L70" i="24"/>
  <c r="M70" i="24" s="1"/>
  <c r="N70" i="24" s="1"/>
  <c r="D69" i="24"/>
  <c r="E69" i="24" s="1"/>
  <c r="F69" i="24" s="1"/>
  <c r="H69" i="24"/>
  <c r="I69" i="24" s="1"/>
  <c r="J69" i="24" s="1"/>
  <c r="L69" i="24"/>
  <c r="M69" i="24" s="1"/>
  <c r="N69" i="24" s="1"/>
  <c r="D68" i="24"/>
  <c r="E68" i="24" s="1"/>
  <c r="F68" i="24" s="1"/>
  <c r="H68" i="24"/>
  <c r="I68" i="24" s="1"/>
  <c r="J68" i="24" s="1"/>
  <c r="L68" i="24"/>
  <c r="M68" i="24" s="1"/>
  <c r="N68" i="24" s="1"/>
  <c r="D67" i="24"/>
  <c r="E67" i="24" s="1"/>
  <c r="F67" i="24" s="1"/>
  <c r="H67" i="24"/>
  <c r="I67" i="24" s="1"/>
  <c r="J67" i="24" s="1"/>
  <c r="L67" i="24"/>
  <c r="M67" i="24" s="1"/>
  <c r="N67" i="24" s="1"/>
  <c r="D66" i="24"/>
  <c r="E66" i="24" s="1"/>
  <c r="F66" i="24" s="1"/>
  <c r="H66" i="24"/>
  <c r="I66" i="24" s="1"/>
  <c r="J66" i="24" s="1"/>
  <c r="L66" i="24"/>
  <c r="M66" i="24" s="1"/>
  <c r="N66" i="24" s="1"/>
  <c r="D65" i="24"/>
  <c r="E65" i="24" s="1"/>
  <c r="F65" i="24" s="1"/>
  <c r="H65" i="24"/>
  <c r="I65" i="24" s="1"/>
  <c r="J65" i="24" s="1"/>
  <c r="L65" i="24"/>
  <c r="M65" i="24" s="1"/>
  <c r="N65" i="24" s="1"/>
  <c r="D64" i="24"/>
  <c r="E64" i="24" s="1"/>
  <c r="F64" i="24" s="1"/>
  <c r="H64" i="24"/>
  <c r="I64" i="24" s="1"/>
  <c r="J64" i="24" s="1"/>
  <c r="L64" i="24"/>
  <c r="M64" i="24" s="1"/>
  <c r="N64" i="24" s="1"/>
  <c r="D63" i="24"/>
  <c r="E63" i="24" s="1"/>
  <c r="F63" i="24" s="1"/>
  <c r="H63" i="24"/>
  <c r="I63" i="24" s="1"/>
  <c r="J63" i="24" s="1"/>
  <c r="L63" i="24"/>
  <c r="M63" i="24" s="1"/>
  <c r="N63" i="24" s="1"/>
  <c r="D62" i="24"/>
  <c r="E62" i="24" s="1"/>
  <c r="F62" i="24" s="1"/>
  <c r="H62" i="24"/>
  <c r="I62" i="24" s="1"/>
  <c r="J62" i="24" s="1"/>
  <c r="L62" i="24"/>
  <c r="M62" i="24" s="1"/>
  <c r="N62" i="24" s="1"/>
  <c r="D61" i="24"/>
  <c r="E61" i="24" s="1"/>
  <c r="F61" i="24" s="1"/>
  <c r="H61" i="24"/>
  <c r="I61" i="24" s="1"/>
  <c r="J61" i="24" s="1"/>
  <c r="L61" i="24"/>
  <c r="M61" i="24" s="1"/>
  <c r="N61" i="24" s="1"/>
  <c r="D60" i="24"/>
  <c r="E60" i="24" s="1"/>
  <c r="H60" i="24"/>
  <c r="I60" i="24" s="1"/>
  <c r="L60" i="24"/>
  <c r="M60" i="24" s="1"/>
  <c r="D59" i="24"/>
  <c r="E59" i="24" s="1"/>
  <c r="F59" i="24" s="1"/>
  <c r="H59" i="24"/>
  <c r="I59" i="24" s="1"/>
  <c r="J59" i="24" s="1"/>
  <c r="L59" i="24"/>
  <c r="M59" i="24" s="1"/>
  <c r="N59" i="24" s="1"/>
  <c r="D58" i="24"/>
  <c r="E58" i="24" s="1"/>
  <c r="F58" i="24" s="1"/>
  <c r="H58" i="24"/>
  <c r="I58" i="24" s="1"/>
  <c r="J58" i="24" s="1"/>
  <c r="L58" i="24"/>
  <c r="M58" i="24" s="1"/>
  <c r="N58" i="24" s="1"/>
  <c r="D57" i="24"/>
  <c r="E57" i="24" s="1"/>
  <c r="F57" i="24" s="1"/>
  <c r="H57" i="24"/>
  <c r="I57" i="24" s="1"/>
  <c r="J57" i="24" s="1"/>
  <c r="L57" i="24"/>
  <c r="M57" i="24" s="1"/>
  <c r="N57" i="24" s="1"/>
  <c r="D56" i="24"/>
  <c r="E56" i="24" s="1"/>
  <c r="F56" i="24" s="1"/>
  <c r="H56" i="24"/>
  <c r="I56" i="24" s="1"/>
  <c r="J56" i="24" s="1"/>
  <c r="L56" i="24"/>
  <c r="M56" i="24" s="1"/>
  <c r="N56" i="24" s="1"/>
  <c r="D55" i="24"/>
  <c r="E55" i="24" s="1"/>
  <c r="F55" i="24" s="1"/>
  <c r="H55" i="24"/>
  <c r="I55" i="24" s="1"/>
  <c r="J55" i="24" s="1"/>
  <c r="L55" i="24"/>
  <c r="M55" i="24" s="1"/>
  <c r="N55" i="24" s="1"/>
  <c r="D54" i="24"/>
  <c r="E54" i="24" s="1"/>
  <c r="F54" i="24" s="1"/>
  <c r="H54" i="24"/>
  <c r="I54" i="24" s="1"/>
  <c r="J54" i="24" s="1"/>
  <c r="L54" i="24"/>
  <c r="M54" i="24" s="1"/>
  <c r="N54" i="24" s="1"/>
  <c r="D53" i="24"/>
  <c r="E53" i="24" s="1"/>
  <c r="F53" i="24" s="1"/>
  <c r="H53" i="24"/>
  <c r="I53" i="24" s="1"/>
  <c r="J53" i="24" s="1"/>
  <c r="L53" i="24"/>
  <c r="M53" i="24" s="1"/>
  <c r="N53" i="24" s="1"/>
  <c r="D52" i="24"/>
  <c r="E52" i="24" s="1"/>
  <c r="F52" i="24" s="1"/>
  <c r="H52" i="24"/>
  <c r="I52" i="24" s="1"/>
  <c r="J52" i="24" s="1"/>
  <c r="L52" i="24"/>
  <c r="M52" i="24" s="1"/>
  <c r="N52" i="24" s="1"/>
  <c r="D51" i="24"/>
  <c r="E51" i="24" s="1"/>
  <c r="F51" i="24" s="1"/>
  <c r="H51" i="24"/>
  <c r="I51" i="24" s="1"/>
  <c r="J51" i="24" s="1"/>
  <c r="L51" i="24"/>
  <c r="M51" i="24" s="1"/>
  <c r="N51" i="24" s="1"/>
  <c r="D50" i="24"/>
  <c r="E50" i="24" s="1"/>
  <c r="F50" i="24" s="1"/>
  <c r="H50" i="24"/>
  <c r="I50" i="24" s="1"/>
  <c r="J50" i="24" s="1"/>
  <c r="L50" i="24"/>
  <c r="M50" i="24" s="1"/>
  <c r="N50" i="24" s="1"/>
  <c r="D49" i="24"/>
  <c r="E49" i="24" s="1"/>
  <c r="F49" i="24" s="1"/>
  <c r="H49" i="24"/>
  <c r="I49" i="24" s="1"/>
  <c r="J49" i="24" s="1"/>
  <c r="L49" i="24"/>
  <c r="M49" i="24" s="1"/>
  <c r="N49" i="24" s="1"/>
  <c r="D48" i="24"/>
  <c r="E48" i="24" s="1"/>
  <c r="H48" i="24"/>
  <c r="I48" i="24" s="1"/>
  <c r="L48" i="24"/>
  <c r="M48" i="24" s="1"/>
  <c r="D47" i="24"/>
  <c r="E47" i="24" s="1"/>
  <c r="F47" i="24" s="1"/>
  <c r="H47" i="24"/>
  <c r="I47" i="24" s="1"/>
  <c r="J47" i="24" s="1"/>
  <c r="L47" i="24"/>
  <c r="M47" i="24" s="1"/>
  <c r="N47" i="24" s="1"/>
  <c r="D46" i="24"/>
  <c r="E46" i="24" s="1"/>
  <c r="F46" i="24" s="1"/>
  <c r="H46" i="24"/>
  <c r="I46" i="24" s="1"/>
  <c r="J46" i="24" s="1"/>
  <c r="L46" i="24"/>
  <c r="M46" i="24" s="1"/>
  <c r="N46" i="24" s="1"/>
  <c r="D45" i="24"/>
  <c r="E45" i="24" s="1"/>
  <c r="F45" i="24" s="1"/>
  <c r="H45" i="24"/>
  <c r="I45" i="24" s="1"/>
  <c r="J45" i="24" s="1"/>
  <c r="L45" i="24"/>
  <c r="M45" i="24" s="1"/>
  <c r="N45" i="24" s="1"/>
  <c r="D44" i="24"/>
  <c r="E44" i="24" s="1"/>
  <c r="F44" i="24" s="1"/>
  <c r="H44" i="24"/>
  <c r="I44" i="24" s="1"/>
  <c r="J44" i="24" s="1"/>
  <c r="L44" i="24"/>
  <c r="M44" i="24" s="1"/>
  <c r="N44" i="24" s="1"/>
  <c r="D43" i="24"/>
  <c r="E43" i="24" s="1"/>
  <c r="F43" i="24" s="1"/>
  <c r="H43" i="24"/>
  <c r="I43" i="24" s="1"/>
  <c r="J43" i="24" s="1"/>
  <c r="L43" i="24"/>
  <c r="M43" i="24" s="1"/>
  <c r="N43" i="24" s="1"/>
  <c r="D42" i="24"/>
  <c r="E42" i="24" s="1"/>
  <c r="F42" i="24" s="1"/>
  <c r="H42" i="24"/>
  <c r="I42" i="24" s="1"/>
  <c r="J42" i="24" s="1"/>
  <c r="L42" i="24"/>
  <c r="M42" i="24" s="1"/>
  <c r="N42" i="24" s="1"/>
  <c r="D41" i="24"/>
  <c r="E41" i="24" s="1"/>
  <c r="F41" i="24" s="1"/>
  <c r="H41" i="24"/>
  <c r="I41" i="24" s="1"/>
  <c r="J41" i="24" s="1"/>
  <c r="L41" i="24"/>
  <c r="M41" i="24" s="1"/>
  <c r="N41" i="24" s="1"/>
  <c r="D40" i="24"/>
  <c r="E40" i="24" s="1"/>
  <c r="F40" i="24" s="1"/>
  <c r="H40" i="24"/>
  <c r="I40" i="24" s="1"/>
  <c r="J40" i="24" s="1"/>
  <c r="L40" i="24"/>
  <c r="M40" i="24" s="1"/>
  <c r="N40" i="24" s="1"/>
  <c r="D39" i="24"/>
  <c r="E39" i="24" s="1"/>
  <c r="F39" i="24" s="1"/>
  <c r="H39" i="24"/>
  <c r="I39" i="24" s="1"/>
  <c r="J39" i="24" s="1"/>
  <c r="L39" i="24"/>
  <c r="M39" i="24" s="1"/>
  <c r="N39" i="24" s="1"/>
  <c r="D38" i="24"/>
  <c r="E38" i="24" s="1"/>
  <c r="F38" i="24" s="1"/>
  <c r="H38" i="24"/>
  <c r="I38" i="24" s="1"/>
  <c r="J38" i="24" s="1"/>
  <c r="L38" i="24"/>
  <c r="M38" i="24" s="1"/>
  <c r="N38" i="24" s="1"/>
  <c r="D37" i="24"/>
  <c r="E37" i="24" s="1"/>
  <c r="F37" i="24" s="1"/>
  <c r="H37" i="24"/>
  <c r="I37" i="24" s="1"/>
  <c r="J37" i="24" s="1"/>
  <c r="L37" i="24"/>
  <c r="M37" i="24" s="1"/>
  <c r="N37" i="24" s="1"/>
  <c r="D36" i="24"/>
  <c r="E36" i="24" s="1"/>
  <c r="H36" i="24"/>
  <c r="I36" i="24" s="1"/>
  <c r="L36" i="24"/>
  <c r="M36" i="24" s="1"/>
  <c r="D35" i="24"/>
  <c r="E35" i="24" s="1"/>
  <c r="F35" i="24" s="1"/>
  <c r="H35" i="24"/>
  <c r="I35" i="24" s="1"/>
  <c r="J35" i="24" s="1"/>
  <c r="L35" i="24"/>
  <c r="M35" i="24" s="1"/>
  <c r="N35" i="24" s="1"/>
  <c r="D34" i="24"/>
  <c r="E34" i="24" s="1"/>
  <c r="F34" i="24" s="1"/>
  <c r="H34" i="24"/>
  <c r="I34" i="24" s="1"/>
  <c r="J34" i="24" s="1"/>
  <c r="L34" i="24"/>
  <c r="M34" i="24" s="1"/>
  <c r="N34" i="24" s="1"/>
  <c r="D33" i="24"/>
  <c r="E33" i="24" s="1"/>
  <c r="F33" i="24" s="1"/>
  <c r="H33" i="24"/>
  <c r="I33" i="24" s="1"/>
  <c r="J33" i="24" s="1"/>
  <c r="L33" i="24"/>
  <c r="M33" i="24" s="1"/>
  <c r="N33" i="24" s="1"/>
  <c r="D32" i="24"/>
  <c r="E32" i="24" s="1"/>
  <c r="F32" i="24" s="1"/>
  <c r="H32" i="24"/>
  <c r="I32" i="24" s="1"/>
  <c r="J32" i="24" s="1"/>
  <c r="L32" i="24"/>
  <c r="M32" i="24" s="1"/>
  <c r="N32" i="24" s="1"/>
  <c r="D31" i="24"/>
  <c r="E31" i="24" s="1"/>
  <c r="F31" i="24" s="1"/>
  <c r="H31" i="24"/>
  <c r="I31" i="24" s="1"/>
  <c r="J31" i="24" s="1"/>
  <c r="L31" i="24"/>
  <c r="M31" i="24" s="1"/>
  <c r="N31" i="24" s="1"/>
  <c r="D30" i="24"/>
  <c r="E30" i="24" s="1"/>
  <c r="F30" i="24" s="1"/>
  <c r="H30" i="24"/>
  <c r="I30" i="24" s="1"/>
  <c r="J30" i="24" s="1"/>
  <c r="L30" i="24"/>
  <c r="M30" i="24" s="1"/>
  <c r="N30" i="24" s="1"/>
  <c r="D29" i="24"/>
  <c r="E29" i="24" s="1"/>
  <c r="F29" i="24" s="1"/>
  <c r="H29" i="24"/>
  <c r="I29" i="24" s="1"/>
  <c r="J29" i="24" s="1"/>
  <c r="L29" i="24"/>
  <c r="M29" i="24" s="1"/>
  <c r="N29" i="24" s="1"/>
  <c r="D28" i="24"/>
  <c r="E28" i="24" s="1"/>
  <c r="F28" i="24" s="1"/>
  <c r="H28" i="24"/>
  <c r="I28" i="24" s="1"/>
  <c r="J28" i="24" s="1"/>
  <c r="L28" i="24"/>
  <c r="M28" i="24" s="1"/>
  <c r="N28" i="24" s="1"/>
  <c r="D27" i="24"/>
  <c r="E27" i="24" s="1"/>
  <c r="F27" i="24" s="1"/>
  <c r="H27" i="24"/>
  <c r="I27" i="24" s="1"/>
  <c r="J27" i="24" s="1"/>
  <c r="L27" i="24"/>
  <c r="M27" i="24" s="1"/>
  <c r="N27" i="24" s="1"/>
  <c r="D26" i="24"/>
  <c r="E26" i="24" s="1"/>
  <c r="F26" i="24" s="1"/>
  <c r="H26" i="24"/>
  <c r="I26" i="24" s="1"/>
  <c r="J26" i="24" s="1"/>
  <c r="L26" i="24"/>
  <c r="M26" i="24" s="1"/>
  <c r="N26" i="24" s="1"/>
  <c r="D25" i="24"/>
  <c r="E25" i="24" s="1"/>
  <c r="F25" i="24" s="1"/>
  <c r="H25" i="24"/>
  <c r="I25" i="24" s="1"/>
  <c r="J25" i="24" s="1"/>
  <c r="L25" i="24"/>
  <c r="M25" i="24" s="1"/>
  <c r="N25" i="24" s="1"/>
  <c r="D24" i="24"/>
  <c r="E24" i="24" s="1"/>
  <c r="H24" i="24"/>
  <c r="I24" i="24" s="1"/>
  <c r="L24" i="24"/>
  <c r="M24" i="24" s="1"/>
  <c r="D23" i="24"/>
  <c r="E23" i="24" s="1"/>
  <c r="F23" i="24" s="1"/>
  <c r="H23" i="24"/>
  <c r="I23" i="24" s="1"/>
  <c r="J23" i="24" s="1"/>
  <c r="L23" i="24"/>
  <c r="M23" i="24" s="1"/>
  <c r="N23" i="24" s="1"/>
  <c r="D22" i="24"/>
  <c r="E22" i="24" s="1"/>
  <c r="F22" i="24" s="1"/>
  <c r="H22" i="24"/>
  <c r="I22" i="24" s="1"/>
  <c r="J22" i="24" s="1"/>
  <c r="L22" i="24"/>
  <c r="M22" i="24" s="1"/>
  <c r="N22" i="24" s="1"/>
  <c r="D21" i="24"/>
  <c r="E21" i="24" s="1"/>
  <c r="F21" i="24" s="1"/>
  <c r="H21" i="24"/>
  <c r="I21" i="24" s="1"/>
  <c r="J21" i="24" s="1"/>
  <c r="L21" i="24"/>
  <c r="M21" i="24" s="1"/>
  <c r="N21" i="24" s="1"/>
  <c r="D20" i="24"/>
  <c r="E20" i="24" s="1"/>
  <c r="F20" i="24" s="1"/>
  <c r="H20" i="24"/>
  <c r="I20" i="24" s="1"/>
  <c r="J20" i="24" s="1"/>
  <c r="L20" i="24"/>
  <c r="M20" i="24" s="1"/>
  <c r="N20" i="24" s="1"/>
  <c r="D19" i="24"/>
  <c r="E19" i="24" s="1"/>
  <c r="F19" i="24" s="1"/>
  <c r="H19" i="24"/>
  <c r="I19" i="24" s="1"/>
  <c r="J19" i="24" s="1"/>
  <c r="L19" i="24"/>
  <c r="M19" i="24" s="1"/>
  <c r="N19" i="24" s="1"/>
  <c r="D18" i="24"/>
  <c r="E18" i="24" s="1"/>
  <c r="F18" i="24" s="1"/>
  <c r="H18" i="24"/>
  <c r="I18" i="24" s="1"/>
  <c r="J18" i="24" s="1"/>
  <c r="L18" i="24"/>
  <c r="M18" i="24" s="1"/>
  <c r="N18" i="24" s="1"/>
  <c r="D17" i="24"/>
  <c r="E17" i="24" s="1"/>
  <c r="F17" i="24" s="1"/>
  <c r="H17" i="24"/>
  <c r="I17" i="24" s="1"/>
  <c r="J17" i="24" s="1"/>
  <c r="L17" i="24"/>
  <c r="M17" i="24" s="1"/>
  <c r="N17" i="24" s="1"/>
  <c r="D16" i="24"/>
  <c r="E16" i="24" s="1"/>
  <c r="F16" i="24" s="1"/>
  <c r="H16" i="24"/>
  <c r="I16" i="24" s="1"/>
  <c r="J16" i="24" s="1"/>
  <c r="L16" i="24"/>
  <c r="M16" i="24" s="1"/>
  <c r="N16" i="24" s="1"/>
  <c r="D15" i="24"/>
  <c r="E15" i="24" s="1"/>
  <c r="F15" i="24" s="1"/>
  <c r="H15" i="24"/>
  <c r="I15" i="24" s="1"/>
  <c r="J15" i="24" s="1"/>
  <c r="L15" i="24"/>
  <c r="M15" i="24" s="1"/>
  <c r="N15" i="24" s="1"/>
  <c r="D14" i="24"/>
  <c r="E14" i="24" s="1"/>
  <c r="F14" i="24" s="1"/>
  <c r="H14" i="24"/>
  <c r="I14" i="24" s="1"/>
  <c r="J14" i="24" s="1"/>
  <c r="L14" i="24"/>
  <c r="M14" i="24" s="1"/>
  <c r="N14" i="24" s="1"/>
  <c r="D13" i="24"/>
  <c r="E13" i="24" s="1"/>
  <c r="F13" i="24" s="1"/>
  <c r="H13" i="24"/>
  <c r="I13" i="24" s="1"/>
  <c r="J13" i="24" s="1"/>
  <c r="L13" i="24"/>
  <c r="M13" i="24" s="1"/>
  <c r="N13" i="24" s="1"/>
  <c r="D12" i="24"/>
  <c r="E12" i="24" s="1"/>
  <c r="H12" i="24"/>
  <c r="I12" i="24" s="1"/>
  <c r="L12" i="24"/>
  <c r="M12" i="24" s="1"/>
  <c r="D11" i="24"/>
  <c r="E11" i="24" s="1"/>
  <c r="F11" i="24" s="1"/>
  <c r="H11" i="24"/>
  <c r="I11" i="24" s="1"/>
  <c r="J11" i="24" s="1"/>
  <c r="L11" i="24"/>
  <c r="M11" i="24" s="1"/>
  <c r="N11" i="24" s="1"/>
  <c r="D10" i="24"/>
  <c r="E10" i="24" s="1"/>
  <c r="F10" i="24" s="1"/>
  <c r="H10" i="24"/>
  <c r="I10" i="24" s="1"/>
  <c r="J10" i="24" s="1"/>
  <c r="L10" i="24"/>
  <c r="M10" i="24" s="1"/>
  <c r="N10" i="24" s="1"/>
  <c r="D9" i="24"/>
  <c r="E9" i="24" s="1"/>
  <c r="F9" i="24" s="1"/>
  <c r="H9" i="24"/>
  <c r="I9" i="24" s="1"/>
  <c r="J9" i="24" s="1"/>
  <c r="L9" i="24"/>
  <c r="M9" i="24" s="1"/>
  <c r="N9" i="24" s="1"/>
  <c r="D8" i="24"/>
  <c r="E8" i="24" s="1"/>
  <c r="F8" i="24" s="1"/>
  <c r="H8" i="24"/>
  <c r="I8" i="24" s="1"/>
  <c r="J8" i="24" s="1"/>
  <c r="L8" i="24"/>
  <c r="M8" i="24" s="1"/>
  <c r="N8" i="24" s="1"/>
  <c r="D7" i="24"/>
  <c r="E7" i="24" s="1"/>
  <c r="F7" i="24" s="1"/>
  <c r="H7" i="24"/>
  <c r="I7" i="24" s="1"/>
  <c r="J7" i="24" s="1"/>
  <c r="L7" i="24"/>
  <c r="M7" i="24" s="1"/>
  <c r="N7" i="24" s="1"/>
  <c r="D6" i="24"/>
  <c r="E6" i="24" s="1"/>
  <c r="F6" i="24" s="1"/>
  <c r="H6" i="24"/>
  <c r="I6" i="24" s="1"/>
  <c r="J6" i="24" s="1"/>
  <c r="L6" i="24"/>
  <c r="M6" i="24" s="1"/>
  <c r="N6" i="24" s="1"/>
  <c r="D5" i="24"/>
  <c r="E5" i="24" s="1"/>
  <c r="F5" i="24" s="1"/>
  <c r="H5" i="24"/>
  <c r="I5" i="24" s="1"/>
  <c r="J5" i="24" s="1"/>
  <c r="L5" i="24"/>
  <c r="M5" i="24" s="1"/>
  <c r="N5" i="24" s="1"/>
  <c r="D4" i="24"/>
  <c r="E4" i="24" s="1"/>
  <c r="F4" i="24" s="1"/>
  <c r="H4" i="24"/>
  <c r="I4" i="24" s="1"/>
  <c r="J4" i="24" s="1"/>
  <c r="L4" i="24"/>
  <c r="M4" i="24" s="1"/>
  <c r="N4" i="24" s="1"/>
  <c r="D3" i="24"/>
  <c r="E3" i="24" s="1"/>
  <c r="F3" i="24" s="1"/>
  <c r="H3" i="24"/>
  <c r="I3" i="24" s="1"/>
  <c r="J3" i="24" s="1"/>
  <c r="L3" i="24"/>
  <c r="M3" i="24" s="1"/>
  <c r="N3" i="24" s="1"/>
  <c r="D2" i="24"/>
  <c r="E2" i="24" s="1"/>
  <c r="F2" i="24" s="1"/>
  <c r="H2" i="24"/>
  <c r="I2" i="24" s="1"/>
  <c r="J2" i="24" s="1"/>
  <c r="L2" i="24"/>
  <c r="M2" i="24" s="1"/>
  <c r="N2" i="24" s="1"/>
  <c r="B4" i="19"/>
  <c r="B3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27" i="19"/>
  <c r="W4" i="19"/>
  <c r="X4" i="19" s="1"/>
  <c r="W5" i="19"/>
  <c r="X5" i="19" s="1"/>
  <c r="W6" i="19"/>
  <c r="X6" i="19" s="1"/>
  <c r="W7" i="19"/>
  <c r="X7" i="19" s="1"/>
  <c r="W8" i="19"/>
  <c r="X8" i="19" s="1"/>
  <c r="W9" i="19"/>
  <c r="X9" i="19" s="1"/>
  <c r="W10" i="19"/>
  <c r="X10" i="19" s="1"/>
  <c r="W11" i="19"/>
  <c r="X11" i="19" s="1"/>
  <c r="W12" i="19"/>
  <c r="X12" i="19" s="1"/>
  <c r="W13" i="19"/>
  <c r="X13" i="19" s="1"/>
  <c r="W14" i="19"/>
  <c r="X14" i="19" s="1"/>
  <c r="W15" i="19"/>
  <c r="X15" i="19" s="1"/>
  <c r="W16" i="19"/>
  <c r="X16" i="19" s="1"/>
  <c r="W17" i="19"/>
  <c r="X17" i="19" s="1"/>
  <c r="W18" i="19"/>
  <c r="X18" i="19" s="1"/>
  <c r="W19" i="19"/>
  <c r="X19" i="19" s="1"/>
  <c r="W20" i="19"/>
  <c r="X20" i="19" s="1"/>
  <c r="W21" i="19"/>
  <c r="X21" i="19" s="1"/>
  <c r="W22" i="19"/>
  <c r="X22" i="19" s="1"/>
  <c r="W23" i="19"/>
  <c r="X23" i="19" s="1"/>
  <c r="N2003" i="24" l="1"/>
  <c r="N12" i="24"/>
  <c r="N24" i="24"/>
  <c r="N36" i="24"/>
  <c r="N48" i="24"/>
  <c r="N60" i="24"/>
  <c r="N72" i="24"/>
  <c r="N84" i="24"/>
  <c r="N96" i="24"/>
  <c r="N108" i="24"/>
  <c r="N120" i="24"/>
  <c r="N132" i="24"/>
  <c r="N144" i="24"/>
  <c r="N156" i="24"/>
  <c r="N168" i="24"/>
  <c r="N180" i="24"/>
  <c r="N192" i="24"/>
  <c r="N204" i="24"/>
  <c r="N216" i="24"/>
  <c r="N228" i="24"/>
  <c r="N240" i="24"/>
  <c r="N252" i="24"/>
  <c r="N264" i="24"/>
  <c r="N276" i="24"/>
  <c r="N288" i="24"/>
  <c r="N300" i="24"/>
  <c r="N312" i="24"/>
  <c r="N324" i="24"/>
  <c r="N336" i="24"/>
  <c r="N348" i="24"/>
  <c r="N360" i="24"/>
  <c r="N372" i="24"/>
  <c r="N384" i="24"/>
  <c r="N396" i="24"/>
  <c r="N408" i="24"/>
  <c r="N420" i="24"/>
  <c r="N432" i="24"/>
  <c r="N444" i="24"/>
  <c r="N456" i="24"/>
  <c r="N468" i="24"/>
  <c r="N480" i="24"/>
  <c r="N492" i="24"/>
  <c r="N504" i="24"/>
  <c r="N516" i="24"/>
  <c r="N528" i="24"/>
  <c r="N540" i="24"/>
  <c r="N552" i="24"/>
  <c r="N564" i="24"/>
  <c r="N576" i="24"/>
  <c r="N588" i="24"/>
  <c r="N600" i="24"/>
  <c r="N612" i="24"/>
  <c r="N624" i="24"/>
  <c r="N636" i="24"/>
  <c r="N648" i="24"/>
  <c r="N660" i="24"/>
  <c r="N672" i="24"/>
  <c r="N684" i="24"/>
  <c r="N696" i="24"/>
  <c r="N708" i="24"/>
  <c r="N720" i="24"/>
  <c r="N732" i="24"/>
  <c r="N744" i="24"/>
  <c r="N756" i="24"/>
  <c r="N768" i="24"/>
  <c r="N780" i="24"/>
  <c r="N792" i="24"/>
  <c r="N804" i="24"/>
  <c r="N816" i="24"/>
  <c r="N828" i="24"/>
  <c r="N840" i="24"/>
  <c r="N852" i="24"/>
  <c r="N864" i="24"/>
  <c r="N876" i="24"/>
  <c r="N888" i="24"/>
  <c r="N900" i="24"/>
  <c r="N912" i="24"/>
  <c r="N924" i="24"/>
  <c r="N936" i="24"/>
  <c r="N948" i="24"/>
  <c r="N960" i="24"/>
  <c r="N972" i="24"/>
  <c r="N984" i="24"/>
  <c r="N996" i="24"/>
  <c r="N1008" i="24"/>
  <c r="N1020" i="24"/>
  <c r="N1032" i="24"/>
  <c r="N1044" i="24"/>
  <c r="N1056" i="24"/>
  <c r="N1068" i="24"/>
  <c r="N1080" i="24"/>
  <c r="N1092" i="24"/>
  <c r="N1104" i="24"/>
  <c r="N1116" i="24"/>
  <c r="N1128" i="24"/>
  <c r="N1140" i="24"/>
  <c r="N1152" i="24"/>
  <c r="N1164" i="24"/>
  <c r="N1176" i="24"/>
  <c r="N1188" i="24"/>
  <c r="N1200" i="24"/>
  <c r="N1212" i="24"/>
  <c r="N1224" i="24"/>
  <c r="N1236" i="24"/>
  <c r="N1248" i="24"/>
  <c r="N1260" i="24"/>
  <c r="N1272" i="24"/>
  <c r="N1284" i="24"/>
  <c r="N1296" i="24"/>
  <c r="N1308" i="24"/>
  <c r="N1320" i="24"/>
  <c r="N1332" i="24"/>
  <c r="N1344" i="24"/>
  <c r="N1356" i="24"/>
  <c r="N1368" i="24"/>
  <c r="N1380" i="24"/>
  <c r="N1392" i="24"/>
  <c r="N1404" i="24"/>
  <c r="N1416" i="24"/>
  <c r="N1428" i="24"/>
  <c r="N1440" i="24"/>
  <c r="N1452" i="24"/>
  <c r="N1464" i="24"/>
  <c r="N1476" i="24"/>
  <c r="N1488" i="24"/>
  <c r="N1500" i="24"/>
  <c r="N1512" i="24"/>
  <c r="N1524" i="24"/>
  <c r="N1536" i="24"/>
  <c r="N1548" i="24"/>
  <c r="N1560" i="24"/>
  <c r="N1572" i="24"/>
  <c r="N1584" i="24"/>
  <c r="N1596" i="24"/>
  <c r="N1608" i="24"/>
  <c r="N1620" i="24"/>
  <c r="N1632" i="24"/>
  <c r="N1644" i="24"/>
  <c r="N1656" i="24"/>
  <c r="N1668" i="24"/>
  <c r="N1680" i="24"/>
  <c r="N1692" i="24"/>
  <c r="N1704" i="24"/>
  <c r="N1716" i="24"/>
  <c r="N1728" i="24"/>
  <c r="N1740" i="24"/>
  <c r="N1752" i="24"/>
  <c r="N1764" i="24"/>
  <c r="N1776" i="24"/>
  <c r="N1788" i="24"/>
  <c r="N1800" i="24"/>
  <c r="N1812" i="24"/>
  <c r="N1824" i="24"/>
  <c r="N1836" i="24"/>
  <c r="N1848" i="24"/>
  <c r="N1860" i="24"/>
  <c r="N1872" i="24"/>
  <c r="N1884" i="24"/>
  <c r="N1896" i="24"/>
  <c r="N1908" i="24"/>
  <c r="N1920" i="24"/>
  <c r="N1932" i="24"/>
  <c r="N1944" i="24"/>
  <c r="N1956" i="24"/>
  <c r="N1968" i="24"/>
  <c r="N1980" i="24"/>
  <c r="N1992" i="24"/>
  <c r="J36" i="24"/>
  <c r="J48" i="24"/>
  <c r="J72" i="24"/>
  <c r="J84" i="24"/>
  <c r="J96" i="24"/>
  <c r="J108" i="24"/>
  <c r="J120" i="24"/>
  <c r="J132" i="24"/>
  <c r="J144" i="24"/>
  <c r="J156" i="24"/>
  <c r="J168" i="24"/>
  <c r="J180" i="24"/>
  <c r="J192" i="24"/>
  <c r="J204" i="24"/>
  <c r="J216" i="24"/>
  <c r="J228" i="24"/>
  <c r="J240" i="24"/>
  <c r="J252" i="24"/>
  <c r="J264" i="24"/>
  <c r="J276" i="24"/>
  <c r="J288" i="24"/>
  <c r="J300" i="24"/>
  <c r="J312" i="24"/>
  <c r="J324" i="24"/>
  <c r="J336" i="24"/>
  <c r="J348" i="24"/>
  <c r="J360" i="24"/>
  <c r="J372" i="24"/>
  <c r="J384" i="24"/>
  <c r="J396" i="24"/>
  <c r="J408" i="24"/>
  <c r="J420" i="24"/>
  <c r="J432" i="24"/>
  <c r="J444" i="24"/>
  <c r="J456" i="24"/>
  <c r="J468" i="24"/>
  <c r="J480" i="24"/>
  <c r="J492" i="24"/>
  <c r="J504" i="24"/>
  <c r="J516" i="24"/>
  <c r="J528" i="24"/>
  <c r="J540" i="24"/>
  <c r="J552" i="24"/>
  <c r="J564" i="24"/>
  <c r="J576" i="24"/>
  <c r="J588" i="24"/>
  <c r="J600" i="24"/>
  <c r="J612" i="24"/>
  <c r="J624" i="24"/>
  <c r="J636" i="24"/>
  <c r="J648" i="24"/>
  <c r="J660" i="24"/>
  <c r="J672" i="24"/>
  <c r="J684" i="24"/>
  <c r="J696" i="24"/>
  <c r="J708" i="24"/>
  <c r="J720" i="24"/>
  <c r="J732" i="24"/>
  <c r="J744" i="24"/>
  <c r="J756" i="24"/>
  <c r="J768" i="24"/>
  <c r="J780" i="24"/>
  <c r="J792" i="24"/>
  <c r="J804" i="24"/>
  <c r="J816" i="24"/>
  <c r="J828" i="24"/>
  <c r="J840" i="24"/>
  <c r="J852" i="24"/>
  <c r="J864" i="24"/>
  <c r="J876" i="24"/>
  <c r="J888" i="24"/>
  <c r="J900" i="24"/>
  <c r="J912" i="24"/>
  <c r="J924" i="24"/>
  <c r="J936" i="24"/>
  <c r="J948" i="24"/>
  <c r="J960" i="24"/>
  <c r="J972" i="24"/>
  <c r="J984" i="24"/>
  <c r="J996" i="24"/>
  <c r="J1008" i="24"/>
  <c r="J1020" i="24"/>
  <c r="J1032" i="24"/>
  <c r="J1044" i="24"/>
  <c r="J1056" i="24"/>
  <c r="J1068" i="24"/>
  <c r="J1080" i="24"/>
  <c r="J1092" i="24"/>
  <c r="J1104" i="24"/>
  <c r="J1116" i="24"/>
  <c r="J1128" i="24"/>
  <c r="J1140" i="24"/>
  <c r="J1152" i="24"/>
  <c r="J1164" i="24"/>
  <c r="J1176" i="24"/>
  <c r="J1188" i="24"/>
  <c r="J1200" i="24"/>
  <c r="J1212" i="24"/>
  <c r="J1224" i="24"/>
  <c r="J1236" i="24"/>
  <c r="J1248" i="24"/>
  <c r="J1260" i="24"/>
  <c r="J1272" i="24"/>
  <c r="J1284" i="24"/>
  <c r="J1296" i="24"/>
  <c r="J1308" i="24"/>
  <c r="J1320" i="24"/>
  <c r="J1332" i="24"/>
  <c r="J1344" i="24"/>
  <c r="J1356" i="24"/>
  <c r="J1368" i="24"/>
  <c r="J1380" i="24"/>
  <c r="J1392" i="24"/>
  <c r="J1404" i="24"/>
  <c r="J1416" i="24"/>
  <c r="J1428" i="24"/>
  <c r="J1440" i="24"/>
  <c r="J1452" i="24"/>
  <c r="J1464" i="24"/>
  <c r="J1476" i="24"/>
  <c r="J1488" i="24"/>
  <c r="J1500" i="24"/>
  <c r="J1512" i="24"/>
  <c r="J1524" i="24"/>
  <c r="J1536" i="24"/>
  <c r="J1548" i="24"/>
  <c r="J1560" i="24"/>
  <c r="J1572" i="24"/>
  <c r="J1584" i="24"/>
  <c r="J1596" i="24"/>
  <c r="J1608" i="24"/>
  <c r="J1620" i="24"/>
  <c r="J1632" i="24"/>
  <c r="J1644" i="24"/>
  <c r="J1656" i="24"/>
  <c r="J1668" i="24"/>
  <c r="J1680" i="24"/>
  <c r="J1692" i="24"/>
  <c r="J1704" i="24"/>
  <c r="J1716" i="24"/>
  <c r="J1728" i="24"/>
  <c r="J1740" i="24"/>
  <c r="J1752" i="24"/>
  <c r="J1764" i="24"/>
  <c r="J1776" i="24"/>
  <c r="J1788" i="24"/>
  <c r="J1800" i="24"/>
  <c r="J1812" i="24"/>
  <c r="J1824" i="24"/>
  <c r="J1836" i="24"/>
  <c r="J1848" i="24"/>
  <c r="J1860" i="24"/>
  <c r="J1872" i="24"/>
  <c r="J1884" i="24"/>
  <c r="J1896" i="24"/>
  <c r="J1908" i="24"/>
  <c r="J1920" i="24"/>
  <c r="J1932" i="24"/>
  <c r="J1944" i="24"/>
  <c r="J1956" i="24"/>
  <c r="J1968" i="24"/>
  <c r="J1980" i="24"/>
  <c r="J1992" i="24"/>
  <c r="J12" i="24"/>
  <c r="J24" i="24"/>
  <c r="J60" i="24"/>
  <c r="F12" i="24"/>
  <c r="F24" i="24"/>
  <c r="F36" i="24"/>
  <c r="F48" i="24"/>
  <c r="F60" i="24"/>
  <c r="F72" i="24"/>
  <c r="F84" i="24"/>
  <c r="F96" i="24"/>
  <c r="F108" i="24"/>
  <c r="F120" i="24"/>
  <c r="F132" i="24"/>
  <c r="F144" i="24"/>
  <c r="F156" i="24"/>
  <c r="F168" i="24"/>
  <c r="F180" i="24"/>
  <c r="F192" i="24"/>
  <c r="F204" i="24"/>
  <c r="F216" i="24"/>
  <c r="F228" i="24"/>
  <c r="F240" i="24"/>
  <c r="F252" i="24"/>
  <c r="F264" i="24"/>
  <c r="F276" i="24"/>
  <c r="F288" i="24"/>
  <c r="F300" i="24"/>
  <c r="F312" i="24"/>
  <c r="F324" i="24"/>
  <c r="F336" i="24"/>
  <c r="F348" i="24"/>
  <c r="F360" i="24"/>
  <c r="F372" i="24"/>
  <c r="F384" i="24"/>
  <c r="F396" i="24"/>
  <c r="F408" i="24"/>
  <c r="F420" i="24"/>
  <c r="F432" i="24"/>
  <c r="F444" i="24"/>
  <c r="F456" i="24"/>
  <c r="F468" i="24"/>
  <c r="F480" i="24"/>
  <c r="F492" i="24"/>
  <c r="F504" i="24"/>
  <c r="F516" i="24"/>
  <c r="F528" i="24"/>
  <c r="F540" i="24"/>
  <c r="F552" i="24"/>
  <c r="F564" i="24"/>
  <c r="F576" i="24"/>
  <c r="F588" i="24"/>
  <c r="F600" i="24"/>
  <c r="F612" i="24"/>
  <c r="F624" i="24"/>
  <c r="F636" i="24"/>
  <c r="F648" i="24"/>
  <c r="F660" i="24"/>
  <c r="F672" i="24"/>
  <c r="F684" i="24"/>
  <c r="F696" i="24"/>
  <c r="F708" i="24"/>
  <c r="F720" i="24"/>
  <c r="F732" i="24"/>
  <c r="F744" i="24"/>
  <c r="F756" i="24"/>
  <c r="F768" i="24"/>
  <c r="F780" i="24"/>
  <c r="F792" i="24"/>
  <c r="F804" i="24"/>
  <c r="F816" i="24"/>
  <c r="F828" i="24"/>
  <c r="F840" i="24"/>
  <c r="F852" i="24"/>
  <c r="F864" i="24"/>
  <c r="F876" i="24"/>
  <c r="F888" i="24"/>
  <c r="F900" i="24"/>
  <c r="F912" i="24"/>
  <c r="F924" i="24"/>
  <c r="F936" i="24"/>
  <c r="F948" i="24"/>
  <c r="F960" i="24"/>
  <c r="F972" i="24"/>
  <c r="F984" i="24"/>
  <c r="F996" i="24"/>
  <c r="F1008" i="24"/>
  <c r="F1020" i="24"/>
  <c r="F1032" i="24"/>
  <c r="F1044" i="24"/>
  <c r="F1056" i="24"/>
  <c r="F1068" i="24"/>
  <c r="F1080" i="24"/>
  <c r="F1092" i="24"/>
  <c r="F1104" i="24"/>
  <c r="F1116" i="24"/>
  <c r="F1128" i="24"/>
  <c r="F1140" i="24"/>
  <c r="F1152" i="24"/>
  <c r="F1164" i="24"/>
  <c r="F1176" i="24"/>
  <c r="F1188" i="24"/>
  <c r="F1200" i="24"/>
  <c r="F1212" i="24"/>
  <c r="F1224" i="24"/>
  <c r="F1236" i="24"/>
  <c r="F1248" i="24"/>
  <c r="F1260" i="24"/>
  <c r="F1272" i="24"/>
  <c r="F1284" i="24"/>
  <c r="F1296" i="24"/>
  <c r="F1308" i="24"/>
  <c r="F1320" i="24"/>
  <c r="F1332" i="24"/>
  <c r="F1344" i="24"/>
  <c r="F1356" i="24"/>
  <c r="F1368" i="24"/>
  <c r="F1380" i="24"/>
  <c r="F1392" i="24"/>
  <c r="F1404" i="24"/>
  <c r="F1416" i="24"/>
  <c r="F1428" i="24"/>
  <c r="F1440" i="24"/>
  <c r="F1452" i="24"/>
  <c r="F1464" i="24"/>
  <c r="F1476" i="24"/>
  <c r="F1488" i="24"/>
  <c r="F1500" i="24"/>
  <c r="F1512" i="24"/>
  <c r="F1524" i="24"/>
  <c r="F1536" i="24"/>
  <c r="F1548" i="24"/>
  <c r="F1560" i="24"/>
  <c r="F1572" i="24"/>
  <c r="F1584" i="24"/>
  <c r="F1596" i="24"/>
  <c r="F1608" i="24"/>
  <c r="F1620" i="24"/>
  <c r="F1632" i="24"/>
  <c r="F1644" i="24"/>
  <c r="F1656" i="24"/>
  <c r="F1668" i="24"/>
  <c r="F1680" i="24"/>
  <c r="F1692" i="24"/>
  <c r="F1704" i="24"/>
  <c r="F1716" i="24"/>
  <c r="F1728" i="24"/>
  <c r="F1740" i="24"/>
  <c r="F1752" i="24"/>
  <c r="F1764" i="24"/>
  <c r="F1776" i="24"/>
  <c r="F1788" i="24"/>
  <c r="F1800" i="24"/>
  <c r="F1812" i="24"/>
  <c r="F1824" i="24"/>
  <c r="F1836" i="24"/>
  <c r="F1848" i="24"/>
  <c r="F1860" i="24"/>
  <c r="F1872" i="24"/>
  <c r="F1884" i="24"/>
  <c r="F1896" i="24"/>
  <c r="F1908" i="24"/>
  <c r="F1920" i="24"/>
  <c r="F1932" i="24"/>
  <c r="F1944" i="24"/>
  <c r="F1956" i="24"/>
  <c r="F1968" i="24"/>
  <c r="F1980" i="24"/>
  <c r="F1992" i="24"/>
  <c r="J2003" i="24"/>
  <c r="B51" i="19"/>
  <c r="D51" i="19" s="1"/>
  <c r="J110" i="20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E47" i="19" l="1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3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D90" i="21"/>
  <c r="H90" i="21"/>
  <c r="J90" i="21"/>
  <c r="G27" i="19" s="1"/>
  <c r="H27" i="19" s="1"/>
  <c r="K90" i="21"/>
  <c r="F27" i="19" s="1"/>
  <c r="D27" i="19" s="1"/>
  <c r="D91" i="21"/>
  <c r="H91" i="21"/>
  <c r="J91" i="21"/>
  <c r="G28" i="19" s="1"/>
  <c r="H28" i="19" s="1"/>
  <c r="K91" i="21"/>
  <c r="D92" i="21"/>
  <c r="I29" i="19" s="1"/>
  <c r="H92" i="21"/>
  <c r="J92" i="21"/>
  <c r="G29" i="19" s="1"/>
  <c r="H29" i="19" s="1"/>
  <c r="K92" i="21"/>
  <c r="D93" i="21"/>
  <c r="H93" i="21"/>
  <c r="J93" i="21"/>
  <c r="G30" i="19" s="1"/>
  <c r="H30" i="19" s="1"/>
  <c r="K93" i="21"/>
  <c r="D94" i="21"/>
  <c r="I31" i="19" s="1"/>
  <c r="H94" i="21"/>
  <c r="J94" i="21"/>
  <c r="G31" i="19" s="1"/>
  <c r="H31" i="19" s="1"/>
  <c r="K94" i="21"/>
  <c r="D95" i="21"/>
  <c r="H95" i="21"/>
  <c r="J95" i="21"/>
  <c r="G32" i="19" s="1"/>
  <c r="H32" i="19" s="1"/>
  <c r="K95" i="21"/>
  <c r="F32" i="19" s="1"/>
  <c r="D32" i="19" s="1"/>
  <c r="D96" i="21"/>
  <c r="I33" i="19" s="1"/>
  <c r="H96" i="21"/>
  <c r="J96" i="21"/>
  <c r="G33" i="19" s="1"/>
  <c r="H33" i="19" s="1"/>
  <c r="K96" i="21"/>
  <c r="F33" i="19" s="1"/>
  <c r="D33" i="19" s="1"/>
  <c r="D97" i="21"/>
  <c r="I34" i="19" s="1"/>
  <c r="H97" i="21"/>
  <c r="J97" i="21"/>
  <c r="G34" i="19" s="1"/>
  <c r="H34" i="19" s="1"/>
  <c r="K97" i="21"/>
  <c r="D98" i="21"/>
  <c r="I35" i="19" s="1"/>
  <c r="H98" i="21"/>
  <c r="J98" i="21"/>
  <c r="G35" i="19" s="1"/>
  <c r="H35" i="19" s="1"/>
  <c r="K98" i="21"/>
  <c r="F35" i="19" s="1"/>
  <c r="D35" i="19" s="1"/>
  <c r="D99" i="21"/>
  <c r="H99" i="21"/>
  <c r="J99" i="21"/>
  <c r="G36" i="19" s="1"/>
  <c r="H36" i="19" s="1"/>
  <c r="K99" i="21"/>
  <c r="F36" i="19" s="1"/>
  <c r="D36" i="19" s="1"/>
  <c r="D100" i="21"/>
  <c r="I37" i="19" s="1"/>
  <c r="H100" i="21"/>
  <c r="J100" i="21"/>
  <c r="G37" i="19" s="1"/>
  <c r="H37" i="19" s="1"/>
  <c r="K100" i="21"/>
  <c r="F37" i="19" s="1"/>
  <c r="D37" i="19" s="1"/>
  <c r="D101" i="21"/>
  <c r="I38" i="19" s="1"/>
  <c r="H101" i="21"/>
  <c r="J101" i="21"/>
  <c r="G38" i="19" s="1"/>
  <c r="H38" i="19" s="1"/>
  <c r="K101" i="21"/>
  <c r="D102" i="21"/>
  <c r="I39" i="19" s="1"/>
  <c r="H102" i="21"/>
  <c r="J102" i="21"/>
  <c r="G39" i="19" s="1"/>
  <c r="H39" i="19" s="1"/>
  <c r="K102" i="21"/>
  <c r="F39" i="19" s="1"/>
  <c r="D39" i="19" s="1"/>
  <c r="D103" i="21"/>
  <c r="I40" i="19" s="1"/>
  <c r="H103" i="21"/>
  <c r="J103" i="21"/>
  <c r="G40" i="19" s="1"/>
  <c r="H40" i="19" s="1"/>
  <c r="K103" i="21"/>
  <c r="D104" i="21"/>
  <c r="I41" i="19" s="1"/>
  <c r="H104" i="21"/>
  <c r="J104" i="21"/>
  <c r="G41" i="19" s="1"/>
  <c r="H41" i="19" s="1"/>
  <c r="K104" i="21"/>
  <c r="D105" i="21"/>
  <c r="I42" i="19" s="1"/>
  <c r="H105" i="21"/>
  <c r="J105" i="21"/>
  <c r="G42" i="19" s="1"/>
  <c r="H42" i="19" s="1"/>
  <c r="K105" i="21"/>
  <c r="D106" i="21"/>
  <c r="I43" i="19" s="1"/>
  <c r="H106" i="21"/>
  <c r="J106" i="21"/>
  <c r="G43" i="19" s="1"/>
  <c r="H43" i="19" s="1"/>
  <c r="K106" i="21"/>
  <c r="D107" i="21"/>
  <c r="H107" i="21"/>
  <c r="J107" i="21"/>
  <c r="G44" i="19" s="1"/>
  <c r="H44" i="19" s="1"/>
  <c r="K107" i="21"/>
  <c r="F44" i="19" s="1"/>
  <c r="D44" i="19" s="1"/>
  <c r="D108" i="21"/>
  <c r="I45" i="19" s="1"/>
  <c r="H108" i="21"/>
  <c r="J108" i="21"/>
  <c r="G45" i="19" s="1"/>
  <c r="H45" i="19" s="1"/>
  <c r="K108" i="21"/>
  <c r="F45" i="19" s="1"/>
  <c r="D45" i="19" s="1"/>
  <c r="D109" i="21"/>
  <c r="I46" i="19" s="1"/>
  <c r="H109" i="21"/>
  <c r="J109" i="21"/>
  <c r="G46" i="19" s="1"/>
  <c r="H46" i="19" s="1"/>
  <c r="K109" i="21"/>
  <c r="F46" i="19" s="1"/>
  <c r="D46" i="19" s="1"/>
  <c r="D110" i="21"/>
  <c r="I47" i="19" s="1"/>
  <c r="H110" i="21"/>
  <c r="J110" i="21"/>
  <c r="G47" i="19" s="1"/>
  <c r="H47" i="19" s="1"/>
  <c r="K110" i="21"/>
  <c r="F47" i="19" s="1"/>
  <c r="D47" i="19" s="1"/>
  <c r="K110" i="20"/>
  <c r="F23" i="19" s="1"/>
  <c r="D23" i="19" s="1"/>
  <c r="G23" i="19"/>
  <c r="H23" i="19" s="1"/>
  <c r="H110" i="20"/>
  <c r="D110" i="20"/>
  <c r="K109" i="20"/>
  <c r="F22" i="19" s="1"/>
  <c r="D22" i="19" s="1"/>
  <c r="J109" i="20"/>
  <c r="G22" i="19" s="1"/>
  <c r="H22" i="19" s="1"/>
  <c r="H109" i="20"/>
  <c r="D109" i="20"/>
  <c r="K108" i="20"/>
  <c r="F21" i="19" s="1"/>
  <c r="D21" i="19" s="1"/>
  <c r="J108" i="20"/>
  <c r="G21" i="19" s="1"/>
  <c r="H21" i="19" s="1"/>
  <c r="H108" i="20"/>
  <c r="D108" i="20"/>
  <c r="K107" i="20"/>
  <c r="F20" i="19" s="1"/>
  <c r="D20" i="19" s="1"/>
  <c r="J107" i="20"/>
  <c r="G20" i="19" s="1"/>
  <c r="H20" i="19" s="1"/>
  <c r="H107" i="20"/>
  <c r="D107" i="20"/>
  <c r="K106" i="20"/>
  <c r="J106" i="20"/>
  <c r="G19" i="19" s="1"/>
  <c r="H19" i="19" s="1"/>
  <c r="H106" i="20"/>
  <c r="D106" i="20"/>
  <c r="K105" i="20"/>
  <c r="F18" i="19" s="1"/>
  <c r="D18" i="19" s="1"/>
  <c r="J105" i="20"/>
  <c r="G18" i="19" s="1"/>
  <c r="H18" i="19" s="1"/>
  <c r="H105" i="20"/>
  <c r="D105" i="20"/>
  <c r="K104" i="20"/>
  <c r="F17" i="19" s="1"/>
  <c r="D17" i="19" s="1"/>
  <c r="J104" i="20"/>
  <c r="G17" i="19" s="1"/>
  <c r="H17" i="19" s="1"/>
  <c r="H104" i="20"/>
  <c r="D104" i="20"/>
  <c r="K103" i="20"/>
  <c r="F16" i="19" s="1"/>
  <c r="D16" i="19" s="1"/>
  <c r="J103" i="20"/>
  <c r="G16" i="19" s="1"/>
  <c r="H16" i="19" s="1"/>
  <c r="H103" i="20"/>
  <c r="D103" i="20"/>
  <c r="K102" i="20"/>
  <c r="F15" i="19" s="1"/>
  <c r="D15" i="19" s="1"/>
  <c r="J102" i="20"/>
  <c r="G15" i="19" s="1"/>
  <c r="H15" i="19" s="1"/>
  <c r="H102" i="20"/>
  <c r="D102" i="20"/>
  <c r="I15" i="19" s="1"/>
  <c r="K101" i="20"/>
  <c r="F14" i="19" s="1"/>
  <c r="D14" i="19" s="1"/>
  <c r="J101" i="20"/>
  <c r="G14" i="19" s="1"/>
  <c r="H14" i="19" s="1"/>
  <c r="H101" i="20"/>
  <c r="D101" i="20"/>
  <c r="K100" i="20"/>
  <c r="F13" i="19" s="1"/>
  <c r="D13" i="19" s="1"/>
  <c r="J100" i="20"/>
  <c r="G13" i="19" s="1"/>
  <c r="H13" i="19" s="1"/>
  <c r="H100" i="20"/>
  <c r="D100" i="20"/>
  <c r="K99" i="20"/>
  <c r="F12" i="19" s="1"/>
  <c r="D12" i="19" s="1"/>
  <c r="J99" i="20"/>
  <c r="G12" i="19" s="1"/>
  <c r="H12" i="19" s="1"/>
  <c r="H99" i="20"/>
  <c r="D99" i="20"/>
  <c r="K98" i="20"/>
  <c r="F11" i="19" s="1"/>
  <c r="D11" i="19" s="1"/>
  <c r="J98" i="20"/>
  <c r="G11" i="19" s="1"/>
  <c r="H11" i="19" s="1"/>
  <c r="H98" i="20"/>
  <c r="D98" i="20"/>
  <c r="K97" i="20"/>
  <c r="F10" i="19" s="1"/>
  <c r="D10" i="19" s="1"/>
  <c r="J97" i="20"/>
  <c r="G10" i="19" s="1"/>
  <c r="H10" i="19" s="1"/>
  <c r="H97" i="20"/>
  <c r="D97" i="20"/>
  <c r="K96" i="20"/>
  <c r="F9" i="19" s="1"/>
  <c r="D9" i="19" s="1"/>
  <c r="J96" i="20"/>
  <c r="G9" i="19" s="1"/>
  <c r="H9" i="19" s="1"/>
  <c r="H96" i="20"/>
  <c r="D96" i="20"/>
  <c r="K95" i="20"/>
  <c r="F8" i="19" s="1"/>
  <c r="D8" i="19" s="1"/>
  <c r="J95" i="20"/>
  <c r="G8" i="19" s="1"/>
  <c r="H8" i="19" s="1"/>
  <c r="H95" i="20"/>
  <c r="D95" i="20"/>
  <c r="K94" i="20"/>
  <c r="F7" i="19" s="1"/>
  <c r="D7" i="19" s="1"/>
  <c r="J94" i="20"/>
  <c r="G7" i="19" s="1"/>
  <c r="H7" i="19" s="1"/>
  <c r="H94" i="20"/>
  <c r="D94" i="20"/>
  <c r="K93" i="20"/>
  <c r="F6" i="19" s="1"/>
  <c r="D6" i="19" s="1"/>
  <c r="J93" i="20"/>
  <c r="G6" i="19" s="1"/>
  <c r="H6" i="19" s="1"/>
  <c r="H93" i="20"/>
  <c r="D93" i="20"/>
  <c r="K92" i="20"/>
  <c r="F5" i="19" s="1"/>
  <c r="D5" i="19" s="1"/>
  <c r="J92" i="20"/>
  <c r="G5" i="19" s="1"/>
  <c r="H5" i="19" s="1"/>
  <c r="H92" i="20"/>
  <c r="D92" i="20"/>
  <c r="K91" i="20"/>
  <c r="F4" i="19" s="1"/>
  <c r="D4" i="19" s="1"/>
  <c r="J91" i="20"/>
  <c r="G4" i="19" s="1"/>
  <c r="H4" i="19" s="1"/>
  <c r="H91" i="20"/>
  <c r="D91" i="20"/>
  <c r="K90" i="20"/>
  <c r="L90" i="20" s="1"/>
  <c r="J90" i="20"/>
  <c r="G3" i="19" s="1"/>
  <c r="H3" i="19" s="1"/>
  <c r="H90" i="20"/>
  <c r="D90" i="20"/>
  <c r="F91" i="21" l="1"/>
  <c r="I28" i="19"/>
  <c r="F99" i="21"/>
  <c r="I36" i="19"/>
  <c r="F93" i="21"/>
  <c r="I30" i="19"/>
  <c r="E90" i="21"/>
  <c r="I27" i="19"/>
  <c r="F107" i="21"/>
  <c r="I44" i="19"/>
  <c r="F95" i="21"/>
  <c r="I32" i="19"/>
  <c r="F91" i="20"/>
  <c r="I4" i="19"/>
  <c r="F94" i="20"/>
  <c r="I7" i="19"/>
  <c r="F97" i="20"/>
  <c r="I10" i="19"/>
  <c r="F100" i="20"/>
  <c r="I13" i="19"/>
  <c r="F103" i="20"/>
  <c r="I16" i="19"/>
  <c r="F106" i="20"/>
  <c r="I19" i="19"/>
  <c r="F109" i="20"/>
  <c r="I22" i="19"/>
  <c r="F110" i="20"/>
  <c r="I23" i="19"/>
  <c r="F92" i="20"/>
  <c r="I5" i="19"/>
  <c r="F98" i="20"/>
  <c r="I11" i="19"/>
  <c r="F104" i="20"/>
  <c r="I17" i="19"/>
  <c r="F101" i="20"/>
  <c r="I14" i="19"/>
  <c r="F107" i="20"/>
  <c r="I20" i="19"/>
  <c r="F95" i="20"/>
  <c r="I8" i="19"/>
  <c r="F90" i="20"/>
  <c r="G90" i="20" s="1"/>
  <c r="I3" i="19"/>
  <c r="F93" i="20"/>
  <c r="I6" i="19"/>
  <c r="F96" i="20"/>
  <c r="I9" i="19"/>
  <c r="F99" i="20"/>
  <c r="I12" i="19"/>
  <c r="F105" i="20"/>
  <c r="I18" i="19"/>
  <c r="F108" i="20"/>
  <c r="I21" i="19"/>
  <c r="I108" i="21"/>
  <c r="I105" i="21"/>
  <c r="I102" i="21"/>
  <c r="I93" i="21"/>
  <c r="I90" i="21"/>
  <c r="I96" i="21"/>
  <c r="I99" i="21"/>
  <c r="I110" i="21"/>
  <c r="I107" i="21"/>
  <c r="I104" i="21"/>
  <c r="I101" i="21"/>
  <c r="I98" i="21"/>
  <c r="F3" i="19"/>
  <c r="D3" i="19" s="1"/>
  <c r="I93" i="20"/>
  <c r="I96" i="20"/>
  <c r="I99" i="20"/>
  <c r="L106" i="20"/>
  <c r="I92" i="20"/>
  <c r="I95" i="20"/>
  <c r="I98" i="20"/>
  <c r="I101" i="20"/>
  <c r="I104" i="20"/>
  <c r="I107" i="20"/>
  <c r="F102" i="20"/>
  <c r="I108" i="20"/>
  <c r="I91" i="20"/>
  <c r="I94" i="20"/>
  <c r="I97" i="20"/>
  <c r="I100" i="20"/>
  <c r="I110" i="20"/>
  <c r="I102" i="20"/>
  <c r="I103" i="20"/>
  <c r="I106" i="20"/>
  <c r="I109" i="20"/>
  <c r="I105" i="20"/>
  <c r="I95" i="21"/>
  <c r="I92" i="21"/>
  <c r="I109" i="21"/>
  <c r="I106" i="21"/>
  <c r="I103" i="21"/>
  <c r="I97" i="21"/>
  <c r="I94" i="21"/>
  <c r="I91" i="21"/>
  <c r="L97" i="21"/>
  <c r="F29" i="19"/>
  <c r="D29" i="19" s="1"/>
  <c r="F28" i="19"/>
  <c r="D28" i="19" s="1"/>
  <c r="I100" i="21"/>
  <c r="F40" i="19"/>
  <c r="D40" i="19" s="1"/>
  <c r="F31" i="19"/>
  <c r="D31" i="19" s="1"/>
  <c r="F38" i="19"/>
  <c r="D38" i="19" s="1"/>
  <c r="F43" i="19"/>
  <c r="D43" i="19" s="1"/>
  <c r="F41" i="19"/>
  <c r="D41" i="19" s="1"/>
  <c r="F42" i="19"/>
  <c r="D42" i="19" s="1"/>
  <c r="F30" i="19"/>
  <c r="D30" i="19" s="1"/>
  <c r="F34" i="19"/>
  <c r="D34" i="19" s="1"/>
  <c r="L109" i="21"/>
  <c r="L103" i="21"/>
  <c r="F19" i="19"/>
  <c r="D19" i="19" s="1"/>
  <c r="I90" i="20"/>
  <c r="L93" i="20"/>
  <c r="L93" i="21"/>
  <c r="L108" i="21"/>
  <c r="L105" i="21"/>
  <c r="L104" i="21"/>
  <c r="E109" i="21"/>
  <c r="E95" i="21"/>
  <c r="E103" i="21"/>
  <c r="L98" i="21"/>
  <c r="E96" i="21"/>
  <c r="L102" i="21"/>
  <c r="L99" i="21"/>
  <c r="L91" i="21"/>
  <c r="E105" i="21"/>
  <c r="E94" i="21"/>
  <c r="E102" i="21"/>
  <c r="L101" i="21"/>
  <c r="L106" i="21"/>
  <c r="L95" i="21"/>
  <c r="E104" i="21"/>
  <c r="L92" i="21"/>
  <c r="E107" i="21"/>
  <c r="E100" i="21"/>
  <c r="E98" i="21"/>
  <c r="E93" i="21"/>
  <c r="E91" i="21"/>
  <c r="L110" i="21"/>
  <c r="E106" i="21"/>
  <c r="E97" i="21"/>
  <c r="E108" i="21"/>
  <c r="L107" i="21"/>
  <c r="E101" i="21"/>
  <c r="E99" i="21"/>
  <c r="L94" i="21"/>
  <c r="E110" i="21"/>
  <c r="F103" i="21"/>
  <c r="E92" i="21"/>
  <c r="F90" i="21"/>
  <c r="G90" i="21" s="1"/>
  <c r="F108" i="21"/>
  <c r="F104" i="21"/>
  <c r="F100" i="21"/>
  <c r="F96" i="21"/>
  <c r="F92" i="21"/>
  <c r="L90" i="21"/>
  <c r="F109" i="21"/>
  <c r="F105" i="21"/>
  <c r="F101" i="21"/>
  <c r="F97" i="21"/>
  <c r="F110" i="21"/>
  <c r="F106" i="21"/>
  <c r="F102" i="21"/>
  <c r="L100" i="21"/>
  <c r="F98" i="21"/>
  <c r="L96" i="21"/>
  <c r="F94" i="21"/>
  <c r="E101" i="20"/>
  <c r="E103" i="20"/>
  <c r="E92" i="20"/>
  <c r="E110" i="20"/>
  <c r="E90" i="20"/>
  <c r="E98" i="20"/>
  <c r="E109" i="20"/>
  <c r="E107" i="20"/>
  <c r="E96" i="20"/>
  <c r="E105" i="20"/>
  <c r="E99" i="20"/>
  <c r="E94" i="20"/>
  <c r="L91" i="20"/>
  <c r="L100" i="20"/>
  <c r="L103" i="20"/>
  <c r="L98" i="20"/>
  <c r="L101" i="20"/>
  <c r="L97" i="20"/>
  <c r="L99" i="20"/>
  <c r="L96" i="20"/>
  <c r="L95" i="20"/>
  <c r="L94" i="20"/>
  <c r="L108" i="20"/>
  <c r="L109" i="20"/>
  <c r="L104" i="20"/>
  <c r="L107" i="20"/>
  <c r="L92" i="20"/>
  <c r="L102" i="20"/>
  <c r="L105" i="20"/>
  <c r="E91" i="20"/>
  <c r="E93" i="20"/>
  <c r="E95" i="20"/>
  <c r="E97" i="20"/>
  <c r="L110" i="20"/>
  <c r="E100" i="20"/>
  <c r="E102" i="20"/>
  <c r="E104" i="20"/>
  <c r="E106" i="20"/>
  <c r="E108" i="20"/>
  <c r="G91" i="20" l="1"/>
  <c r="G101" i="20"/>
  <c r="G99" i="20"/>
  <c r="G106" i="20"/>
  <c r="G95" i="20"/>
  <c r="G93" i="20"/>
  <c r="G92" i="20"/>
  <c r="G98" i="20"/>
  <c r="G105" i="20"/>
  <c r="G104" i="20"/>
  <c r="G103" i="20"/>
  <c r="G96" i="20"/>
  <c r="G110" i="20"/>
  <c r="G94" i="20"/>
  <c r="G100" i="20"/>
  <c r="G107" i="20"/>
  <c r="G97" i="20"/>
  <c r="G108" i="20"/>
  <c r="G109" i="20"/>
  <c r="G102" i="20"/>
  <c r="G106" i="21"/>
  <c r="G104" i="21"/>
  <c r="G95" i="21"/>
  <c r="G105" i="21"/>
  <c r="G109" i="21"/>
  <c r="G98" i="21"/>
  <c r="G101" i="21"/>
  <c r="G91" i="21"/>
  <c r="G107" i="21"/>
  <c r="G94" i="21"/>
  <c r="G92" i="21"/>
  <c r="G100" i="21"/>
  <c r="G93" i="21"/>
  <c r="G97" i="21"/>
  <c r="G103" i="21"/>
  <c r="G96" i="21"/>
  <c r="G102" i="21"/>
  <c r="G108" i="21"/>
  <c r="G110" i="21"/>
  <c r="G99" i="21"/>
</calcChain>
</file>

<file path=xl/sharedStrings.xml><?xml version="1.0" encoding="utf-8"?>
<sst xmlns="http://schemas.openxmlformats.org/spreadsheetml/2006/main" count="1621" uniqueCount="174">
  <si>
    <t>kcal/mol</t>
  </si>
  <si>
    <t>States</t>
  </si>
  <si>
    <t>H-L</t>
  </si>
  <si>
    <t>f</t>
  </si>
  <si>
    <t>CAM-B3LYP/Def2-TZVP//B3LYP/Def2-TZVP</t>
  </si>
  <si>
    <t>X</t>
  </si>
  <si>
    <t>kJ/mol</t>
  </si>
  <si>
    <t>eV</t>
  </si>
  <si>
    <t>Gap</t>
  </si>
  <si>
    <t>LUMO</t>
  </si>
  <si>
    <t>HOMO</t>
  </si>
  <si>
    <t>NTO</t>
  </si>
  <si>
    <t>Hartree</t>
  </si>
  <si>
    <t>–H</t>
  </si>
  <si>
    <t>–Br</t>
  </si>
  <si>
    <t>–Ph</t>
  </si>
  <si>
    <t>–CCH</t>
  </si>
  <si>
    <t>–CHO</t>
  </si>
  <si>
    <t>–Cl</t>
  </si>
  <si>
    <t>–CN</t>
  </si>
  <si>
    <t>–F</t>
  </si>
  <si>
    <t>–NHMe</t>
  </si>
  <si>
    <t>–OMe</t>
  </si>
  <si>
    <t>–OH</t>
  </si>
  <si>
    <t>–Me</t>
  </si>
  <si>
    <t>Δλ</t>
  </si>
  <si>
    <t>POS</t>
  </si>
  <si>
    <t>PR</t>
  </si>
  <si>
    <t>CT</t>
  </si>
  <si>
    <t>COH</t>
  </si>
  <si>
    <t>CTnt</t>
  </si>
  <si>
    <t>PRNTO</t>
  </si>
  <si>
    <t>Z_HE</t>
  </si>
  <si>
    <t>RMSeh</t>
  </si>
  <si>
    <t>Φ</t>
  </si>
  <si>
    <t>ΔΦ</t>
  </si>
  <si>
    <t>λ</t>
  </si>
  <si>
    <t>Ω</t>
  </si>
  <si>
    <t>–CF3</t>
  </si>
  <si>
    <t>–CHF2</t>
  </si>
  <si>
    <t>–COMe</t>
  </si>
  <si>
    <t>–COOMe</t>
  </si>
  <si>
    <t>–COOH</t>
  </si>
  <si>
    <t>–NH2</t>
  </si>
  <si>
    <t>–NO2</t>
  </si>
  <si>
    <t>–SO2Me</t>
  </si>
  <si>
    <t>–NMe2</t>
  </si>
  <si>
    <t>1 nm =</t>
  </si>
  <si>
    <t>DPP-X1</t>
  </si>
  <si>
    <t>DPP-X2</t>
  </si>
  <si>
    <t>Acceptors</t>
  </si>
  <si>
    <t>-H</t>
  </si>
  <si>
    <t>-Br</t>
  </si>
  <si>
    <t>-Ph</t>
  </si>
  <si>
    <t>-CCH</t>
  </si>
  <si>
    <t>-CF3</t>
  </si>
  <si>
    <t>-Me</t>
  </si>
  <si>
    <t>-COOMe</t>
  </si>
  <si>
    <t>-COMe</t>
  </si>
  <si>
    <t>-CN</t>
  </si>
  <si>
    <t>-Cl</t>
  </si>
  <si>
    <t>-CHO</t>
  </si>
  <si>
    <t>-CHF2</t>
  </si>
  <si>
    <t>-NO2</t>
  </si>
  <si>
    <t>-NHMe</t>
  </si>
  <si>
    <t>-NH2</t>
  </si>
  <si>
    <t>-NMe2</t>
  </si>
  <si>
    <t>-F</t>
  </si>
  <si>
    <r>
      <rPr>
        <sz val="12"/>
        <color theme="1"/>
        <rFont val="Times New Roman"/>
        <family val="1"/>
      </rPr>
      <t>-</t>
    </r>
    <r>
      <rPr>
        <b/>
        <sz val="12"/>
        <color theme="1"/>
        <rFont val="Times New Roman"/>
        <family val="1"/>
      </rPr>
      <t>COOH</t>
    </r>
  </si>
  <si>
    <t>-OH</t>
  </si>
  <si>
    <t>-SO2Me</t>
  </si>
  <si>
    <t>-OMe</t>
  </si>
  <si>
    <t>-COOH</t>
  </si>
  <si>
    <t>1 Hartree =</t>
  </si>
  <si>
    <r>
      <t>PC</t>
    </r>
    <r>
      <rPr>
        <b/>
        <vertAlign val="subscript"/>
        <sz val="12"/>
        <color theme="1"/>
        <rFont val="Times New Roman"/>
        <family val="1"/>
      </rPr>
      <t>61</t>
    </r>
    <r>
      <rPr>
        <b/>
        <sz val="12"/>
        <color theme="1"/>
        <rFont val="Times New Roman"/>
        <family val="1"/>
      </rPr>
      <t>BM</t>
    </r>
  </si>
  <si>
    <r>
      <t>PC</t>
    </r>
    <r>
      <rPr>
        <b/>
        <vertAlign val="subscript"/>
        <sz val="12"/>
        <color theme="1"/>
        <rFont val="Times New Roman"/>
        <family val="1"/>
      </rPr>
      <t>71</t>
    </r>
    <r>
      <rPr>
        <b/>
        <sz val="12"/>
        <color theme="1"/>
        <rFont val="Times New Roman"/>
        <family val="1"/>
      </rPr>
      <t>BM</t>
    </r>
  </si>
  <si>
    <r>
      <t>C</t>
    </r>
    <r>
      <rPr>
        <b/>
        <vertAlign val="subscript"/>
        <sz val="12"/>
        <color theme="1"/>
        <rFont val="Times New Roman"/>
        <family val="1"/>
      </rPr>
      <t>60</t>
    </r>
  </si>
  <si>
    <t>E(1Sn)</t>
  </si>
  <si>
    <t>ΔE</t>
  </si>
  <si>
    <t>ΔHL</t>
  </si>
  <si>
    <t>2019 Zhan</t>
  </si>
  <si>
    <t>Ref.</t>
  </si>
  <si>
    <t>2017 Magi</t>
  </si>
  <si>
    <t>2012 Su</t>
  </si>
  <si>
    <t>2021 Kumar</t>
  </si>
  <si>
    <t>Neuter</t>
  </si>
  <si>
    <t>Cationic</t>
  </si>
  <si>
    <t>Anionic</t>
  </si>
  <si>
    <t>2013 Troisi</t>
  </si>
  <si>
    <t>2019 Ma</t>
  </si>
  <si>
    <t>FF</t>
  </si>
  <si>
    <t>e =</t>
  </si>
  <si>
    <t>T =</t>
  </si>
  <si>
    <t>kB =</t>
  </si>
  <si>
    <t>K</t>
  </si>
  <si>
    <t>C</t>
  </si>
  <si>
    <t>J/K</t>
  </si>
  <si>
    <t>2021 Zaier</t>
  </si>
  <si>
    <t>h =</t>
  </si>
  <si>
    <t>c =</t>
  </si>
  <si>
    <t>m/s</t>
  </si>
  <si>
    <t>Js</t>
  </si>
  <si>
    <t>E[eV]</t>
  </si>
  <si>
    <t>Pin =</t>
  </si>
  <si>
    <t>mW/cm2</t>
  </si>
  <si>
    <t>mA/cm2</t>
  </si>
  <si>
    <t>LHE</t>
  </si>
  <si>
    <r>
      <t>E</t>
    </r>
    <r>
      <rPr>
        <b/>
        <i/>
        <vertAlign val="subscript"/>
        <sz val="12"/>
        <rFont val="Times New Roman"/>
        <family val="1"/>
      </rPr>
      <t>bind</t>
    </r>
  </si>
  <si>
    <r>
      <t>E</t>
    </r>
    <r>
      <rPr>
        <b/>
        <i/>
        <vertAlign val="subscript"/>
        <sz val="12"/>
        <rFont val="Times New Roman"/>
        <family val="1"/>
      </rPr>
      <t>fund</t>
    </r>
  </si>
  <si>
    <t>OPT+FREQ [Hartree]</t>
  </si>
  <si>
    <r>
      <t>IP</t>
    </r>
    <r>
      <rPr>
        <b/>
        <i/>
        <vertAlign val="subscript"/>
        <sz val="12"/>
        <rFont val="Times New Roman"/>
        <family val="1"/>
      </rPr>
      <t>A</t>
    </r>
  </si>
  <si>
    <r>
      <t>EA</t>
    </r>
    <r>
      <rPr>
        <b/>
        <i/>
        <vertAlign val="subscript"/>
        <sz val="12"/>
        <rFont val="Times New Roman"/>
        <family val="1"/>
      </rPr>
      <t>A</t>
    </r>
  </si>
  <si>
    <r>
      <t>f</t>
    </r>
    <r>
      <rPr>
        <b/>
        <i/>
        <vertAlign val="subscript"/>
        <sz val="12"/>
        <rFont val="Times New Roman"/>
        <family val="1"/>
      </rPr>
      <t>max</t>
    </r>
  </si>
  <si>
    <r>
      <t>IP</t>
    </r>
    <r>
      <rPr>
        <b/>
        <i/>
        <vertAlign val="subscript"/>
        <sz val="12"/>
        <color theme="1"/>
        <rFont val="Times New Roman"/>
        <family val="1"/>
      </rPr>
      <t>A</t>
    </r>
  </si>
  <si>
    <r>
      <t>EA</t>
    </r>
    <r>
      <rPr>
        <b/>
        <i/>
        <vertAlign val="subscript"/>
        <sz val="12"/>
        <color theme="1"/>
        <rFont val="Times New Roman"/>
        <family val="1"/>
      </rPr>
      <t>A</t>
    </r>
  </si>
  <si>
    <r>
      <t>J</t>
    </r>
    <r>
      <rPr>
        <b/>
        <i/>
        <vertAlign val="subscript"/>
        <sz val="12"/>
        <color theme="1"/>
        <rFont val="Times New Roman"/>
        <family val="1"/>
      </rPr>
      <t>SC</t>
    </r>
  </si>
  <si>
    <r>
      <t>V</t>
    </r>
    <r>
      <rPr>
        <b/>
        <i/>
        <vertAlign val="subscript"/>
        <sz val="12"/>
        <color theme="1"/>
        <rFont val="Times New Roman"/>
        <family val="1"/>
      </rPr>
      <t xml:space="preserve">OC </t>
    </r>
    <r>
      <rPr>
        <b/>
        <sz val="12"/>
        <color theme="1"/>
        <rFont val="Times New Roman"/>
        <family val="1"/>
      </rPr>
      <t>[V]</t>
    </r>
  </si>
  <si>
    <t>61PCBM</t>
  </si>
  <si>
    <t>IDIC</t>
  </si>
  <si>
    <t>ITIC</t>
  </si>
  <si>
    <t>2022 Park</t>
  </si>
  <si>
    <t>2018 Jang</t>
  </si>
  <si>
    <r>
      <t>E(</t>
    </r>
    <r>
      <rPr>
        <b/>
        <i/>
        <vertAlign val="superscript"/>
        <sz val="12"/>
        <rFont val="Times New Roman"/>
        <family val="1"/>
      </rPr>
      <t>1</t>
    </r>
    <r>
      <rPr>
        <b/>
        <i/>
        <sz val="12"/>
        <rFont val="Times New Roman"/>
        <family val="1"/>
      </rPr>
      <t>S</t>
    </r>
    <r>
      <rPr>
        <b/>
        <i/>
        <vertAlign val="subscript"/>
        <sz val="12"/>
        <rFont val="Times New Roman"/>
        <family val="1"/>
      </rPr>
      <t>1</t>
    </r>
    <r>
      <rPr>
        <b/>
        <i/>
        <sz val="12"/>
        <rFont val="Times New Roman"/>
        <family val="1"/>
      </rPr>
      <t>)</t>
    </r>
  </si>
  <si>
    <r>
      <t>f(</t>
    </r>
    <r>
      <rPr>
        <b/>
        <i/>
        <vertAlign val="superscript"/>
        <sz val="12"/>
        <rFont val="Times New Roman"/>
        <family val="1"/>
      </rPr>
      <t>1</t>
    </r>
    <r>
      <rPr>
        <b/>
        <i/>
        <sz val="12"/>
        <rFont val="Times New Roman"/>
        <family val="1"/>
      </rPr>
      <t>S</t>
    </r>
    <r>
      <rPr>
        <b/>
        <i/>
        <vertAlign val="subscript"/>
        <sz val="12"/>
        <rFont val="Times New Roman"/>
        <family val="1"/>
      </rPr>
      <t>1</t>
    </r>
    <r>
      <rPr>
        <b/>
        <i/>
        <sz val="12"/>
        <rFont val="Times New Roman"/>
        <family val="1"/>
      </rPr>
      <t>)</t>
    </r>
  </si>
  <si>
    <r>
      <t>Etr Wm</t>
    </r>
    <r>
      <rPr>
        <b/>
        <vertAlign val="superscript"/>
        <sz val="12"/>
        <rFont val="Times New Roman"/>
        <family val="1"/>
      </rPr>
      <t>-2</t>
    </r>
    <r>
      <rPr>
        <b/>
        <sz val="12"/>
        <rFont val="Times New Roman"/>
        <family val="1"/>
      </rPr>
      <t>nm</t>
    </r>
    <r>
      <rPr>
        <b/>
        <vertAlign val="superscript"/>
        <sz val="12"/>
        <rFont val="Times New Roman"/>
        <family val="1"/>
      </rPr>
      <t>-1</t>
    </r>
  </si>
  <si>
    <r>
      <t>Etr Wm</t>
    </r>
    <r>
      <rPr>
        <b/>
        <vertAlign val="superscript"/>
        <sz val="12"/>
        <rFont val="Times New Roman"/>
        <family val="1"/>
      </rPr>
      <t>-2</t>
    </r>
  </si>
  <si>
    <r>
      <t>phi_Etr m</t>
    </r>
    <r>
      <rPr>
        <b/>
        <vertAlign val="superscript"/>
        <sz val="12"/>
        <rFont val="Times New Roman"/>
        <family val="1"/>
      </rPr>
      <t>-2</t>
    </r>
    <r>
      <rPr>
        <b/>
        <sz val="12"/>
        <rFont val="Times New Roman"/>
        <family val="1"/>
      </rPr>
      <t>s</t>
    </r>
    <r>
      <rPr>
        <b/>
        <vertAlign val="superscript"/>
        <sz val="12"/>
        <rFont val="Times New Roman"/>
        <family val="1"/>
      </rPr>
      <t>-1</t>
    </r>
  </si>
  <si>
    <r>
      <t>phi_G m</t>
    </r>
    <r>
      <rPr>
        <b/>
        <vertAlign val="superscript"/>
        <sz val="12"/>
        <rFont val="Times New Roman"/>
        <family val="1"/>
      </rPr>
      <t>-2</t>
    </r>
    <r>
      <rPr>
        <b/>
        <sz val="12"/>
        <rFont val="Times New Roman"/>
        <family val="1"/>
      </rPr>
      <t>s</t>
    </r>
    <r>
      <rPr>
        <b/>
        <vertAlign val="superscript"/>
        <sz val="12"/>
        <rFont val="Times New Roman"/>
        <family val="1"/>
      </rPr>
      <t>-1</t>
    </r>
  </si>
  <si>
    <r>
      <t>phi_Etr m</t>
    </r>
    <r>
      <rPr>
        <b/>
        <vertAlign val="superscript"/>
        <sz val="12"/>
        <rFont val="Times New Roman"/>
        <family val="1"/>
      </rPr>
      <t>-2</t>
    </r>
    <r>
      <rPr>
        <b/>
        <sz val="12"/>
        <rFont val="Times New Roman"/>
        <family val="1"/>
      </rPr>
      <t>s</t>
    </r>
    <r>
      <rPr>
        <b/>
        <vertAlign val="superscript"/>
        <sz val="12"/>
        <rFont val="Times New Roman"/>
        <family val="1"/>
      </rPr>
      <t>-1</t>
    </r>
    <r>
      <rPr>
        <b/>
        <sz val="12"/>
        <rFont val="Times New Roman"/>
        <family val="1"/>
      </rPr>
      <t>eV</t>
    </r>
  </si>
  <si>
    <r>
      <t>phi_D+C m</t>
    </r>
    <r>
      <rPr>
        <b/>
        <vertAlign val="superscript"/>
        <sz val="12"/>
        <rFont val="Times New Roman"/>
        <family val="1"/>
      </rPr>
      <t>-2</t>
    </r>
    <r>
      <rPr>
        <b/>
        <sz val="12"/>
        <rFont val="Times New Roman"/>
        <family val="1"/>
      </rPr>
      <t>s</t>
    </r>
    <r>
      <rPr>
        <b/>
        <vertAlign val="superscript"/>
        <sz val="12"/>
        <rFont val="Times New Roman"/>
        <family val="1"/>
      </rPr>
      <t>-1</t>
    </r>
    <r>
      <rPr>
        <b/>
        <sz val="12"/>
        <rFont val="Times New Roman"/>
        <family val="1"/>
      </rPr>
      <t>eV</t>
    </r>
  </si>
  <si>
    <r>
      <t>Global tilt  Wm</t>
    </r>
    <r>
      <rPr>
        <b/>
        <vertAlign val="superscript"/>
        <sz val="12"/>
        <rFont val="Times New Roman"/>
        <family val="1"/>
      </rPr>
      <t>-2</t>
    </r>
    <r>
      <rPr>
        <b/>
        <sz val="12"/>
        <rFont val="Times New Roman"/>
        <family val="1"/>
      </rPr>
      <t>nm</t>
    </r>
    <r>
      <rPr>
        <b/>
        <vertAlign val="superscript"/>
        <sz val="12"/>
        <rFont val="Times New Roman"/>
        <family val="1"/>
      </rPr>
      <t>-1</t>
    </r>
  </si>
  <si>
    <r>
      <t>Global tilt  Wm</t>
    </r>
    <r>
      <rPr>
        <b/>
        <vertAlign val="superscript"/>
        <sz val="12"/>
        <rFont val="Times New Roman"/>
        <family val="1"/>
      </rPr>
      <t>-2</t>
    </r>
  </si>
  <si>
    <r>
      <t>Direct+circumsolar Wm</t>
    </r>
    <r>
      <rPr>
        <b/>
        <vertAlign val="superscript"/>
        <sz val="12"/>
        <rFont val="Times New Roman"/>
        <family val="1"/>
      </rPr>
      <t>-2</t>
    </r>
    <r>
      <rPr>
        <b/>
        <sz val="12"/>
        <rFont val="Times New Roman"/>
        <family val="1"/>
      </rPr>
      <t>nm</t>
    </r>
    <r>
      <rPr>
        <b/>
        <vertAlign val="superscript"/>
        <sz val="12"/>
        <rFont val="Times New Roman"/>
        <family val="1"/>
      </rPr>
      <t>-1</t>
    </r>
  </si>
  <si>
    <r>
      <t>Direct+circumsolar Wm</t>
    </r>
    <r>
      <rPr>
        <b/>
        <vertAlign val="superscript"/>
        <sz val="12"/>
        <rFont val="Times New Roman"/>
        <family val="1"/>
      </rPr>
      <t>-2</t>
    </r>
  </si>
  <si>
    <r>
      <t>phi_D+C m</t>
    </r>
    <r>
      <rPr>
        <b/>
        <vertAlign val="superscript"/>
        <sz val="12"/>
        <rFont val="Times New Roman"/>
        <family val="1"/>
      </rPr>
      <t>-2</t>
    </r>
    <r>
      <rPr>
        <b/>
        <sz val="12"/>
        <rFont val="Times New Roman"/>
        <family val="1"/>
      </rPr>
      <t>s</t>
    </r>
    <r>
      <rPr>
        <b/>
        <vertAlign val="superscript"/>
        <sz val="12"/>
        <rFont val="Times New Roman"/>
        <family val="1"/>
      </rPr>
      <t>-1</t>
    </r>
  </si>
  <si>
    <t>FF =</t>
  </si>
  <si>
    <t>Wvlgth [nm]</t>
  </si>
  <si>
    <r>
      <t>phi_G m</t>
    </r>
    <r>
      <rPr>
        <b/>
        <vertAlign val="superscript"/>
        <sz val="12"/>
        <rFont val="Times New Roman"/>
        <family val="1"/>
      </rPr>
      <t>-2</t>
    </r>
    <r>
      <rPr>
        <b/>
        <sz val="12"/>
        <rFont val="Times New Roman"/>
        <family val="1"/>
      </rPr>
      <t>s</t>
    </r>
    <r>
      <rPr>
        <b/>
        <vertAlign val="superscript"/>
        <sz val="12"/>
        <rFont val="Times New Roman"/>
        <family val="1"/>
      </rPr>
      <t>-1</t>
    </r>
    <r>
      <rPr>
        <b/>
        <sz val="12"/>
        <rFont val="Times New Roman"/>
        <family val="1"/>
      </rPr>
      <t>eV</t>
    </r>
  </si>
  <si>
    <r>
      <t>E</t>
    </r>
    <r>
      <rPr>
        <b/>
        <i/>
        <vertAlign val="subscript"/>
        <sz val="12"/>
        <rFont val="Times New Roman"/>
        <family val="1"/>
      </rPr>
      <t>g</t>
    </r>
  </si>
  <si>
    <r>
      <rPr>
        <b/>
        <sz val="12"/>
        <rFont val="Times New Roman"/>
        <family val="1"/>
      </rPr>
      <t>Δ</t>
    </r>
    <r>
      <rPr>
        <b/>
        <i/>
        <sz val="12"/>
        <rFont val="Times New Roman"/>
        <family val="1"/>
      </rPr>
      <t>E</t>
    </r>
    <r>
      <rPr>
        <b/>
        <i/>
        <vertAlign val="subscript"/>
        <sz val="12"/>
        <rFont val="Times New Roman"/>
        <family val="1"/>
      </rPr>
      <t>g</t>
    </r>
  </si>
  <si>
    <t>TheoDORE</t>
  </si>
  <si>
    <r>
      <rPr>
        <b/>
        <sz val="12"/>
        <rFont val="Times New Roman"/>
        <family val="1"/>
      </rPr>
      <t>Δ</t>
    </r>
    <r>
      <rPr>
        <b/>
        <i/>
        <sz val="12"/>
        <rFont val="Times New Roman"/>
        <family val="1"/>
      </rPr>
      <t>E(</t>
    </r>
    <r>
      <rPr>
        <b/>
        <i/>
        <vertAlign val="superscript"/>
        <sz val="12"/>
        <rFont val="Times New Roman"/>
        <family val="1"/>
      </rPr>
      <t>1</t>
    </r>
    <r>
      <rPr>
        <b/>
        <i/>
        <sz val="12"/>
        <rFont val="Times New Roman"/>
        <family val="1"/>
      </rPr>
      <t>S</t>
    </r>
    <r>
      <rPr>
        <b/>
        <i/>
        <vertAlign val="subscript"/>
        <sz val="12"/>
        <rFont val="Times New Roman"/>
        <family val="1"/>
      </rPr>
      <t>1</t>
    </r>
    <r>
      <rPr>
        <b/>
        <i/>
        <sz val="12"/>
        <rFont val="Times New Roman"/>
        <family val="1"/>
      </rPr>
      <t>)</t>
    </r>
  </si>
  <si>
    <t>PCE [%]</t>
  </si>
  <si>
    <t>ADC(2)/Def2-TZVP//B3LYP-D3/Def2-TZVP</t>
  </si>
  <si>
    <t>c/a</t>
  </si>
  <si>
    <t/>
  </si>
  <si>
    <t>ADC(2)/Def2-TZVP//B3LYP/Def2-TZVP</t>
  </si>
  <si>
    <r>
      <t>E(S</t>
    </r>
    <r>
      <rPr>
        <b/>
        <i/>
        <vertAlign val="subscript"/>
        <sz val="12"/>
        <rFont val="Times New Roman"/>
        <family val="1"/>
      </rPr>
      <t>1</t>
    </r>
    <r>
      <rPr>
        <b/>
        <i/>
        <vertAlign val="superscript"/>
        <sz val="12"/>
        <rFont val="Times New Roman"/>
        <family val="1"/>
      </rPr>
      <t>1</t>
    </r>
    <r>
      <rPr>
        <b/>
        <i/>
        <sz val="12"/>
        <rFont val="Times New Roman"/>
        <family val="1"/>
      </rPr>
      <t>)</t>
    </r>
  </si>
  <si>
    <r>
      <t>f(S</t>
    </r>
    <r>
      <rPr>
        <b/>
        <i/>
        <vertAlign val="subscript"/>
        <sz val="12"/>
        <rFont val="Times New Roman"/>
        <family val="1"/>
      </rPr>
      <t>1</t>
    </r>
    <r>
      <rPr>
        <b/>
        <i/>
        <vertAlign val="superscript"/>
        <sz val="12"/>
        <rFont val="Times New Roman"/>
        <family val="1"/>
      </rPr>
      <t>1</t>
    </r>
    <r>
      <rPr>
        <b/>
        <i/>
        <sz val="12"/>
        <rFont val="Times New Roman"/>
        <family val="1"/>
      </rPr>
      <t>)</t>
    </r>
  </si>
  <si>
    <r>
      <t>k</t>
    </r>
    <r>
      <rPr>
        <b/>
        <i/>
        <vertAlign val="subscript"/>
        <sz val="12"/>
        <color theme="1"/>
        <rFont val="Times New Roman"/>
        <family val="1"/>
      </rPr>
      <t>B</t>
    </r>
    <r>
      <rPr>
        <b/>
        <i/>
        <sz val="12"/>
        <color theme="1"/>
        <rFont val="Times New Roman"/>
        <family val="1"/>
      </rPr>
      <t xml:space="preserve"> =</t>
    </r>
  </si>
  <si>
    <r>
      <t>P</t>
    </r>
    <r>
      <rPr>
        <b/>
        <i/>
        <vertAlign val="subscript"/>
        <sz val="12"/>
        <color theme="1"/>
        <rFont val="Times New Roman"/>
        <family val="1"/>
      </rPr>
      <t>in</t>
    </r>
    <r>
      <rPr>
        <b/>
        <i/>
        <sz val="12"/>
        <color theme="1"/>
        <rFont val="Times New Roman"/>
        <family val="1"/>
      </rPr>
      <t xml:space="preserve"> =</t>
    </r>
  </si>
  <si>
    <t>H</t>
  </si>
  <si>
    <t>Br</t>
  </si>
  <si>
    <t>C6H5</t>
  </si>
  <si>
    <t>CCH</t>
  </si>
  <si>
    <t>CF3</t>
  </si>
  <si>
    <t>CH3</t>
  </si>
  <si>
    <t>CHF2</t>
  </si>
  <si>
    <t>CHO</t>
  </si>
  <si>
    <t>Cl</t>
  </si>
  <si>
    <t>CN</t>
  </si>
  <si>
    <t>COCH3</t>
  </si>
  <si>
    <t>COOCH3</t>
  </si>
  <si>
    <t>COOH</t>
  </si>
  <si>
    <t>F</t>
  </si>
  <si>
    <t>N(CH3)2</t>
  </si>
  <si>
    <t>NH2</t>
  </si>
  <si>
    <t>NHCH3</t>
  </si>
  <si>
    <t>NO2</t>
  </si>
  <si>
    <t>OCH3</t>
  </si>
  <si>
    <t>OH</t>
  </si>
  <si>
    <t>SO2CH3</t>
  </si>
  <si>
    <r>
      <t>C</t>
    </r>
    <r>
      <rPr>
        <b/>
        <vertAlign val="subscript"/>
        <sz val="12"/>
        <color theme="1"/>
        <rFont val="Times New Roman"/>
        <family val="1"/>
      </rPr>
      <t>61</t>
    </r>
  </si>
  <si>
    <r>
      <t>C</t>
    </r>
    <r>
      <rPr>
        <b/>
        <vertAlign val="subscript"/>
        <sz val="12"/>
        <color theme="1"/>
        <rFont val="Times New Roman"/>
        <family val="1"/>
      </rPr>
      <t>71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</si>
</sst>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b/>
      <vertAlign val="superscript"/>
      <sz val="12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i/>
      <vertAlign val="subscript"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 vertical="center"/>
    </xf>
    <xf numFmtId="1" fontId="2" fillId="5" borderId="4" xfId="0" applyNumberFormat="1" applyFont="1" applyFill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2" fontId="6" fillId="5" borderId="2" xfId="0" applyNumberFormat="1" applyFont="1" applyFill="1" applyBorder="1" applyAlignment="1">
      <alignment horizontal="center" vertical="center"/>
    </xf>
    <xf numFmtId="2" fontId="6" fillId="5" borderId="3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vertical="center"/>
    </xf>
    <xf numFmtId="1" fontId="3" fillId="5" borderId="1" xfId="0" applyNumberFormat="1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vertical="center"/>
    </xf>
    <xf numFmtId="2" fontId="1" fillId="0" borderId="12" xfId="0" applyNumberFormat="1" applyFont="1" applyBorder="1" applyAlignment="1">
      <alignment vertical="center"/>
    </xf>
    <xf numFmtId="2" fontId="1" fillId="0" borderId="13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2" fontId="1" fillId="0" borderId="14" xfId="0" applyNumberFormat="1" applyFont="1" applyBorder="1" applyAlignment="1">
      <alignment vertical="center"/>
    </xf>
    <xf numFmtId="2" fontId="1" fillId="0" borderId="15" xfId="0" applyNumberFormat="1" applyFont="1" applyBorder="1" applyAlignment="1">
      <alignment vertical="center"/>
    </xf>
    <xf numFmtId="2" fontId="2" fillId="5" borderId="2" xfId="0" quotePrefix="1" applyNumberFormat="1" applyFont="1" applyFill="1" applyBorder="1" applyAlignment="1">
      <alignment horizontal="center" vertical="center"/>
    </xf>
    <xf numFmtId="2" fontId="2" fillId="5" borderId="3" xfId="0" quotePrefix="1" applyNumberFormat="1" applyFont="1" applyFill="1" applyBorder="1" applyAlignment="1">
      <alignment horizontal="center" vertical="center"/>
    </xf>
    <xf numFmtId="2" fontId="2" fillId="5" borderId="4" xfId="0" quotePrefix="1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 wrapText="1"/>
    </xf>
    <xf numFmtId="1" fontId="3" fillId="5" borderId="6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3" fillId="5" borderId="3" xfId="0" applyNumberFormat="1" applyFont="1" applyFill="1" applyBorder="1" applyAlignment="1">
      <alignment horizontal="center" vertical="center"/>
    </xf>
    <xf numFmtId="1" fontId="3" fillId="5" borderId="4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3" fillId="5" borderId="6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164" fontId="2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D\IME\Projeto\meus_artigos\DPP-X_Hammett\DPP-X_ab_initio.xlsx" TargetMode="External"/><Relationship Id="rId1" Type="http://schemas.openxmlformats.org/officeDocument/2006/relationships/externalLinkPath" Target="DPP-X_ab_init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PP-X1 (ab initio)"/>
      <sheetName val="DPP-X2 (ab initio)"/>
      <sheetName val="DPP-X (OPV+OLED)"/>
    </sheetNames>
    <sheetDataSet>
      <sheetData sheetId="0">
        <row r="20">
          <cell r="B20">
            <v>-8.2200000000000006</v>
          </cell>
          <cell r="D20">
            <v>9.2698</v>
          </cell>
          <cell r="J20">
            <v>0.29412773061935998</v>
          </cell>
          <cell r="K20">
            <v>3.3639700000000001</v>
          </cell>
        </row>
        <row r="21">
          <cell r="B21">
            <v>-8.3430999999999997</v>
          </cell>
          <cell r="D21">
            <v>9.2221999999999991</v>
          </cell>
          <cell r="J21">
            <v>0.29618489700699002</v>
          </cell>
          <cell r="K21">
            <v>3.3349299999999999</v>
          </cell>
        </row>
        <row r="22">
          <cell r="B22">
            <v>-7.7092999999999998</v>
          </cell>
          <cell r="D22">
            <v>8.3575999999999997</v>
          </cell>
          <cell r="J22">
            <v>0.30658476356836001</v>
          </cell>
          <cell r="K22">
            <v>2.9387500000000002</v>
          </cell>
        </row>
        <row r="23">
          <cell r="B23">
            <v>-8.0975999999999999</v>
          </cell>
          <cell r="D23">
            <v>8.5947999999999993</v>
          </cell>
          <cell r="J23">
            <v>0.29260269464057997</v>
          </cell>
          <cell r="K23">
            <v>3.08649</v>
          </cell>
        </row>
        <row r="24">
          <cell r="B24">
            <v>-8.7436000000000007</v>
          </cell>
          <cell r="D24">
            <v>9.222900000000001</v>
          </cell>
          <cell r="J24">
            <v>0.26677293401488</v>
          </cell>
          <cell r="K24">
            <v>3.2501799999999998</v>
          </cell>
        </row>
        <row r="25">
          <cell r="B25">
            <v>-8.0272000000000006</v>
          </cell>
          <cell r="D25">
            <v>9.335700000000001</v>
          </cell>
          <cell r="J25">
            <v>0.29577086866789998</v>
          </cell>
          <cell r="K25">
            <v>3.3851800000000001</v>
          </cell>
        </row>
        <row r="26">
          <cell r="B26">
            <v>-8.6397999999999993</v>
          </cell>
          <cell r="D26">
            <v>9.2416999999999998</v>
          </cell>
          <cell r="J26">
            <v>0.27349909175511999</v>
          </cell>
          <cell r="K26">
            <v>3.2709299999999999</v>
          </cell>
        </row>
        <row r="27">
          <cell r="B27">
            <v>-8.6159999999999997</v>
          </cell>
          <cell r="D27">
            <v>8.5220000000000002</v>
          </cell>
          <cell r="J27">
            <v>0.26105997177510998</v>
          </cell>
          <cell r="K27">
            <v>2.89059</v>
          </cell>
        </row>
        <row r="28">
          <cell r="B28">
            <v>-8.3466000000000005</v>
          </cell>
          <cell r="D28">
            <v>9.2721</v>
          </cell>
          <cell r="J28">
            <v>0.29931760748618003</v>
          </cell>
          <cell r="K28">
            <v>3.3681299999999998</v>
          </cell>
        </row>
        <row r="29">
          <cell r="B29">
            <v>-8.7736999999999998</v>
          </cell>
          <cell r="D29">
            <v>8.7036999999999995</v>
          </cell>
          <cell r="J29">
            <v>0.26757067843596</v>
          </cell>
          <cell r="K29">
            <v>3.0565099999999998</v>
          </cell>
        </row>
        <row r="30">
          <cell r="B30">
            <v>-8.5068999999999999</v>
          </cell>
          <cell r="D30">
            <v>8.6541999999999994</v>
          </cell>
          <cell r="J30">
            <v>0.24695066327324999</v>
          </cell>
          <cell r="K30">
            <v>2.9439199999999999</v>
          </cell>
        </row>
        <row r="31">
          <cell r="B31">
            <v>-8.4145000000000003</v>
          </cell>
          <cell r="D31">
            <v>8.714500000000001</v>
          </cell>
          <cell r="J31">
            <v>0.25219251644305002</v>
          </cell>
          <cell r="K31">
            <v>2.9906700000000002</v>
          </cell>
        </row>
        <row r="32">
          <cell r="B32">
            <v>-8.9686000000000003</v>
          </cell>
          <cell r="D32">
            <v>8.8421000000000003</v>
          </cell>
          <cell r="J32">
            <v>0.24413287758598001</v>
          </cell>
          <cell r="K32">
            <v>3.0635300000000001</v>
          </cell>
        </row>
        <row r="33">
          <cell r="B33">
            <v>-8.4413</v>
          </cell>
          <cell r="D33">
            <v>9.6203000000000003</v>
          </cell>
          <cell r="J33">
            <v>0.31740819916846003</v>
          </cell>
          <cell r="K33">
            <v>3.5764100000000001</v>
          </cell>
        </row>
        <row r="34">
          <cell r="B34">
            <v>-7.3592000000000004</v>
          </cell>
          <cell r="D34">
            <v>9.3427000000000007</v>
          </cell>
          <cell r="J34">
            <v>0.28862307433348</v>
          </cell>
          <cell r="K34">
            <v>3.2565300000000001</v>
          </cell>
        </row>
        <row r="35">
          <cell r="B35">
            <v>-7.6010999999999997</v>
          </cell>
          <cell r="D35">
            <v>9.4596999999999998</v>
          </cell>
          <cell r="J35">
            <v>0.29110437310854997</v>
          </cell>
          <cell r="K35">
            <v>3.4135</v>
          </cell>
        </row>
        <row r="36">
          <cell r="B36">
            <v>-7.3826000000000001</v>
          </cell>
          <cell r="D36">
            <v>9.3354999999999997</v>
          </cell>
          <cell r="J36">
            <v>0.30472400159842999</v>
          </cell>
          <cell r="K36">
            <v>3.29453</v>
          </cell>
        </row>
        <row r="37">
          <cell r="B37">
            <v>-8.9873999999999992</v>
          </cell>
          <cell r="D37">
            <v>8.4660999999999991</v>
          </cell>
          <cell r="J37">
            <v>0.22920598769014999</v>
          </cell>
          <cell r="K37">
            <v>2.8525999999999998</v>
          </cell>
        </row>
        <row r="38">
          <cell r="B38">
            <v>-7.9550999999999998</v>
          </cell>
          <cell r="D38">
            <v>9.6084999999999994</v>
          </cell>
          <cell r="J38">
            <v>0.27076693711242</v>
          </cell>
          <cell r="K38">
            <v>3.47682</v>
          </cell>
        </row>
        <row r="39">
          <cell r="B39">
            <v>-8.0837000000000003</v>
          </cell>
          <cell r="D39">
            <v>9.6113</v>
          </cell>
          <cell r="J39">
            <v>0.29757253179545001</v>
          </cell>
          <cell r="K39">
            <v>3.5239500000000001</v>
          </cell>
        </row>
        <row r="40">
          <cell r="B40">
            <v>-8.7866999999999997</v>
          </cell>
          <cell r="D40">
            <v>9.0518000000000001</v>
          </cell>
          <cell r="J40">
            <v>0.24754763269963001</v>
          </cell>
          <cell r="K40">
            <v>3.1236600000000001</v>
          </cell>
        </row>
      </sheetData>
      <sheetData sheetId="1">
        <row r="20">
          <cell r="B20">
            <v>-8.2200000000000006</v>
          </cell>
          <cell r="D20">
            <v>9.2698</v>
          </cell>
          <cell r="J20">
            <v>0.29412773061935998</v>
          </cell>
          <cell r="K20">
            <v>3.3639700000000001</v>
          </cell>
        </row>
        <row r="21">
          <cell r="B21">
            <v>-8.4382999999999999</v>
          </cell>
          <cell r="D21">
            <v>9.1606000000000005</v>
          </cell>
          <cell r="J21">
            <v>0.32350354221056998</v>
          </cell>
          <cell r="K21">
            <v>3.3053599999999999</v>
          </cell>
        </row>
        <row r="22">
          <cell r="B22">
            <v>-7.2420999999999998</v>
          </cell>
          <cell r="D22">
            <v>7.6879</v>
          </cell>
          <cell r="J22">
            <v>0.51085392499912996</v>
          </cell>
          <cell r="K22">
            <v>2.6522899999999998</v>
          </cell>
        </row>
        <row r="23">
          <cell r="B23">
            <v>-7.9710999999999999</v>
          </cell>
          <cell r="D23">
            <v>8.0498999999999992</v>
          </cell>
          <cell r="J23">
            <v>0.35444436685789998</v>
          </cell>
          <cell r="K23">
            <v>2.8627099999999999</v>
          </cell>
        </row>
        <row r="24">
          <cell r="B24">
            <v>-9.1892999999999994</v>
          </cell>
          <cell r="D24">
            <v>9.1341999999999999</v>
          </cell>
          <cell r="J24">
            <v>0.26643627513258</v>
          </cell>
          <cell r="K24">
            <v>3.1700599999999999</v>
          </cell>
        </row>
        <row r="25">
          <cell r="B25">
            <v>-7.8403</v>
          </cell>
          <cell r="D25">
            <v>9.3935999999999993</v>
          </cell>
          <cell r="J25">
            <v>0.30638270775831</v>
          </cell>
          <cell r="K25">
            <v>3.41865</v>
          </cell>
        </row>
        <row r="26">
          <cell r="B26">
            <v>-9.0403000000000002</v>
          </cell>
          <cell r="D26">
            <v>9.2377000000000002</v>
          </cell>
          <cell r="J26">
            <v>0.26991304766681001</v>
          </cell>
          <cell r="K26">
            <v>3.21679</v>
          </cell>
        </row>
        <row r="27">
          <cell r="B27">
            <v>-8.9837000000000007</v>
          </cell>
          <cell r="D27">
            <v>8.0670000000000002</v>
          </cell>
          <cell r="J27">
            <v>0.28793851444924001</v>
          </cell>
          <cell r="K27">
            <v>2.6428400000000001</v>
          </cell>
        </row>
        <row r="28">
          <cell r="B28">
            <v>-8.4558</v>
          </cell>
          <cell r="D28">
            <v>9.2644000000000002</v>
          </cell>
          <cell r="J28">
            <v>0.32209652733896998</v>
          </cell>
          <cell r="K28">
            <v>3.3769800000000001</v>
          </cell>
        </row>
        <row r="29">
          <cell r="B29">
            <v>-9.2754999999999992</v>
          </cell>
          <cell r="D29">
            <v>8.2618999999999989</v>
          </cell>
          <cell r="J29">
            <v>0.29804322937594002</v>
          </cell>
          <cell r="K29">
            <v>2.8822800000000002</v>
          </cell>
        </row>
        <row r="30">
          <cell r="B30">
            <v>-8.7758000000000003</v>
          </cell>
          <cell r="D30">
            <v>8.281600000000001</v>
          </cell>
          <cell r="J30">
            <v>0.25723665005294</v>
          </cell>
          <cell r="K30">
            <v>2.7117599999999999</v>
          </cell>
        </row>
        <row r="31">
          <cell r="B31">
            <v>-8.5739000000000001</v>
          </cell>
          <cell r="D31">
            <v>8.3117999999999999</v>
          </cell>
          <cell r="J31">
            <v>0.25956585605563998</v>
          </cell>
          <cell r="K31">
            <v>2.7499699999999998</v>
          </cell>
        </row>
        <row r="32">
          <cell r="B32">
            <v>-9.6607000000000003</v>
          </cell>
          <cell r="D32">
            <v>8.5794999999999995</v>
          </cell>
          <cell r="J32">
            <v>0.23537628880927</v>
          </cell>
          <cell r="K32">
            <v>2.8922500000000002</v>
          </cell>
        </row>
        <row r="33">
          <cell r="B33">
            <v>-8.6661999999999999</v>
          </cell>
          <cell r="D33">
            <v>9.9883000000000006</v>
          </cell>
          <cell r="J33">
            <v>0.35140939058470999</v>
          </cell>
          <cell r="K33">
            <v>3.7982499999999999</v>
          </cell>
        </row>
        <row r="34">
          <cell r="B34">
            <v>-6.63</v>
          </cell>
          <cell r="D34">
            <v>9.2310999999999996</v>
          </cell>
          <cell r="J34">
            <v>0.39420356904420001</v>
          </cell>
          <cell r="K34">
            <v>3.1711399999999998</v>
          </cell>
        </row>
        <row r="35">
          <cell r="B35">
            <v>-7.1228999999999996</v>
          </cell>
          <cell r="D35">
            <v>9.5806000000000004</v>
          </cell>
          <cell r="J35">
            <v>0.36631997440703001</v>
          </cell>
          <cell r="K35">
            <v>3.5244399999999998</v>
          </cell>
        </row>
        <row r="36">
          <cell r="B36">
            <v>-6.6703000000000001</v>
          </cell>
          <cell r="D36">
            <v>9.3321000000000005</v>
          </cell>
          <cell r="J36">
            <v>0.43284974775492002</v>
          </cell>
          <cell r="K36">
            <v>3.31637</v>
          </cell>
        </row>
        <row r="37">
          <cell r="B37">
            <v>-9.6771999999999991</v>
          </cell>
          <cell r="D37">
            <v>8.0976999999999997</v>
          </cell>
          <cell r="J37">
            <v>0.25172919852172998</v>
          </cell>
          <cell r="K37">
            <v>2.7229199999999998</v>
          </cell>
        </row>
        <row r="38">
          <cell r="B38">
            <v>-7.6931000000000003</v>
          </cell>
          <cell r="D38">
            <v>9.8750999999999998</v>
          </cell>
          <cell r="J38">
            <v>0.28301271344647999</v>
          </cell>
          <cell r="K38">
            <v>3.57735</v>
          </cell>
        </row>
        <row r="39">
          <cell r="B39">
            <v>-7.9269999999999996</v>
          </cell>
          <cell r="D39">
            <v>9.9116999999999997</v>
          </cell>
          <cell r="J39">
            <v>0.33998240743805003</v>
          </cell>
          <cell r="K39">
            <v>3.6905899999999998</v>
          </cell>
        </row>
        <row r="40">
          <cell r="B40">
            <v>-9.2754999999999992</v>
          </cell>
          <cell r="D40">
            <v>8.8844999999999992</v>
          </cell>
          <cell r="J40">
            <v>0.23838696761302</v>
          </cell>
          <cell r="K40">
            <v>2.9534699999999998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7142-D1CC-4A85-A9CC-58EB0CEAAF86}">
  <dimension ref="A1:R2003"/>
  <sheetViews>
    <sheetView tabSelected="1" workbookViewId="0">
      <selection activeCell="E19" sqref="E19"/>
    </sheetView>
  </sheetViews>
  <sheetFormatPr defaultRowHeight="15.6" x14ac:dyDescent="0.3"/>
  <cols>
    <col min="1" max="1" width="12.6640625" style="27" bestFit="1" customWidth="1"/>
    <col min="2" max="2" width="6.6640625" style="31" bestFit="1" customWidth="1"/>
    <col min="3" max="3" width="13.77734375" style="31" bestFit="1" customWidth="1"/>
    <col min="4" max="4" width="9.6640625" style="30" bestFit="1" customWidth="1"/>
    <col min="5" max="5" width="13.6640625" style="25" bestFit="1" customWidth="1"/>
    <col min="6" max="6" width="16.33203125" style="25" bestFit="1" customWidth="1"/>
    <col min="7" max="7" width="20.77734375" style="27" bestFit="1" customWidth="1"/>
    <col min="8" max="8" width="16.6640625" style="25" bestFit="1" customWidth="1"/>
    <col min="9" max="9" width="12.21875" style="25" bestFit="1" customWidth="1"/>
    <col min="10" max="10" width="15" style="25" bestFit="1" customWidth="1"/>
    <col min="11" max="11" width="28.88671875" style="27" bestFit="1" customWidth="1"/>
    <col min="12" max="12" width="24.77734375" style="25" bestFit="1" customWidth="1"/>
    <col min="13" max="13" width="14.88671875" style="25" bestFit="1" customWidth="1"/>
    <col min="14" max="14" width="17.6640625" style="25" bestFit="1" customWidth="1"/>
    <col min="15" max="15" width="7.44140625" style="24" bestFit="1" customWidth="1"/>
    <col min="16" max="16" width="3.88671875" style="24" bestFit="1" customWidth="1"/>
    <col min="17" max="17" width="13.77734375" style="24" bestFit="1" customWidth="1"/>
    <col min="18" max="18" width="4.21875" style="24" bestFit="1" customWidth="1"/>
    <col min="19" max="262" width="8.88671875" style="24"/>
    <col min="263" max="263" width="9.44140625" style="24" bestFit="1" customWidth="1"/>
    <col min="264" max="264" width="13.5546875" style="24" bestFit="1" customWidth="1"/>
    <col min="265" max="265" width="19.109375" style="24" customWidth="1"/>
    <col min="266" max="266" width="27" style="24" bestFit="1" customWidth="1"/>
    <col min="267" max="267" width="12.33203125" style="24" bestFit="1" customWidth="1"/>
    <col min="268" max="518" width="8.88671875" style="24"/>
    <col min="519" max="519" width="9.44140625" style="24" bestFit="1" customWidth="1"/>
    <col min="520" max="520" width="13.5546875" style="24" bestFit="1" customWidth="1"/>
    <col min="521" max="521" width="19.109375" style="24" customWidth="1"/>
    <col min="522" max="522" width="27" style="24" bestFit="1" customWidth="1"/>
    <col min="523" max="523" width="12.33203125" style="24" bestFit="1" customWidth="1"/>
    <col min="524" max="774" width="8.88671875" style="24"/>
    <col min="775" max="775" width="9.44140625" style="24" bestFit="1" customWidth="1"/>
    <col min="776" max="776" width="13.5546875" style="24" bestFit="1" customWidth="1"/>
    <col min="777" max="777" width="19.109375" style="24" customWidth="1"/>
    <col min="778" max="778" width="27" style="24" bestFit="1" customWidth="1"/>
    <col min="779" max="779" width="12.33203125" style="24" bestFit="1" customWidth="1"/>
    <col min="780" max="1030" width="8.88671875" style="24"/>
    <col min="1031" max="1031" width="9.44140625" style="24" bestFit="1" customWidth="1"/>
    <col min="1032" max="1032" width="13.5546875" style="24" bestFit="1" customWidth="1"/>
    <col min="1033" max="1033" width="19.109375" style="24" customWidth="1"/>
    <col min="1034" max="1034" width="27" style="24" bestFit="1" customWidth="1"/>
    <col min="1035" max="1035" width="12.33203125" style="24" bestFit="1" customWidth="1"/>
    <col min="1036" max="1286" width="8.88671875" style="24"/>
    <col min="1287" max="1287" width="9.44140625" style="24" bestFit="1" customWidth="1"/>
    <col min="1288" max="1288" width="13.5546875" style="24" bestFit="1" customWidth="1"/>
    <col min="1289" max="1289" width="19.109375" style="24" customWidth="1"/>
    <col min="1290" max="1290" width="27" style="24" bestFit="1" customWidth="1"/>
    <col min="1291" max="1291" width="12.33203125" style="24" bestFit="1" customWidth="1"/>
    <col min="1292" max="1542" width="8.88671875" style="24"/>
    <col min="1543" max="1543" width="9.44140625" style="24" bestFit="1" customWidth="1"/>
    <col min="1544" max="1544" width="13.5546875" style="24" bestFit="1" customWidth="1"/>
    <col min="1545" max="1545" width="19.109375" style="24" customWidth="1"/>
    <col min="1546" max="1546" width="27" style="24" bestFit="1" customWidth="1"/>
    <col min="1547" max="1547" width="12.33203125" style="24" bestFit="1" customWidth="1"/>
    <col min="1548" max="1798" width="8.88671875" style="24"/>
    <col min="1799" max="1799" width="9.44140625" style="24" bestFit="1" customWidth="1"/>
    <col min="1800" max="1800" width="13.5546875" style="24" bestFit="1" customWidth="1"/>
    <col min="1801" max="1801" width="19.109375" style="24" customWidth="1"/>
    <col min="1802" max="1802" width="27" style="24" bestFit="1" customWidth="1"/>
    <col min="1803" max="1803" width="12.33203125" style="24" bestFit="1" customWidth="1"/>
    <col min="1804" max="2054" width="8.88671875" style="24"/>
    <col min="2055" max="2055" width="9.44140625" style="24" bestFit="1" customWidth="1"/>
    <col min="2056" max="2056" width="13.5546875" style="24" bestFit="1" customWidth="1"/>
    <col min="2057" max="2057" width="19.109375" style="24" customWidth="1"/>
    <col min="2058" max="2058" width="27" style="24" bestFit="1" customWidth="1"/>
    <col min="2059" max="2059" width="12.33203125" style="24" bestFit="1" customWidth="1"/>
    <col min="2060" max="2310" width="8.88671875" style="24"/>
    <col min="2311" max="2311" width="9.44140625" style="24" bestFit="1" customWidth="1"/>
    <col min="2312" max="2312" width="13.5546875" style="24" bestFit="1" customWidth="1"/>
    <col min="2313" max="2313" width="19.109375" style="24" customWidth="1"/>
    <col min="2314" max="2314" width="27" style="24" bestFit="1" customWidth="1"/>
    <col min="2315" max="2315" width="12.33203125" style="24" bestFit="1" customWidth="1"/>
    <col min="2316" max="2566" width="8.88671875" style="24"/>
    <col min="2567" max="2567" width="9.44140625" style="24" bestFit="1" customWidth="1"/>
    <col min="2568" max="2568" width="13.5546875" style="24" bestFit="1" customWidth="1"/>
    <col min="2569" max="2569" width="19.109375" style="24" customWidth="1"/>
    <col min="2570" max="2570" width="27" style="24" bestFit="1" customWidth="1"/>
    <col min="2571" max="2571" width="12.33203125" style="24" bestFit="1" customWidth="1"/>
    <col min="2572" max="2822" width="8.88671875" style="24"/>
    <col min="2823" max="2823" width="9.44140625" style="24" bestFit="1" customWidth="1"/>
    <col min="2824" max="2824" width="13.5546875" style="24" bestFit="1" customWidth="1"/>
    <col min="2825" max="2825" width="19.109375" style="24" customWidth="1"/>
    <col min="2826" max="2826" width="27" style="24" bestFit="1" customWidth="1"/>
    <col min="2827" max="2827" width="12.33203125" style="24" bestFit="1" customWidth="1"/>
    <col min="2828" max="3078" width="8.88671875" style="24"/>
    <col min="3079" max="3079" width="9.44140625" style="24" bestFit="1" customWidth="1"/>
    <col min="3080" max="3080" width="13.5546875" style="24" bestFit="1" customWidth="1"/>
    <col min="3081" max="3081" width="19.109375" style="24" customWidth="1"/>
    <col min="3082" max="3082" width="27" style="24" bestFit="1" customWidth="1"/>
    <col min="3083" max="3083" width="12.33203125" style="24" bestFit="1" customWidth="1"/>
    <col min="3084" max="3334" width="8.88671875" style="24"/>
    <col min="3335" max="3335" width="9.44140625" style="24" bestFit="1" customWidth="1"/>
    <col min="3336" max="3336" width="13.5546875" style="24" bestFit="1" customWidth="1"/>
    <col min="3337" max="3337" width="19.109375" style="24" customWidth="1"/>
    <col min="3338" max="3338" width="27" style="24" bestFit="1" customWidth="1"/>
    <col min="3339" max="3339" width="12.33203125" style="24" bestFit="1" customWidth="1"/>
    <col min="3340" max="3590" width="8.88671875" style="24"/>
    <col min="3591" max="3591" width="9.44140625" style="24" bestFit="1" customWidth="1"/>
    <col min="3592" max="3592" width="13.5546875" style="24" bestFit="1" customWidth="1"/>
    <col min="3593" max="3593" width="19.109375" style="24" customWidth="1"/>
    <col min="3594" max="3594" width="27" style="24" bestFit="1" customWidth="1"/>
    <col min="3595" max="3595" width="12.33203125" style="24" bestFit="1" customWidth="1"/>
    <col min="3596" max="3846" width="8.88671875" style="24"/>
    <col min="3847" max="3847" width="9.44140625" style="24" bestFit="1" customWidth="1"/>
    <col min="3848" max="3848" width="13.5546875" style="24" bestFit="1" customWidth="1"/>
    <col min="3849" max="3849" width="19.109375" style="24" customWidth="1"/>
    <col min="3850" max="3850" width="27" style="24" bestFit="1" customWidth="1"/>
    <col min="3851" max="3851" width="12.33203125" style="24" bestFit="1" customWidth="1"/>
    <col min="3852" max="4102" width="8.88671875" style="24"/>
    <col min="4103" max="4103" width="9.44140625" style="24" bestFit="1" customWidth="1"/>
    <col min="4104" max="4104" width="13.5546875" style="24" bestFit="1" customWidth="1"/>
    <col min="4105" max="4105" width="19.109375" style="24" customWidth="1"/>
    <col min="4106" max="4106" width="27" style="24" bestFit="1" customWidth="1"/>
    <col min="4107" max="4107" width="12.33203125" style="24" bestFit="1" customWidth="1"/>
    <col min="4108" max="4358" width="8.88671875" style="24"/>
    <col min="4359" max="4359" width="9.44140625" style="24" bestFit="1" customWidth="1"/>
    <col min="4360" max="4360" width="13.5546875" style="24" bestFit="1" customWidth="1"/>
    <col min="4361" max="4361" width="19.109375" style="24" customWidth="1"/>
    <col min="4362" max="4362" width="27" style="24" bestFit="1" customWidth="1"/>
    <col min="4363" max="4363" width="12.33203125" style="24" bestFit="1" customWidth="1"/>
    <col min="4364" max="4614" width="8.88671875" style="24"/>
    <col min="4615" max="4615" width="9.44140625" style="24" bestFit="1" customWidth="1"/>
    <col min="4616" max="4616" width="13.5546875" style="24" bestFit="1" customWidth="1"/>
    <col min="4617" max="4617" width="19.109375" style="24" customWidth="1"/>
    <col min="4618" max="4618" width="27" style="24" bestFit="1" customWidth="1"/>
    <col min="4619" max="4619" width="12.33203125" style="24" bestFit="1" customWidth="1"/>
    <col min="4620" max="4870" width="8.88671875" style="24"/>
    <col min="4871" max="4871" width="9.44140625" style="24" bestFit="1" customWidth="1"/>
    <col min="4872" max="4872" width="13.5546875" style="24" bestFit="1" customWidth="1"/>
    <col min="4873" max="4873" width="19.109375" style="24" customWidth="1"/>
    <col min="4874" max="4874" width="27" style="24" bestFit="1" customWidth="1"/>
    <col min="4875" max="4875" width="12.33203125" style="24" bestFit="1" customWidth="1"/>
    <col min="4876" max="5126" width="8.88671875" style="24"/>
    <col min="5127" max="5127" width="9.44140625" style="24" bestFit="1" customWidth="1"/>
    <col min="5128" max="5128" width="13.5546875" style="24" bestFit="1" customWidth="1"/>
    <col min="5129" max="5129" width="19.109375" style="24" customWidth="1"/>
    <col min="5130" max="5130" width="27" style="24" bestFit="1" customWidth="1"/>
    <col min="5131" max="5131" width="12.33203125" style="24" bestFit="1" customWidth="1"/>
    <col min="5132" max="5382" width="8.88671875" style="24"/>
    <col min="5383" max="5383" width="9.44140625" style="24" bestFit="1" customWidth="1"/>
    <col min="5384" max="5384" width="13.5546875" style="24" bestFit="1" customWidth="1"/>
    <col min="5385" max="5385" width="19.109375" style="24" customWidth="1"/>
    <col min="5386" max="5386" width="27" style="24" bestFit="1" customWidth="1"/>
    <col min="5387" max="5387" width="12.33203125" style="24" bestFit="1" customWidth="1"/>
    <col min="5388" max="5638" width="8.88671875" style="24"/>
    <col min="5639" max="5639" width="9.44140625" style="24" bestFit="1" customWidth="1"/>
    <col min="5640" max="5640" width="13.5546875" style="24" bestFit="1" customWidth="1"/>
    <col min="5641" max="5641" width="19.109375" style="24" customWidth="1"/>
    <col min="5642" max="5642" width="27" style="24" bestFit="1" customWidth="1"/>
    <col min="5643" max="5643" width="12.33203125" style="24" bestFit="1" customWidth="1"/>
    <col min="5644" max="5894" width="8.88671875" style="24"/>
    <col min="5895" max="5895" width="9.44140625" style="24" bestFit="1" customWidth="1"/>
    <col min="5896" max="5896" width="13.5546875" style="24" bestFit="1" customWidth="1"/>
    <col min="5897" max="5897" width="19.109375" style="24" customWidth="1"/>
    <col min="5898" max="5898" width="27" style="24" bestFit="1" customWidth="1"/>
    <col min="5899" max="5899" width="12.33203125" style="24" bestFit="1" customWidth="1"/>
    <col min="5900" max="6150" width="8.88671875" style="24"/>
    <col min="6151" max="6151" width="9.44140625" style="24" bestFit="1" customWidth="1"/>
    <col min="6152" max="6152" width="13.5546875" style="24" bestFit="1" customWidth="1"/>
    <col min="6153" max="6153" width="19.109375" style="24" customWidth="1"/>
    <col min="6154" max="6154" width="27" style="24" bestFit="1" customWidth="1"/>
    <col min="6155" max="6155" width="12.33203125" style="24" bestFit="1" customWidth="1"/>
    <col min="6156" max="6406" width="8.88671875" style="24"/>
    <col min="6407" max="6407" width="9.44140625" style="24" bestFit="1" customWidth="1"/>
    <col min="6408" max="6408" width="13.5546875" style="24" bestFit="1" customWidth="1"/>
    <col min="6409" max="6409" width="19.109375" style="24" customWidth="1"/>
    <col min="6410" max="6410" width="27" style="24" bestFit="1" customWidth="1"/>
    <col min="6411" max="6411" width="12.33203125" style="24" bestFit="1" customWidth="1"/>
    <col min="6412" max="6662" width="8.88671875" style="24"/>
    <col min="6663" max="6663" width="9.44140625" style="24" bestFit="1" customWidth="1"/>
    <col min="6664" max="6664" width="13.5546875" style="24" bestFit="1" customWidth="1"/>
    <col min="6665" max="6665" width="19.109375" style="24" customWidth="1"/>
    <col min="6666" max="6666" width="27" style="24" bestFit="1" customWidth="1"/>
    <col min="6667" max="6667" width="12.33203125" style="24" bestFit="1" customWidth="1"/>
    <col min="6668" max="6918" width="8.88671875" style="24"/>
    <col min="6919" max="6919" width="9.44140625" style="24" bestFit="1" customWidth="1"/>
    <col min="6920" max="6920" width="13.5546875" style="24" bestFit="1" customWidth="1"/>
    <col min="6921" max="6921" width="19.109375" style="24" customWidth="1"/>
    <col min="6922" max="6922" width="27" style="24" bestFit="1" customWidth="1"/>
    <col min="6923" max="6923" width="12.33203125" style="24" bestFit="1" customWidth="1"/>
    <col min="6924" max="7174" width="8.88671875" style="24"/>
    <col min="7175" max="7175" width="9.44140625" style="24" bestFit="1" customWidth="1"/>
    <col min="7176" max="7176" width="13.5546875" style="24" bestFit="1" customWidth="1"/>
    <col min="7177" max="7177" width="19.109375" style="24" customWidth="1"/>
    <col min="7178" max="7178" width="27" style="24" bestFit="1" customWidth="1"/>
    <col min="7179" max="7179" width="12.33203125" style="24" bestFit="1" customWidth="1"/>
    <col min="7180" max="7430" width="8.88671875" style="24"/>
    <col min="7431" max="7431" width="9.44140625" style="24" bestFit="1" customWidth="1"/>
    <col min="7432" max="7432" width="13.5546875" style="24" bestFit="1" customWidth="1"/>
    <col min="7433" max="7433" width="19.109375" style="24" customWidth="1"/>
    <col min="7434" max="7434" width="27" style="24" bestFit="1" customWidth="1"/>
    <col min="7435" max="7435" width="12.33203125" style="24" bestFit="1" customWidth="1"/>
    <col min="7436" max="7686" width="8.88671875" style="24"/>
    <col min="7687" max="7687" width="9.44140625" style="24" bestFit="1" customWidth="1"/>
    <col min="7688" max="7688" width="13.5546875" style="24" bestFit="1" customWidth="1"/>
    <col min="7689" max="7689" width="19.109375" style="24" customWidth="1"/>
    <col min="7690" max="7690" width="27" style="24" bestFit="1" customWidth="1"/>
    <col min="7691" max="7691" width="12.33203125" style="24" bestFit="1" customWidth="1"/>
    <col min="7692" max="7942" width="8.88671875" style="24"/>
    <col min="7943" max="7943" width="9.44140625" style="24" bestFit="1" customWidth="1"/>
    <col min="7944" max="7944" width="13.5546875" style="24" bestFit="1" customWidth="1"/>
    <col min="7945" max="7945" width="19.109375" style="24" customWidth="1"/>
    <col min="7946" max="7946" width="27" style="24" bestFit="1" customWidth="1"/>
    <col min="7947" max="7947" width="12.33203125" style="24" bestFit="1" customWidth="1"/>
    <col min="7948" max="8198" width="8.88671875" style="24"/>
    <col min="8199" max="8199" width="9.44140625" style="24" bestFit="1" customWidth="1"/>
    <col min="8200" max="8200" width="13.5546875" style="24" bestFit="1" customWidth="1"/>
    <col min="8201" max="8201" width="19.109375" style="24" customWidth="1"/>
    <col min="8202" max="8202" width="27" style="24" bestFit="1" customWidth="1"/>
    <col min="8203" max="8203" width="12.33203125" style="24" bestFit="1" customWidth="1"/>
    <col min="8204" max="8454" width="8.88671875" style="24"/>
    <col min="8455" max="8455" width="9.44140625" style="24" bestFit="1" customWidth="1"/>
    <col min="8456" max="8456" width="13.5546875" style="24" bestFit="1" customWidth="1"/>
    <col min="8457" max="8457" width="19.109375" style="24" customWidth="1"/>
    <col min="8458" max="8458" width="27" style="24" bestFit="1" customWidth="1"/>
    <col min="8459" max="8459" width="12.33203125" style="24" bestFit="1" customWidth="1"/>
    <col min="8460" max="8710" width="8.88671875" style="24"/>
    <col min="8711" max="8711" width="9.44140625" style="24" bestFit="1" customWidth="1"/>
    <col min="8712" max="8712" width="13.5546875" style="24" bestFit="1" customWidth="1"/>
    <col min="8713" max="8713" width="19.109375" style="24" customWidth="1"/>
    <col min="8714" max="8714" width="27" style="24" bestFit="1" customWidth="1"/>
    <col min="8715" max="8715" width="12.33203125" style="24" bestFit="1" customWidth="1"/>
    <col min="8716" max="8966" width="8.88671875" style="24"/>
    <col min="8967" max="8967" width="9.44140625" style="24" bestFit="1" customWidth="1"/>
    <col min="8968" max="8968" width="13.5546875" style="24" bestFit="1" customWidth="1"/>
    <col min="8969" max="8969" width="19.109375" style="24" customWidth="1"/>
    <col min="8970" max="8970" width="27" style="24" bestFit="1" customWidth="1"/>
    <col min="8971" max="8971" width="12.33203125" style="24" bestFit="1" customWidth="1"/>
    <col min="8972" max="9222" width="8.88671875" style="24"/>
    <col min="9223" max="9223" width="9.44140625" style="24" bestFit="1" customWidth="1"/>
    <col min="9224" max="9224" width="13.5546875" style="24" bestFit="1" customWidth="1"/>
    <col min="9225" max="9225" width="19.109375" style="24" customWidth="1"/>
    <col min="9226" max="9226" width="27" style="24" bestFit="1" customWidth="1"/>
    <col min="9227" max="9227" width="12.33203125" style="24" bestFit="1" customWidth="1"/>
    <col min="9228" max="9478" width="8.88671875" style="24"/>
    <col min="9479" max="9479" width="9.44140625" style="24" bestFit="1" customWidth="1"/>
    <col min="9480" max="9480" width="13.5546875" style="24" bestFit="1" customWidth="1"/>
    <col min="9481" max="9481" width="19.109375" style="24" customWidth="1"/>
    <col min="9482" max="9482" width="27" style="24" bestFit="1" customWidth="1"/>
    <col min="9483" max="9483" width="12.33203125" style="24" bestFit="1" customWidth="1"/>
    <col min="9484" max="9734" width="8.88671875" style="24"/>
    <col min="9735" max="9735" width="9.44140625" style="24" bestFit="1" customWidth="1"/>
    <col min="9736" max="9736" width="13.5546875" style="24" bestFit="1" customWidth="1"/>
    <col min="9737" max="9737" width="19.109375" style="24" customWidth="1"/>
    <col min="9738" max="9738" width="27" style="24" bestFit="1" customWidth="1"/>
    <col min="9739" max="9739" width="12.33203125" style="24" bestFit="1" customWidth="1"/>
    <col min="9740" max="9990" width="8.88671875" style="24"/>
    <col min="9991" max="9991" width="9.44140625" style="24" bestFit="1" customWidth="1"/>
    <col min="9992" max="9992" width="13.5546875" style="24" bestFit="1" customWidth="1"/>
    <col min="9993" max="9993" width="19.109375" style="24" customWidth="1"/>
    <col min="9994" max="9994" width="27" style="24" bestFit="1" customWidth="1"/>
    <col min="9995" max="9995" width="12.33203125" style="24" bestFit="1" customWidth="1"/>
    <col min="9996" max="10246" width="8.88671875" style="24"/>
    <col min="10247" max="10247" width="9.44140625" style="24" bestFit="1" customWidth="1"/>
    <col min="10248" max="10248" width="13.5546875" style="24" bestFit="1" customWidth="1"/>
    <col min="10249" max="10249" width="19.109375" style="24" customWidth="1"/>
    <col min="10250" max="10250" width="27" style="24" bestFit="1" customWidth="1"/>
    <col min="10251" max="10251" width="12.33203125" style="24" bestFit="1" customWidth="1"/>
    <col min="10252" max="10502" width="8.88671875" style="24"/>
    <col min="10503" max="10503" width="9.44140625" style="24" bestFit="1" customWidth="1"/>
    <col min="10504" max="10504" width="13.5546875" style="24" bestFit="1" customWidth="1"/>
    <col min="10505" max="10505" width="19.109375" style="24" customWidth="1"/>
    <col min="10506" max="10506" width="27" style="24" bestFit="1" customWidth="1"/>
    <col min="10507" max="10507" width="12.33203125" style="24" bestFit="1" customWidth="1"/>
    <col min="10508" max="10758" width="8.88671875" style="24"/>
    <col min="10759" max="10759" width="9.44140625" style="24" bestFit="1" customWidth="1"/>
    <col min="10760" max="10760" width="13.5546875" style="24" bestFit="1" customWidth="1"/>
    <col min="10761" max="10761" width="19.109375" style="24" customWidth="1"/>
    <col min="10762" max="10762" width="27" style="24" bestFit="1" customWidth="1"/>
    <col min="10763" max="10763" width="12.33203125" style="24" bestFit="1" customWidth="1"/>
    <col min="10764" max="11014" width="8.88671875" style="24"/>
    <col min="11015" max="11015" width="9.44140625" style="24" bestFit="1" customWidth="1"/>
    <col min="11016" max="11016" width="13.5546875" style="24" bestFit="1" customWidth="1"/>
    <col min="11017" max="11017" width="19.109375" style="24" customWidth="1"/>
    <col min="11018" max="11018" width="27" style="24" bestFit="1" customWidth="1"/>
    <col min="11019" max="11019" width="12.33203125" style="24" bestFit="1" customWidth="1"/>
    <col min="11020" max="11270" width="8.88671875" style="24"/>
    <col min="11271" max="11271" width="9.44140625" style="24" bestFit="1" customWidth="1"/>
    <col min="11272" max="11272" width="13.5546875" style="24" bestFit="1" customWidth="1"/>
    <col min="11273" max="11273" width="19.109375" style="24" customWidth="1"/>
    <col min="11274" max="11274" width="27" style="24" bestFit="1" customWidth="1"/>
    <col min="11275" max="11275" width="12.33203125" style="24" bestFit="1" customWidth="1"/>
    <col min="11276" max="11526" width="8.88671875" style="24"/>
    <col min="11527" max="11527" width="9.44140625" style="24" bestFit="1" customWidth="1"/>
    <col min="11528" max="11528" width="13.5546875" style="24" bestFit="1" customWidth="1"/>
    <col min="11529" max="11529" width="19.109375" style="24" customWidth="1"/>
    <col min="11530" max="11530" width="27" style="24" bestFit="1" customWidth="1"/>
    <col min="11531" max="11531" width="12.33203125" style="24" bestFit="1" customWidth="1"/>
    <col min="11532" max="11782" width="8.88671875" style="24"/>
    <col min="11783" max="11783" width="9.44140625" style="24" bestFit="1" customWidth="1"/>
    <col min="11784" max="11784" width="13.5546875" style="24" bestFit="1" customWidth="1"/>
    <col min="11785" max="11785" width="19.109375" style="24" customWidth="1"/>
    <col min="11786" max="11786" width="27" style="24" bestFit="1" customWidth="1"/>
    <col min="11787" max="11787" width="12.33203125" style="24" bestFit="1" customWidth="1"/>
    <col min="11788" max="12038" width="8.88671875" style="24"/>
    <col min="12039" max="12039" width="9.44140625" style="24" bestFit="1" customWidth="1"/>
    <col min="12040" max="12040" width="13.5546875" style="24" bestFit="1" customWidth="1"/>
    <col min="12041" max="12041" width="19.109375" style="24" customWidth="1"/>
    <col min="12042" max="12042" width="27" style="24" bestFit="1" customWidth="1"/>
    <col min="12043" max="12043" width="12.33203125" style="24" bestFit="1" customWidth="1"/>
    <col min="12044" max="12294" width="8.88671875" style="24"/>
    <col min="12295" max="12295" width="9.44140625" style="24" bestFit="1" customWidth="1"/>
    <col min="12296" max="12296" width="13.5546875" style="24" bestFit="1" customWidth="1"/>
    <col min="12297" max="12297" width="19.109375" style="24" customWidth="1"/>
    <col min="12298" max="12298" width="27" style="24" bestFit="1" customWidth="1"/>
    <col min="12299" max="12299" width="12.33203125" style="24" bestFit="1" customWidth="1"/>
    <col min="12300" max="12550" width="8.88671875" style="24"/>
    <col min="12551" max="12551" width="9.44140625" style="24" bestFit="1" customWidth="1"/>
    <col min="12552" max="12552" width="13.5546875" style="24" bestFit="1" customWidth="1"/>
    <col min="12553" max="12553" width="19.109375" style="24" customWidth="1"/>
    <col min="12554" max="12554" width="27" style="24" bestFit="1" customWidth="1"/>
    <col min="12555" max="12555" width="12.33203125" style="24" bestFit="1" customWidth="1"/>
    <col min="12556" max="12806" width="8.88671875" style="24"/>
    <col min="12807" max="12807" width="9.44140625" style="24" bestFit="1" customWidth="1"/>
    <col min="12808" max="12808" width="13.5546875" style="24" bestFit="1" customWidth="1"/>
    <col min="12809" max="12809" width="19.109375" style="24" customWidth="1"/>
    <col min="12810" max="12810" width="27" style="24" bestFit="1" customWidth="1"/>
    <col min="12811" max="12811" width="12.33203125" style="24" bestFit="1" customWidth="1"/>
    <col min="12812" max="13062" width="8.88671875" style="24"/>
    <col min="13063" max="13063" width="9.44140625" style="24" bestFit="1" customWidth="1"/>
    <col min="13064" max="13064" width="13.5546875" style="24" bestFit="1" customWidth="1"/>
    <col min="13065" max="13065" width="19.109375" style="24" customWidth="1"/>
    <col min="13066" max="13066" width="27" style="24" bestFit="1" customWidth="1"/>
    <col min="13067" max="13067" width="12.33203125" style="24" bestFit="1" customWidth="1"/>
    <col min="13068" max="13318" width="8.88671875" style="24"/>
    <col min="13319" max="13319" width="9.44140625" style="24" bestFit="1" customWidth="1"/>
    <col min="13320" max="13320" width="13.5546875" style="24" bestFit="1" customWidth="1"/>
    <col min="13321" max="13321" width="19.109375" style="24" customWidth="1"/>
    <col min="13322" max="13322" width="27" style="24" bestFit="1" customWidth="1"/>
    <col min="13323" max="13323" width="12.33203125" style="24" bestFit="1" customWidth="1"/>
    <col min="13324" max="13574" width="8.88671875" style="24"/>
    <col min="13575" max="13575" width="9.44140625" style="24" bestFit="1" customWidth="1"/>
    <col min="13576" max="13576" width="13.5546875" style="24" bestFit="1" customWidth="1"/>
    <col min="13577" max="13577" width="19.109375" style="24" customWidth="1"/>
    <col min="13578" max="13578" width="27" style="24" bestFit="1" customWidth="1"/>
    <col min="13579" max="13579" width="12.33203125" style="24" bestFit="1" customWidth="1"/>
    <col min="13580" max="13830" width="8.88671875" style="24"/>
    <col min="13831" max="13831" width="9.44140625" style="24" bestFit="1" customWidth="1"/>
    <col min="13832" max="13832" width="13.5546875" style="24" bestFit="1" customWidth="1"/>
    <col min="13833" max="13833" width="19.109375" style="24" customWidth="1"/>
    <col min="13834" max="13834" width="27" style="24" bestFit="1" customWidth="1"/>
    <col min="13835" max="13835" width="12.33203125" style="24" bestFit="1" customWidth="1"/>
    <col min="13836" max="14086" width="8.88671875" style="24"/>
    <col min="14087" max="14087" width="9.44140625" style="24" bestFit="1" customWidth="1"/>
    <col min="14088" max="14088" width="13.5546875" style="24" bestFit="1" customWidth="1"/>
    <col min="14089" max="14089" width="19.109375" style="24" customWidth="1"/>
    <col min="14090" max="14090" width="27" style="24" bestFit="1" customWidth="1"/>
    <col min="14091" max="14091" width="12.33203125" style="24" bestFit="1" customWidth="1"/>
    <col min="14092" max="14342" width="8.88671875" style="24"/>
    <col min="14343" max="14343" width="9.44140625" style="24" bestFit="1" customWidth="1"/>
    <col min="14344" max="14344" width="13.5546875" style="24" bestFit="1" customWidth="1"/>
    <col min="14345" max="14345" width="19.109375" style="24" customWidth="1"/>
    <col min="14346" max="14346" width="27" style="24" bestFit="1" customWidth="1"/>
    <col min="14347" max="14347" width="12.33203125" style="24" bestFit="1" customWidth="1"/>
    <col min="14348" max="14598" width="8.88671875" style="24"/>
    <col min="14599" max="14599" width="9.44140625" style="24" bestFit="1" customWidth="1"/>
    <col min="14600" max="14600" width="13.5546875" style="24" bestFit="1" customWidth="1"/>
    <col min="14601" max="14601" width="19.109375" style="24" customWidth="1"/>
    <col min="14602" max="14602" width="27" style="24" bestFit="1" customWidth="1"/>
    <col min="14603" max="14603" width="12.33203125" style="24" bestFit="1" customWidth="1"/>
    <col min="14604" max="14854" width="8.88671875" style="24"/>
    <col min="14855" max="14855" width="9.44140625" style="24" bestFit="1" customWidth="1"/>
    <col min="14856" max="14856" width="13.5546875" style="24" bestFit="1" customWidth="1"/>
    <col min="14857" max="14857" width="19.109375" style="24" customWidth="1"/>
    <col min="14858" max="14858" width="27" style="24" bestFit="1" customWidth="1"/>
    <col min="14859" max="14859" width="12.33203125" style="24" bestFit="1" customWidth="1"/>
    <col min="14860" max="15110" width="8.88671875" style="24"/>
    <col min="15111" max="15111" width="9.44140625" style="24" bestFit="1" customWidth="1"/>
    <col min="15112" max="15112" width="13.5546875" style="24" bestFit="1" customWidth="1"/>
    <col min="15113" max="15113" width="19.109375" style="24" customWidth="1"/>
    <col min="15114" max="15114" width="27" style="24" bestFit="1" customWidth="1"/>
    <col min="15115" max="15115" width="12.33203125" style="24" bestFit="1" customWidth="1"/>
    <col min="15116" max="15366" width="8.88671875" style="24"/>
    <col min="15367" max="15367" width="9.44140625" style="24" bestFit="1" customWidth="1"/>
    <col min="15368" max="15368" width="13.5546875" style="24" bestFit="1" customWidth="1"/>
    <col min="15369" max="15369" width="19.109375" style="24" customWidth="1"/>
    <col min="15370" max="15370" width="27" style="24" bestFit="1" customWidth="1"/>
    <col min="15371" max="15371" width="12.33203125" style="24" bestFit="1" customWidth="1"/>
    <col min="15372" max="15622" width="8.88671875" style="24"/>
    <col min="15623" max="15623" width="9.44140625" style="24" bestFit="1" customWidth="1"/>
    <col min="15624" max="15624" width="13.5546875" style="24" bestFit="1" customWidth="1"/>
    <col min="15625" max="15625" width="19.109375" style="24" customWidth="1"/>
    <col min="15626" max="15626" width="27" style="24" bestFit="1" customWidth="1"/>
    <col min="15627" max="15627" width="12.33203125" style="24" bestFit="1" customWidth="1"/>
    <col min="15628" max="15878" width="8.88671875" style="24"/>
    <col min="15879" max="15879" width="9.44140625" style="24" bestFit="1" customWidth="1"/>
    <col min="15880" max="15880" width="13.5546875" style="24" bestFit="1" customWidth="1"/>
    <col min="15881" max="15881" width="19.109375" style="24" customWidth="1"/>
    <col min="15882" max="15882" width="27" style="24" bestFit="1" customWidth="1"/>
    <col min="15883" max="15883" width="12.33203125" style="24" bestFit="1" customWidth="1"/>
    <col min="15884" max="16134" width="8.88671875" style="24"/>
    <col min="16135" max="16135" width="9.44140625" style="24" bestFit="1" customWidth="1"/>
    <col min="16136" max="16136" width="13.5546875" style="24" bestFit="1" customWidth="1"/>
    <col min="16137" max="16137" width="19.109375" style="24" customWidth="1"/>
    <col min="16138" max="16138" width="27" style="24" bestFit="1" customWidth="1"/>
    <col min="16139" max="16139" width="12.33203125" style="24" bestFit="1" customWidth="1"/>
    <col min="16140" max="16384" width="8.88671875" style="24"/>
  </cols>
  <sheetData>
    <row r="1" spans="1:18" ht="18" x14ac:dyDescent="0.3">
      <c r="A1" s="34" t="s">
        <v>136</v>
      </c>
      <c r="B1" s="35" t="s">
        <v>102</v>
      </c>
      <c r="C1" s="36" t="s">
        <v>124</v>
      </c>
      <c r="D1" s="36" t="s">
        <v>125</v>
      </c>
      <c r="E1" s="32" t="s">
        <v>126</v>
      </c>
      <c r="F1" s="32" t="s">
        <v>128</v>
      </c>
      <c r="G1" s="33" t="s">
        <v>130</v>
      </c>
      <c r="H1" s="33" t="s">
        <v>131</v>
      </c>
      <c r="I1" s="33" t="s">
        <v>127</v>
      </c>
      <c r="J1" s="33" t="s">
        <v>137</v>
      </c>
      <c r="K1" s="28" t="s">
        <v>132</v>
      </c>
      <c r="L1" s="28" t="s">
        <v>133</v>
      </c>
      <c r="M1" s="28" t="s">
        <v>134</v>
      </c>
      <c r="N1" s="28" t="s">
        <v>129</v>
      </c>
      <c r="P1" s="3" t="s">
        <v>98</v>
      </c>
      <c r="Q1" s="26">
        <v>6.6260701499999998E-34</v>
      </c>
      <c r="R1" s="3" t="s">
        <v>101</v>
      </c>
    </row>
    <row r="2" spans="1:18" x14ac:dyDescent="0.3">
      <c r="A2" s="14">
        <v>4000</v>
      </c>
      <c r="B2" s="30">
        <f t="shared" ref="B2:B65" si="0">1239.8/A2</f>
        <v>0.30995</v>
      </c>
      <c r="C2" s="30">
        <v>8.6800000000000002E-3</v>
      </c>
      <c r="D2" s="30">
        <f t="shared" ref="D2:D65" si="1">A2*C2</f>
        <v>34.72</v>
      </c>
      <c r="E2" s="29">
        <f t="shared" ref="E2:E65" si="2">A2*10^(-9)/($Q$1*$Q$2)*D2</f>
        <v>6.9913810890033162E+20</v>
      </c>
      <c r="F2" s="29">
        <f>E2*B2</f>
        <v>2.1669785685365778E+20</v>
      </c>
      <c r="G2" s="29">
        <v>7.1043E-3</v>
      </c>
      <c r="H2" s="29">
        <f t="shared" ref="H2:H65" si="3">A2*G2</f>
        <v>28.417200000000001</v>
      </c>
      <c r="I2" s="29">
        <f t="shared" ref="I2:I65" si="4">A2*10^(-9)/($Q$1*$Q$2)*H2</f>
        <v>5.7222198929269883E+20</v>
      </c>
      <c r="J2" s="29">
        <f>I2/B2</f>
        <v>1.8461751550014479E+21</v>
      </c>
      <c r="K2" s="29">
        <v>7.1199000000000002E-3</v>
      </c>
      <c r="L2" s="29">
        <f t="shared" ref="L2:L65" si="5">A2*K2</f>
        <v>28.479600000000001</v>
      </c>
      <c r="M2" s="29">
        <f t="shared" ref="M2:M65" si="6">A2*10^(-9)/($Q$1*$Q$2)*L2</f>
        <v>5.7347850478795751E+20</v>
      </c>
      <c r="N2" s="29">
        <f>M2*B2</f>
        <v>1.7774966255902743E+20</v>
      </c>
      <c r="P2" s="3" t="s">
        <v>99</v>
      </c>
      <c r="Q2" s="26">
        <v>299792458</v>
      </c>
      <c r="R2" s="3" t="s">
        <v>100</v>
      </c>
    </row>
    <row r="3" spans="1:18" x14ac:dyDescent="0.3">
      <c r="A3" s="14">
        <v>3995</v>
      </c>
      <c r="B3" s="30">
        <f t="shared" si="0"/>
        <v>0.31033792240300373</v>
      </c>
      <c r="C3" s="30">
        <v>8.6999999999999994E-3</v>
      </c>
      <c r="D3" s="30">
        <f t="shared" si="1"/>
        <v>34.756499999999996</v>
      </c>
      <c r="E3" s="29">
        <f t="shared" si="2"/>
        <v>6.9899824855679356E+20</v>
      </c>
      <c r="F3" s="29">
        <f t="shared" ref="F3:F66" si="7">E3*B3</f>
        <v>2.169256642204537E+20</v>
      </c>
      <c r="G3" s="29">
        <v>7.2100000000000003E-3</v>
      </c>
      <c r="H3" s="29">
        <f t="shared" si="3"/>
        <v>28.80395</v>
      </c>
      <c r="I3" s="29">
        <f t="shared" si="4"/>
        <v>5.7928475541315892E+20</v>
      </c>
      <c r="J3" s="29">
        <f t="shared" ref="J3:J66" si="8">I3/B3</f>
        <v>1.8666257443745523E+21</v>
      </c>
      <c r="K3" s="29">
        <v>7.2262999999999997E-3</v>
      </c>
      <c r="L3" s="29">
        <f t="shared" si="5"/>
        <v>28.869068499999997</v>
      </c>
      <c r="M3" s="29">
        <f t="shared" si="6"/>
        <v>5.805943728213744E+20</v>
      </c>
      <c r="N3" s="29">
        <f t="shared" ref="N3:N66" si="9">M3*B3</f>
        <v>1.801804514202603E+20</v>
      </c>
      <c r="P3" s="3" t="s">
        <v>91</v>
      </c>
      <c r="Q3" s="26">
        <v>1.6021766339999999E-19</v>
      </c>
      <c r="R3" s="3" t="s">
        <v>95</v>
      </c>
    </row>
    <row r="4" spans="1:18" x14ac:dyDescent="0.3">
      <c r="A4" s="14">
        <v>3990</v>
      </c>
      <c r="B4" s="30">
        <f t="shared" si="0"/>
        <v>0.31072681704260652</v>
      </c>
      <c r="C4" s="30">
        <v>8.7799999999999996E-3</v>
      </c>
      <c r="D4" s="30">
        <f t="shared" si="1"/>
        <v>35.032199999999996</v>
      </c>
      <c r="E4" s="29">
        <f t="shared" si="2"/>
        <v>7.0366115188570404E+20</v>
      </c>
      <c r="F4" s="29">
        <f t="shared" si="7"/>
        <v>2.186463900019789E+20</v>
      </c>
      <c r="G4" s="29">
        <v>7.3723E-3</v>
      </c>
      <c r="H4" s="29">
        <f t="shared" si="3"/>
        <v>29.415476999999999</v>
      </c>
      <c r="I4" s="29">
        <f t="shared" si="4"/>
        <v>5.908429510304073E+20</v>
      </c>
      <c r="J4" s="29">
        <f t="shared" si="8"/>
        <v>1.9014868322401397E+21</v>
      </c>
      <c r="K4" s="29">
        <v>7.3894E-3</v>
      </c>
      <c r="L4" s="29">
        <f t="shared" si="5"/>
        <v>29.483706000000002</v>
      </c>
      <c r="M4" s="29">
        <f t="shared" si="6"/>
        <v>5.92213407260162E+20</v>
      </c>
      <c r="N4" s="29">
        <f t="shared" si="9"/>
        <v>1.8401658704790697E+20</v>
      </c>
    </row>
    <row r="5" spans="1:18" x14ac:dyDescent="0.3">
      <c r="A5" s="14">
        <v>3985</v>
      </c>
      <c r="B5" s="30">
        <f t="shared" si="0"/>
        <v>0.31111668757841904</v>
      </c>
      <c r="C5" s="30">
        <v>8.8000000000000005E-3</v>
      </c>
      <c r="D5" s="30">
        <f t="shared" si="1"/>
        <v>35.068000000000005</v>
      </c>
      <c r="E5" s="29">
        <f t="shared" si="2"/>
        <v>7.0349755316549216E+20</v>
      </c>
      <c r="F5" s="29">
        <f t="shared" si="7"/>
        <v>2.1886982846037066E+20</v>
      </c>
      <c r="G5" s="29">
        <v>7.4327000000000004E-3</v>
      </c>
      <c r="H5" s="29">
        <f t="shared" si="3"/>
        <v>29.6193095</v>
      </c>
      <c r="I5" s="29">
        <f t="shared" si="4"/>
        <v>5.9419162084240379E+20</v>
      </c>
      <c r="J5" s="29">
        <f t="shared" si="8"/>
        <v>1.9098674052726079E+21</v>
      </c>
      <c r="K5" s="29">
        <v>7.4503E-3</v>
      </c>
      <c r="L5" s="29">
        <f t="shared" si="5"/>
        <v>29.689445500000001</v>
      </c>
      <c r="M5" s="29">
        <f t="shared" si="6"/>
        <v>5.9559861594873476E+20</v>
      </c>
      <c r="N5" s="29">
        <f t="shared" si="9"/>
        <v>1.8530066852026129E+20</v>
      </c>
    </row>
    <row r="6" spans="1:18" x14ac:dyDescent="0.3">
      <c r="A6" s="14">
        <v>3980</v>
      </c>
      <c r="B6" s="30">
        <f t="shared" si="0"/>
        <v>0.31150753768844219</v>
      </c>
      <c r="C6" s="30">
        <v>8.8400000000000006E-3</v>
      </c>
      <c r="D6" s="30">
        <f t="shared" si="1"/>
        <v>35.183199999999999</v>
      </c>
      <c r="E6" s="29">
        <f t="shared" si="2"/>
        <v>7.0492299347629126E+20</v>
      </c>
      <c r="F6" s="29">
        <f t="shared" si="7"/>
        <v>2.1958882595776528E+20</v>
      </c>
      <c r="G6" s="29">
        <v>7.3872E-3</v>
      </c>
      <c r="H6" s="29">
        <f t="shared" si="3"/>
        <v>29.401056000000001</v>
      </c>
      <c r="I6" s="29">
        <f t="shared" si="4"/>
        <v>5.8907320558914699E+20</v>
      </c>
      <c r="J6" s="29">
        <f t="shared" si="8"/>
        <v>1.8910399727736772E+21</v>
      </c>
      <c r="K6" s="29">
        <v>7.4048999999999999E-3</v>
      </c>
      <c r="L6" s="29">
        <f t="shared" si="5"/>
        <v>29.471502000000001</v>
      </c>
      <c r="M6" s="29">
        <f t="shared" si="6"/>
        <v>5.9048464642450116E+20</v>
      </c>
      <c r="N6" s="29">
        <f t="shared" si="9"/>
        <v>1.8394041825052675E+20</v>
      </c>
    </row>
    <row r="7" spans="1:18" x14ac:dyDescent="0.3">
      <c r="A7" s="14">
        <v>3975</v>
      </c>
      <c r="B7" s="30">
        <f t="shared" si="0"/>
        <v>0.31189937106918236</v>
      </c>
      <c r="C7" s="30">
        <v>8.9099999999999995E-3</v>
      </c>
      <c r="D7" s="30">
        <f t="shared" si="1"/>
        <v>35.417249999999996</v>
      </c>
      <c r="E7" s="29">
        <f t="shared" si="2"/>
        <v>7.08720895882163E+20</v>
      </c>
      <c r="F7" s="29">
        <f t="shared" si="7"/>
        <v>2.2104960168923411E+20</v>
      </c>
      <c r="G7" s="29">
        <v>7.5097000000000002E-3</v>
      </c>
      <c r="H7" s="29">
        <f t="shared" si="3"/>
        <v>29.8510575</v>
      </c>
      <c r="I7" s="29">
        <f t="shared" si="4"/>
        <v>5.9733796989969472E+20</v>
      </c>
      <c r="J7" s="29">
        <f t="shared" si="8"/>
        <v>1.9151624700365274E+21</v>
      </c>
      <c r="K7" s="29">
        <v>7.528E-3</v>
      </c>
      <c r="L7" s="29">
        <f t="shared" si="5"/>
        <v>29.9238</v>
      </c>
      <c r="M7" s="29">
        <f t="shared" si="6"/>
        <v>5.987935919417422E+20</v>
      </c>
      <c r="N7" s="29">
        <f t="shared" si="9"/>
        <v>1.8676334472688602E+20</v>
      </c>
    </row>
    <row r="8" spans="1:18" x14ac:dyDescent="0.3">
      <c r="A8" s="14">
        <v>3970</v>
      </c>
      <c r="B8" s="30">
        <f t="shared" si="0"/>
        <v>0.31229219143576825</v>
      </c>
      <c r="C8" s="30">
        <v>8.9300000000000004E-3</v>
      </c>
      <c r="D8" s="30">
        <f t="shared" si="1"/>
        <v>35.452100000000002</v>
      </c>
      <c r="E8" s="29">
        <f t="shared" si="2"/>
        <v>7.0852591573779808E+20</v>
      </c>
      <c r="F8" s="29">
        <f t="shared" si="7"/>
        <v>2.2126711091479144E+20</v>
      </c>
      <c r="G8" s="29">
        <v>7.6806000000000001E-3</v>
      </c>
      <c r="H8" s="29">
        <f t="shared" si="3"/>
        <v>30.491982</v>
      </c>
      <c r="I8" s="29">
        <f t="shared" si="4"/>
        <v>6.0939576130075387E+20</v>
      </c>
      <c r="J8" s="29">
        <f t="shared" si="8"/>
        <v>1.9513640686917187E+21</v>
      </c>
      <c r="K8" s="29">
        <v>7.6997000000000003E-3</v>
      </c>
      <c r="L8" s="29">
        <f t="shared" si="5"/>
        <v>30.567809</v>
      </c>
      <c r="M8" s="29">
        <f t="shared" si="6"/>
        <v>6.1091119746991312E+20</v>
      </c>
      <c r="N8" s="29">
        <f t="shared" si="9"/>
        <v>1.9078279663052852E+20</v>
      </c>
    </row>
    <row r="9" spans="1:18" x14ac:dyDescent="0.3">
      <c r="A9" s="14">
        <v>3965</v>
      </c>
      <c r="B9" s="30">
        <f t="shared" si="0"/>
        <v>0.31268600252206807</v>
      </c>
      <c r="C9" s="30">
        <v>9.0100000000000006E-3</v>
      </c>
      <c r="D9" s="30">
        <f t="shared" si="1"/>
        <v>35.724650000000004</v>
      </c>
      <c r="E9" s="29">
        <f t="shared" si="2"/>
        <v>7.1307373790344551E+20</v>
      </c>
      <c r="F9" s="29">
        <f t="shared" si="7"/>
        <v>2.2296817660849727E+20</v>
      </c>
      <c r="G9" s="29">
        <v>7.8056999999999996E-3</v>
      </c>
      <c r="H9" s="29">
        <f t="shared" si="3"/>
        <v>30.949600499999999</v>
      </c>
      <c r="I9" s="29">
        <f t="shared" si="4"/>
        <v>6.1776245016125676E+20</v>
      </c>
      <c r="J9" s="29">
        <f t="shared" si="8"/>
        <v>1.9756639094123111E+21</v>
      </c>
      <c r="K9" s="29">
        <v>7.8253000000000003E-3</v>
      </c>
      <c r="L9" s="29">
        <f t="shared" si="5"/>
        <v>31.027314500000003</v>
      </c>
      <c r="M9" s="29">
        <f t="shared" si="6"/>
        <v>6.1931364275425444E+20</v>
      </c>
      <c r="N9" s="29">
        <f t="shared" si="9"/>
        <v>1.9365070726020796E+20</v>
      </c>
    </row>
    <row r="10" spans="1:18" x14ac:dyDescent="0.3">
      <c r="A10" s="14">
        <v>3960</v>
      </c>
      <c r="B10" s="30">
        <f t="shared" si="0"/>
        <v>0.31308080808080807</v>
      </c>
      <c r="C10" s="30">
        <v>9.0200000000000002E-3</v>
      </c>
      <c r="D10" s="30">
        <f t="shared" si="1"/>
        <v>35.719200000000001</v>
      </c>
      <c r="E10" s="29">
        <f t="shared" si="2"/>
        <v>7.1206588133751141E+20</v>
      </c>
      <c r="F10" s="29">
        <f t="shared" si="7"/>
        <v>2.2293416153592087E+20</v>
      </c>
      <c r="G10" s="29">
        <v>7.7482000000000002E-3</v>
      </c>
      <c r="H10" s="29">
        <f t="shared" si="3"/>
        <v>30.682872</v>
      </c>
      <c r="I10" s="29">
        <f t="shared" si="4"/>
        <v>6.1166617092896955E+20</v>
      </c>
      <c r="J10" s="29">
        <f t="shared" si="8"/>
        <v>1.9537006266161635E+21</v>
      </c>
      <c r="K10" s="29">
        <v>7.7679000000000003E-3</v>
      </c>
      <c r="L10" s="29">
        <f t="shared" si="5"/>
        <v>30.760884000000001</v>
      </c>
      <c r="M10" s="29">
        <f t="shared" si="6"/>
        <v>6.1322134807557151E+20</v>
      </c>
      <c r="N10" s="29">
        <f t="shared" si="9"/>
        <v>1.9198783518790241E+20</v>
      </c>
    </row>
    <row r="11" spans="1:18" x14ac:dyDescent="0.3">
      <c r="A11" s="14">
        <v>3955</v>
      </c>
      <c r="B11" s="30">
        <f t="shared" si="0"/>
        <v>0.31347661188369152</v>
      </c>
      <c r="C11" s="30">
        <v>9.0799999999999995E-3</v>
      </c>
      <c r="D11" s="30">
        <f t="shared" si="1"/>
        <v>35.9114</v>
      </c>
      <c r="E11" s="29">
        <f t="shared" si="2"/>
        <v>7.1499349699794869E+20</v>
      </c>
      <c r="F11" s="29">
        <f t="shared" si="7"/>
        <v>2.2413373895778933E+20</v>
      </c>
      <c r="G11" s="29">
        <v>7.7199E-3</v>
      </c>
      <c r="H11" s="29">
        <f t="shared" si="3"/>
        <v>30.532204499999999</v>
      </c>
      <c r="I11" s="29">
        <f t="shared" si="4"/>
        <v>6.0789408562494099E+20</v>
      </c>
      <c r="J11" s="29">
        <f t="shared" si="8"/>
        <v>1.9392007651610274E+21</v>
      </c>
      <c r="K11" s="29">
        <v>7.7399000000000001E-3</v>
      </c>
      <c r="L11" s="29">
        <f t="shared" si="5"/>
        <v>30.611304499999999</v>
      </c>
      <c r="M11" s="29">
        <f t="shared" si="6"/>
        <v>6.0946896116898936E+20</v>
      </c>
      <c r="N11" s="29">
        <f t="shared" si="9"/>
        <v>1.9105426499552795E+20</v>
      </c>
    </row>
    <row r="12" spans="1:18" x14ac:dyDescent="0.3">
      <c r="A12" s="14">
        <v>3950</v>
      </c>
      <c r="B12" s="30">
        <f t="shared" si="0"/>
        <v>0.313873417721519</v>
      </c>
      <c r="C12" s="30">
        <v>9.11E-3</v>
      </c>
      <c r="D12" s="30">
        <f t="shared" si="1"/>
        <v>35.984499999999997</v>
      </c>
      <c r="E12" s="29">
        <f t="shared" si="2"/>
        <v>7.1554316211772549E+20</v>
      </c>
      <c r="F12" s="29">
        <f t="shared" si="7"/>
        <v>2.2458997782115343E+20</v>
      </c>
      <c r="G12" s="29">
        <v>7.6277000000000003E-3</v>
      </c>
      <c r="H12" s="29">
        <f t="shared" si="3"/>
        <v>30.129415000000002</v>
      </c>
      <c r="I12" s="29">
        <f t="shared" si="4"/>
        <v>5.9911619952638584E+20</v>
      </c>
      <c r="J12" s="29">
        <f t="shared" si="8"/>
        <v>1.9087828586297984E+21</v>
      </c>
      <c r="K12" s="29">
        <v>7.6474999999999998E-3</v>
      </c>
      <c r="L12" s="29">
        <f t="shared" si="5"/>
        <v>30.207625</v>
      </c>
      <c r="M12" s="29">
        <f t="shared" si="6"/>
        <v>6.0067138664053853E+20</v>
      </c>
      <c r="N12" s="29">
        <f t="shared" si="9"/>
        <v>1.8853478105238979E+20</v>
      </c>
    </row>
    <row r="13" spans="1:18" x14ac:dyDescent="0.3">
      <c r="A13" s="14">
        <v>3945</v>
      </c>
      <c r="B13" s="30">
        <f t="shared" si="0"/>
        <v>0.31427122940430924</v>
      </c>
      <c r="C13" s="30">
        <v>9.1999999999999998E-3</v>
      </c>
      <c r="D13" s="30">
        <f t="shared" si="1"/>
        <v>36.293999999999997</v>
      </c>
      <c r="E13" s="29">
        <f t="shared" si="2"/>
        <v>7.2078395434094861E+20</v>
      </c>
      <c r="F13" s="29">
        <f t="shared" si="7"/>
        <v>2.265216594656294E+20</v>
      </c>
      <c r="G13" s="29">
        <v>7.5411999999999996E-3</v>
      </c>
      <c r="H13" s="29">
        <f t="shared" si="3"/>
        <v>29.750033999999999</v>
      </c>
      <c r="I13" s="29">
        <f t="shared" si="4"/>
        <v>5.9082347352999592E+20</v>
      </c>
      <c r="J13" s="29">
        <f t="shared" si="8"/>
        <v>1.8799795153055606E+21</v>
      </c>
      <c r="K13" s="29">
        <v>7.5613E-3</v>
      </c>
      <c r="L13" s="29">
        <f t="shared" si="5"/>
        <v>29.829328499999999</v>
      </c>
      <c r="M13" s="29">
        <f t="shared" si="6"/>
        <v>5.9239822977806683E+20</v>
      </c>
      <c r="N13" s="29">
        <f t="shared" si="9"/>
        <v>1.8617371996928954E+20</v>
      </c>
    </row>
    <row r="14" spans="1:18" x14ac:dyDescent="0.3">
      <c r="A14" s="14">
        <v>3940</v>
      </c>
      <c r="B14" s="30">
        <f t="shared" si="0"/>
        <v>0.31467005076142129</v>
      </c>
      <c r="C14" s="30">
        <v>9.2300000000000004E-3</v>
      </c>
      <c r="D14" s="30">
        <f t="shared" si="1"/>
        <v>36.366199999999999</v>
      </c>
      <c r="E14" s="29">
        <f t="shared" si="2"/>
        <v>7.2130245827917251E+20</v>
      </c>
      <c r="F14" s="29">
        <f t="shared" si="7"/>
        <v>2.2697228116104518E+20</v>
      </c>
      <c r="G14" s="29">
        <v>7.4026999999999999E-3</v>
      </c>
      <c r="H14" s="29">
        <f t="shared" si="3"/>
        <v>29.166637999999999</v>
      </c>
      <c r="I14" s="29">
        <f t="shared" si="4"/>
        <v>5.7850332696676381E+20</v>
      </c>
      <c r="J14" s="29">
        <f t="shared" si="8"/>
        <v>1.838444191199427E+21</v>
      </c>
      <c r="K14" s="29">
        <v>7.4228000000000002E-3</v>
      </c>
      <c r="L14" s="29">
        <f t="shared" si="5"/>
        <v>29.245832</v>
      </c>
      <c r="M14" s="29">
        <f t="shared" si="6"/>
        <v>5.8007409396691678E+20</v>
      </c>
      <c r="N14" s="29">
        <f t="shared" si="9"/>
        <v>1.8253194459395516E+20</v>
      </c>
    </row>
    <row r="15" spans="1:18" x14ac:dyDescent="0.3">
      <c r="A15" s="14">
        <v>3935</v>
      </c>
      <c r="B15" s="30">
        <f t="shared" si="0"/>
        <v>0.31506988564167726</v>
      </c>
      <c r="C15" s="30">
        <v>9.2999999999999992E-3</v>
      </c>
      <c r="D15" s="30">
        <f t="shared" si="1"/>
        <v>36.595499999999994</v>
      </c>
      <c r="E15" s="29">
        <f t="shared" si="2"/>
        <v>7.2492936055494869E+20</v>
      </c>
      <c r="F15" s="29">
        <f t="shared" si="7"/>
        <v>2.284034107283419E+20</v>
      </c>
      <c r="G15" s="29">
        <v>7.3540999999999997E-3</v>
      </c>
      <c r="H15" s="29">
        <f t="shared" si="3"/>
        <v>28.9383835</v>
      </c>
      <c r="I15" s="29">
        <f t="shared" si="4"/>
        <v>5.7324763553302682E+20</v>
      </c>
      <c r="J15" s="29">
        <f t="shared" si="8"/>
        <v>1.8194301063255852E+21</v>
      </c>
      <c r="K15" s="29">
        <v>7.3743000000000003E-3</v>
      </c>
      <c r="L15" s="29">
        <f t="shared" si="5"/>
        <v>29.017870500000001</v>
      </c>
      <c r="M15" s="29">
        <f t="shared" si="6"/>
        <v>5.748222132839096E+20</v>
      </c>
      <c r="N15" s="29">
        <f t="shared" si="9"/>
        <v>1.811091690036572E+20</v>
      </c>
    </row>
    <row r="16" spans="1:18" x14ac:dyDescent="0.3">
      <c r="A16" s="14">
        <v>3930</v>
      </c>
      <c r="B16" s="30">
        <f t="shared" si="0"/>
        <v>0.31547073791348601</v>
      </c>
      <c r="C16" s="30">
        <v>9.3200000000000002E-3</v>
      </c>
      <c r="D16" s="30">
        <f t="shared" si="1"/>
        <v>36.627600000000001</v>
      </c>
      <c r="E16" s="29">
        <f t="shared" si="2"/>
        <v>7.2464329939805667E+20</v>
      </c>
      <c r="F16" s="29">
        <f t="shared" si="7"/>
        <v>2.286037563851681E+20</v>
      </c>
      <c r="G16" s="29">
        <v>7.0502000000000004E-3</v>
      </c>
      <c r="H16" s="29">
        <f t="shared" si="3"/>
        <v>27.707286</v>
      </c>
      <c r="I16" s="29">
        <f t="shared" si="4"/>
        <v>5.4816311045237971E+20</v>
      </c>
      <c r="J16" s="29">
        <f t="shared" si="8"/>
        <v>1.7376036651700695E+21</v>
      </c>
      <c r="K16" s="29">
        <v>7.0698999999999996E-3</v>
      </c>
      <c r="L16" s="29">
        <f t="shared" si="5"/>
        <v>27.784706999999997</v>
      </c>
      <c r="M16" s="29">
        <f t="shared" si="6"/>
        <v>5.4969481356376821E+20</v>
      </c>
      <c r="N16" s="29">
        <f t="shared" si="9"/>
        <v>1.7341262846217807E+20</v>
      </c>
    </row>
    <row r="17" spans="1:14" x14ac:dyDescent="0.3">
      <c r="A17" s="14">
        <v>3925</v>
      </c>
      <c r="B17" s="30">
        <f t="shared" si="0"/>
        <v>0.31587261146496814</v>
      </c>
      <c r="C17" s="30">
        <v>9.4000000000000004E-3</v>
      </c>
      <c r="D17" s="30">
        <f t="shared" si="1"/>
        <v>36.895000000000003</v>
      </c>
      <c r="E17" s="29">
        <f t="shared" si="2"/>
        <v>7.2900489323099167E+20</v>
      </c>
      <c r="F17" s="29">
        <f t="shared" si="7"/>
        <v>2.3027267939561361E+20</v>
      </c>
      <c r="G17" s="29">
        <v>6.8519999999999996E-3</v>
      </c>
      <c r="H17" s="29">
        <f t="shared" si="3"/>
        <v>26.894099999999998</v>
      </c>
      <c r="I17" s="29">
        <f t="shared" si="4"/>
        <v>5.3139803493816526E+20</v>
      </c>
      <c r="J17" s="29">
        <f t="shared" si="8"/>
        <v>1.6823175408390858E+21</v>
      </c>
      <c r="K17" s="29">
        <v>6.8713999999999997E-3</v>
      </c>
      <c r="L17" s="29">
        <f t="shared" si="5"/>
        <v>26.970244999999998</v>
      </c>
      <c r="M17" s="29">
        <f t="shared" si="6"/>
        <v>5.3290257695185476E+20</v>
      </c>
      <c r="N17" s="29">
        <f t="shared" si="9"/>
        <v>1.683293286381935E+20</v>
      </c>
    </row>
    <row r="18" spans="1:14" x14ac:dyDescent="0.3">
      <c r="A18" s="14">
        <v>3920</v>
      </c>
      <c r="B18" s="30">
        <f t="shared" si="0"/>
        <v>0.31627551020408162</v>
      </c>
      <c r="C18" s="30">
        <v>9.41E-3</v>
      </c>
      <c r="D18" s="30">
        <f t="shared" si="1"/>
        <v>36.8872</v>
      </c>
      <c r="E18" s="29">
        <f t="shared" si="2"/>
        <v>7.2792230142902482E+20</v>
      </c>
      <c r="F18" s="29">
        <f t="shared" si="7"/>
        <v>2.3022399727339412E+20</v>
      </c>
      <c r="G18" s="29">
        <v>6.9465999999999998E-3</v>
      </c>
      <c r="H18" s="29">
        <f t="shared" si="3"/>
        <v>27.230671999999998</v>
      </c>
      <c r="I18" s="29">
        <f t="shared" si="4"/>
        <v>5.3736291807724379E+20</v>
      </c>
      <c r="J18" s="29">
        <f t="shared" si="8"/>
        <v>1.6990342304103853E+21</v>
      </c>
      <c r="K18" s="29">
        <v>6.9664999999999996E-3</v>
      </c>
      <c r="L18" s="29">
        <f t="shared" si="5"/>
        <v>27.308679999999999</v>
      </c>
      <c r="M18" s="29">
        <f t="shared" si="6"/>
        <v>5.389023074288312E+20</v>
      </c>
      <c r="N18" s="29">
        <f t="shared" si="9"/>
        <v>1.7044160223221042E+20</v>
      </c>
    </row>
    <row r="19" spans="1:14" x14ac:dyDescent="0.3">
      <c r="A19" s="14">
        <v>3915</v>
      </c>
      <c r="B19" s="30">
        <f t="shared" si="0"/>
        <v>0.31667943805874837</v>
      </c>
      <c r="C19" s="30">
        <v>9.4999999999999998E-3</v>
      </c>
      <c r="D19" s="30">
        <f t="shared" si="1"/>
        <v>37.192500000000003</v>
      </c>
      <c r="E19" s="29">
        <f t="shared" si="2"/>
        <v>7.3301085441607087E+20</v>
      </c>
      <c r="F19" s="29">
        <f t="shared" si="7"/>
        <v>2.3212946546744433E+20</v>
      </c>
      <c r="G19" s="29">
        <v>6.9867999999999996E-3</v>
      </c>
      <c r="H19" s="29">
        <f t="shared" si="3"/>
        <v>27.353321999999999</v>
      </c>
      <c r="I19" s="29">
        <f t="shared" si="4"/>
        <v>5.3909476185623193E+20</v>
      </c>
      <c r="J19" s="29">
        <f t="shared" si="8"/>
        <v>1.7023358547081369E+21</v>
      </c>
      <c r="K19" s="29">
        <v>7.0070000000000002E-3</v>
      </c>
      <c r="L19" s="29">
        <f t="shared" si="5"/>
        <v>27.432404999999999</v>
      </c>
      <c r="M19" s="29">
        <f t="shared" si="6"/>
        <v>5.406533744098324E+20</v>
      </c>
      <c r="N19" s="29">
        <f t="shared" si="9"/>
        <v>1.7121380679267182E+20</v>
      </c>
    </row>
    <row r="20" spans="1:14" x14ac:dyDescent="0.3">
      <c r="A20" s="14">
        <v>3910</v>
      </c>
      <c r="B20" s="30">
        <f t="shared" si="0"/>
        <v>0.3170843989769821</v>
      </c>
      <c r="C20" s="30">
        <v>9.5200000000000007E-3</v>
      </c>
      <c r="D20" s="30">
        <f t="shared" si="1"/>
        <v>37.223200000000006</v>
      </c>
      <c r="E20" s="29">
        <f t="shared" si="2"/>
        <v>7.3267897776429715E+20</v>
      </c>
      <c r="F20" s="29">
        <f t="shared" si="7"/>
        <v>2.3232107330746178E+20</v>
      </c>
      <c r="G20" s="29">
        <v>7.1352999999999998E-3</v>
      </c>
      <c r="H20" s="29">
        <f t="shared" si="3"/>
        <v>27.899023</v>
      </c>
      <c r="I20" s="29">
        <f t="shared" si="4"/>
        <v>5.491475115589904E+20</v>
      </c>
      <c r="J20" s="29">
        <f t="shared" si="8"/>
        <v>1.7318654381316765E+21</v>
      </c>
      <c r="K20" s="29">
        <v>7.156E-3</v>
      </c>
      <c r="L20" s="29">
        <f t="shared" si="5"/>
        <v>27.979959999999998</v>
      </c>
      <c r="M20" s="29">
        <f t="shared" si="6"/>
        <v>5.5074062656316277E+20</v>
      </c>
      <c r="N20" s="29">
        <f t="shared" si="9"/>
        <v>1.74631260565987E+20</v>
      </c>
    </row>
    <row r="21" spans="1:14" x14ac:dyDescent="0.3">
      <c r="A21" s="14">
        <v>3905</v>
      </c>
      <c r="B21" s="30">
        <f t="shared" si="0"/>
        <v>0.31749039692701664</v>
      </c>
      <c r="C21" s="30">
        <v>9.5899999999999996E-3</v>
      </c>
      <c r="D21" s="30">
        <f t="shared" si="1"/>
        <v>37.448949999999996</v>
      </c>
      <c r="E21" s="29">
        <f t="shared" si="2"/>
        <v>7.3617989246326669E+20</v>
      </c>
      <c r="F21" s="29">
        <f t="shared" si="7"/>
        <v>2.3373004626785098E+20</v>
      </c>
      <c r="G21" s="29">
        <v>7.9269000000000006E-3</v>
      </c>
      <c r="H21" s="29">
        <f t="shared" si="3"/>
        <v>30.954544500000001</v>
      </c>
      <c r="I21" s="29">
        <f t="shared" si="4"/>
        <v>6.0851140662847445E+20</v>
      </c>
      <c r="J21" s="29">
        <f t="shared" si="8"/>
        <v>1.9166293296371938E+21</v>
      </c>
      <c r="K21" s="29">
        <v>7.9500000000000005E-3</v>
      </c>
      <c r="L21" s="29">
        <f t="shared" si="5"/>
        <v>31.044750000000001</v>
      </c>
      <c r="M21" s="29">
        <f t="shared" si="6"/>
        <v>6.1028468666141508E+20</v>
      </c>
      <c r="N21" s="29">
        <f t="shared" si="9"/>
        <v>1.9375952740661264E+20</v>
      </c>
    </row>
    <row r="22" spans="1:14" x14ac:dyDescent="0.3">
      <c r="A22" s="14">
        <v>3900</v>
      </c>
      <c r="B22" s="30">
        <f t="shared" si="0"/>
        <v>0.31789743589743591</v>
      </c>
      <c r="C22" s="30">
        <v>9.5999999999999992E-3</v>
      </c>
      <c r="D22" s="30">
        <f t="shared" si="1"/>
        <v>37.44</v>
      </c>
      <c r="E22" s="29">
        <f t="shared" si="2"/>
        <v>7.3506156472631624E+20</v>
      </c>
      <c r="F22" s="29">
        <f t="shared" si="7"/>
        <v>2.3367418665325304E+20</v>
      </c>
      <c r="G22" s="29">
        <v>7.9254000000000008E-3</v>
      </c>
      <c r="H22" s="29">
        <f t="shared" si="3"/>
        <v>30.909060000000004</v>
      </c>
      <c r="I22" s="29">
        <f t="shared" si="4"/>
        <v>6.068392630293695E+20</v>
      </c>
      <c r="J22" s="29">
        <f t="shared" si="8"/>
        <v>1.9089152490841595E+21</v>
      </c>
      <c r="K22" s="29">
        <v>7.9486999999999995E-3</v>
      </c>
      <c r="L22" s="29">
        <f t="shared" si="5"/>
        <v>30.999929999999999</v>
      </c>
      <c r="M22" s="29">
        <f t="shared" si="6"/>
        <v>6.0862331870209062E+20</v>
      </c>
      <c r="N22" s="29">
        <f t="shared" si="9"/>
        <v>1.9347979244278255E+20</v>
      </c>
    </row>
    <row r="23" spans="1:14" x14ac:dyDescent="0.3">
      <c r="A23" s="14">
        <v>3895</v>
      </c>
      <c r="B23" s="30">
        <f t="shared" si="0"/>
        <v>0.31830551989730421</v>
      </c>
      <c r="C23" s="30">
        <v>9.6200000000000001E-3</v>
      </c>
      <c r="D23" s="30">
        <f t="shared" si="1"/>
        <v>37.469900000000003</v>
      </c>
      <c r="E23" s="29">
        <f t="shared" si="2"/>
        <v>7.3470545383738651E+20</v>
      </c>
      <c r="F23" s="29">
        <f t="shared" si="7"/>
        <v>2.3386080145509417E+20</v>
      </c>
      <c r="G23" s="29">
        <v>7.476E-3</v>
      </c>
      <c r="H23" s="29">
        <f t="shared" si="3"/>
        <v>29.119019999999999</v>
      </c>
      <c r="I23" s="29">
        <f t="shared" si="4"/>
        <v>5.709623672441062E+20</v>
      </c>
      <c r="J23" s="29">
        <f t="shared" si="8"/>
        <v>1.793755783526209E+21</v>
      </c>
      <c r="K23" s="29">
        <v>7.4983000000000003E-3</v>
      </c>
      <c r="L23" s="29">
        <f t="shared" si="5"/>
        <v>29.205878500000001</v>
      </c>
      <c r="M23" s="29">
        <f t="shared" si="6"/>
        <v>5.7266547863917625E+20</v>
      </c>
      <c r="N23" s="29">
        <f t="shared" si="9"/>
        <v>1.8228258290548156E+20</v>
      </c>
    </row>
    <row r="24" spans="1:14" x14ac:dyDescent="0.3">
      <c r="A24" s="14">
        <v>3890</v>
      </c>
      <c r="B24" s="30">
        <f t="shared" si="0"/>
        <v>0.31871465295629819</v>
      </c>
      <c r="C24" s="30">
        <v>9.7099999999999999E-3</v>
      </c>
      <c r="D24" s="30">
        <f t="shared" si="1"/>
        <v>37.771900000000002</v>
      </c>
      <c r="E24" s="29">
        <f t="shared" si="2"/>
        <v>7.3967629407673359E+20</v>
      </c>
      <c r="F24" s="29">
        <f t="shared" si="7"/>
        <v>2.357456733666669E+20</v>
      </c>
      <c r="G24" s="29">
        <v>6.8818000000000004E-3</v>
      </c>
      <c r="H24" s="29">
        <f t="shared" si="3"/>
        <v>26.770202000000001</v>
      </c>
      <c r="I24" s="29">
        <f t="shared" si="4"/>
        <v>5.2423319470414679E+20</v>
      </c>
      <c r="J24" s="29">
        <f t="shared" si="8"/>
        <v>1.6448355600896363E+21</v>
      </c>
      <c r="K24" s="29">
        <v>6.9027999999999997E-3</v>
      </c>
      <c r="L24" s="29">
        <f t="shared" si="5"/>
        <v>26.851891999999999</v>
      </c>
      <c r="M24" s="29">
        <f t="shared" si="6"/>
        <v>5.2583290656569275E+20</v>
      </c>
      <c r="N24" s="29">
        <f t="shared" si="9"/>
        <v>1.6759065232908635E+20</v>
      </c>
    </row>
    <row r="25" spans="1:14" x14ac:dyDescent="0.3">
      <c r="A25" s="14">
        <v>3885</v>
      </c>
      <c r="B25" s="30">
        <f t="shared" si="0"/>
        <v>0.31912483912483913</v>
      </c>
      <c r="C25" s="30">
        <v>9.7000000000000003E-3</v>
      </c>
      <c r="D25" s="30">
        <f t="shared" si="1"/>
        <v>37.6845</v>
      </c>
      <c r="E25" s="29">
        <f t="shared" si="2"/>
        <v>7.3701622409245321E+20</v>
      </c>
      <c r="F25" s="29">
        <f t="shared" si="7"/>
        <v>2.3520018394590052E+20</v>
      </c>
      <c r="G25" s="29">
        <v>6.7717000000000003E-3</v>
      </c>
      <c r="H25" s="29">
        <f t="shared" si="3"/>
        <v>26.308054500000001</v>
      </c>
      <c r="I25" s="29">
        <f t="shared" si="4"/>
        <v>5.1452090357596547E+20</v>
      </c>
      <c r="J25" s="29">
        <f t="shared" si="8"/>
        <v>1.6122872321282673E+21</v>
      </c>
      <c r="K25" s="29">
        <v>6.7926000000000002E-3</v>
      </c>
      <c r="L25" s="29">
        <f t="shared" si="5"/>
        <v>26.389251000000002</v>
      </c>
      <c r="M25" s="29">
        <f t="shared" si="6"/>
        <v>5.1610890760519562E+20</v>
      </c>
      <c r="N25" s="29">
        <f t="shared" si="9"/>
        <v>1.6470317211040452E+20</v>
      </c>
    </row>
    <row r="26" spans="1:14" x14ac:dyDescent="0.3">
      <c r="A26" s="14">
        <v>3880</v>
      </c>
      <c r="B26" s="30">
        <f t="shared" si="0"/>
        <v>0.31953608247422677</v>
      </c>
      <c r="C26" s="30">
        <v>9.75E-3</v>
      </c>
      <c r="D26" s="30">
        <f t="shared" si="1"/>
        <v>37.83</v>
      </c>
      <c r="E26" s="29">
        <f t="shared" si="2"/>
        <v>7.3890964343054598E+20</v>
      </c>
      <c r="F26" s="29">
        <f t="shared" si="7"/>
        <v>2.3610829276422442E+20</v>
      </c>
      <c r="G26" s="29">
        <v>6.5339999999999999E-3</v>
      </c>
      <c r="H26" s="29">
        <f t="shared" si="3"/>
        <v>25.35192</v>
      </c>
      <c r="I26" s="29">
        <f t="shared" si="4"/>
        <v>4.9518313950514741E+20</v>
      </c>
      <c r="J26" s="29">
        <f t="shared" si="8"/>
        <v>1.5496939678012358E+21</v>
      </c>
      <c r="K26" s="29">
        <v>6.5542999999999999E-3</v>
      </c>
      <c r="L26" s="29">
        <f t="shared" si="5"/>
        <v>25.430683999999999</v>
      </c>
      <c r="M26" s="29">
        <f t="shared" si="6"/>
        <v>4.9672158727557205E+20</v>
      </c>
      <c r="N26" s="29">
        <f t="shared" si="9"/>
        <v>1.5872047007841603E+20</v>
      </c>
    </row>
    <row r="27" spans="1:14" x14ac:dyDescent="0.3">
      <c r="A27" s="14">
        <v>3875</v>
      </c>
      <c r="B27" s="30">
        <f t="shared" si="0"/>
        <v>0.3199483870967742</v>
      </c>
      <c r="C27" s="30">
        <v>9.8300000000000002E-3</v>
      </c>
      <c r="D27" s="30">
        <f t="shared" si="1"/>
        <v>38.091250000000002</v>
      </c>
      <c r="E27" s="29">
        <f t="shared" si="2"/>
        <v>7.4305369672571866E+20</v>
      </c>
      <c r="F27" s="29">
        <f t="shared" si="7"/>
        <v>2.377388317936893E+20</v>
      </c>
      <c r="G27" s="29">
        <v>6.7619999999999998E-3</v>
      </c>
      <c r="H27" s="29">
        <f t="shared" si="3"/>
        <v>26.202749999999998</v>
      </c>
      <c r="I27" s="29">
        <f t="shared" si="4"/>
        <v>5.1114232932444642E+20</v>
      </c>
      <c r="J27" s="29">
        <f t="shared" si="8"/>
        <v>1.5975774529216242E+21</v>
      </c>
      <c r="K27" s="29">
        <v>6.7831999999999996E-3</v>
      </c>
      <c r="L27" s="29">
        <f t="shared" si="5"/>
        <v>26.2849</v>
      </c>
      <c r="M27" s="29">
        <f t="shared" si="6"/>
        <v>5.127448459440381E+20</v>
      </c>
      <c r="N27" s="29">
        <f t="shared" si="9"/>
        <v>1.6405188645197896E+20</v>
      </c>
    </row>
    <row r="28" spans="1:14" x14ac:dyDescent="0.3">
      <c r="A28" s="14">
        <v>3870</v>
      </c>
      <c r="B28" s="30">
        <f t="shared" si="0"/>
        <v>0.32036175710594317</v>
      </c>
      <c r="C28" s="30">
        <v>9.8300000000000002E-3</v>
      </c>
      <c r="D28" s="30">
        <f t="shared" si="1"/>
        <v>38.042099999999998</v>
      </c>
      <c r="E28" s="29">
        <f t="shared" si="2"/>
        <v>7.4113737593283084E+20</v>
      </c>
      <c r="F28" s="29">
        <f t="shared" si="7"/>
        <v>2.3743207201072965E+20</v>
      </c>
      <c r="G28" s="29">
        <v>7.3603999999999996E-3</v>
      </c>
      <c r="H28" s="29">
        <f t="shared" si="3"/>
        <v>28.484748</v>
      </c>
      <c r="I28" s="29">
        <f t="shared" si="4"/>
        <v>5.5494074687853593E+20</v>
      </c>
      <c r="J28" s="29">
        <f t="shared" si="8"/>
        <v>1.7322315618808952E+21</v>
      </c>
      <c r="K28" s="29">
        <v>7.3838999999999997E-3</v>
      </c>
      <c r="L28" s="29">
        <f t="shared" si="5"/>
        <v>28.575692999999998</v>
      </c>
      <c r="M28" s="29">
        <f t="shared" si="6"/>
        <v>5.5671254019841602E+20</v>
      </c>
      <c r="N28" s="29">
        <f t="shared" si="9"/>
        <v>1.7834940758087759E+20</v>
      </c>
    </row>
    <row r="29" spans="1:14" x14ac:dyDescent="0.3">
      <c r="A29" s="14">
        <v>3865</v>
      </c>
      <c r="B29" s="30">
        <f t="shared" si="0"/>
        <v>0.32077619663648121</v>
      </c>
      <c r="C29" s="30">
        <v>9.9100000000000004E-3</v>
      </c>
      <c r="D29" s="30">
        <f t="shared" si="1"/>
        <v>38.302150000000005</v>
      </c>
      <c r="E29" s="29">
        <f t="shared" si="2"/>
        <v>7.4523959068521084E+20</v>
      </c>
      <c r="F29" s="29">
        <f t="shared" si="7"/>
        <v>2.3905512148292996E+20</v>
      </c>
      <c r="G29" s="29">
        <v>8.0988999999999992E-3</v>
      </c>
      <c r="H29" s="29">
        <f t="shared" si="3"/>
        <v>31.302248499999997</v>
      </c>
      <c r="I29" s="29">
        <f t="shared" si="4"/>
        <v>6.0904348345110521E+20</v>
      </c>
      <c r="J29" s="29">
        <f t="shared" si="8"/>
        <v>1.8986554795438957E+21</v>
      </c>
      <c r="K29" s="29">
        <v>8.1247999999999997E-3</v>
      </c>
      <c r="L29" s="29">
        <f t="shared" si="5"/>
        <v>31.402352</v>
      </c>
      <c r="M29" s="29">
        <f t="shared" si="6"/>
        <v>6.1099118328952573E+20</v>
      </c>
      <c r="N29" s="29">
        <f t="shared" si="9"/>
        <v>1.9599142795403723E+20</v>
      </c>
    </row>
    <row r="30" spans="1:14" x14ac:dyDescent="0.3">
      <c r="A30" s="14">
        <v>3860</v>
      </c>
      <c r="B30" s="30">
        <f t="shared" si="0"/>
        <v>0.32119170984455958</v>
      </c>
      <c r="C30" s="30">
        <v>9.9399999999999992E-3</v>
      </c>
      <c r="D30" s="30">
        <f t="shared" si="1"/>
        <v>38.368399999999994</v>
      </c>
      <c r="E30" s="29">
        <f t="shared" si="2"/>
        <v>7.4556285270500796E+20</v>
      </c>
      <c r="F30" s="29">
        <f t="shared" si="7"/>
        <v>2.3946860745690903E+20</v>
      </c>
      <c r="G30" s="29">
        <v>7.9939999999999994E-3</v>
      </c>
      <c r="H30" s="29">
        <f t="shared" si="3"/>
        <v>30.856839999999998</v>
      </c>
      <c r="I30" s="29">
        <f t="shared" si="4"/>
        <v>5.9960054773881622E+20</v>
      </c>
      <c r="J30" s="29">
        <f t="shared" si="8"/>
        <v>1.8667995759572759E+21</v>
      </c>
      <c r="K30" s="29">
        <v>8.0196999999999994E-3</v>
      </c>
      <c r="L30" s="29">
        <f t="shared" si="5"/>
        <v>30.956041999999997</v>
      </c>
      <c r="M30" s="29">
        <f t="shared" si="6"/>
        <v>6.0152821024530707E+20</v>
      </c>
      <c r="N30" s="29">
        <f t="shared" si="9"/>
        <v>1.9320587436842792E+20</v>
      </c>
    </row>
    <row r="31" spans="1:14" x14ac:dyDescent="0.3">
      <c r="A31" s="14">
        <v>3855</v>
      </c>
      <c r="B31" s="30">
        <f t="shared" si="0"/>
        <v>0.32160830090791181</v>
      </c>
      <c r="C31" s="30">
        <v>1.0030000000000001E-2</v>
      </c>
      <c r="D31" s="30">
        <f t="shared" si="1"/>
        <v>38.665649999999999</v>
      </c>
      <c r="E31" s="29">
        <f t="shared" si="2"/>
        <v>7.5036568559655911E+20</v>
      </c>
      <c r="F31" s="29">
        <f t="shared" si="7"/>
        <v>2.4132383320430972E+20</v>
      </c>
      <c r="G31" s="29">
        <v>8.5085000000000004E-3</v>
      </c>
      <c r="H31" s="29">
        <f t="shared" si="3"/>
        <v>32.800267500000004</v>
      </c>
      <c r="I31" s="29">
        <f t="shared" si="4"/>
        <v>6.365390265103015E+20</v>
      </c>
      <c r="J31" s="29">
        <f t="shared" si="8"/>
        <v>1.9792369311156737E+21</v>
      </c>
      <c r="K31" s="29">
        <v>8.5365000000000007E-3</v>
      </c>
      <c r="L31" s="29">
        <f t="shared" si="5"/>
        <v>32.908207500000003</v>
      </c>
      <c r="M31" s="29">
        <f t="shared" si="6"/>
        <v>6.3863376621087005E+20</v>
      </c>
      <c r="N31" s="29">
        <f t="shared" si="9"/>
        <v>2.053899204534985E+20</v>
      </c>
    </row>
    <row r="32" spans="1:14" x14ac:dyDescent="0.3">
      <c r="A32" s="14">
        <v>3850</v>
      </c>
      <c r="B32" s="30">
        <f t="shared" si="0"/>
        <v>0.32202597402597399</v>
      </c>
      <c r="C32" s="30">
        <v>1.005E-2</v>
      </c>
      <c r="D32" s="30">
        <f t="shared" si="1"/>
        <v>38.692500000000003</v>
      </c>
      <c r="E32" s="29">
        <f t="shared" si="2"/>
        <v>7.4991283786513829E+20</v>
      </c>
      <c r="F32" s="29">
        <f t="shared" si="7"/>
        <v>2.4149141204810347E+20</v>
      </c>
      <c r="G32" s="29">
        <v>8.8273999999999991E-3</v>
      </c>
      <c r="H32" s="29">
        <f t="shared" si="3"/>
        <v>33.985489999999999</v>
      </c>
      <c r="I32" s="29">
        <f t="shared" si="4"/>
        <v>6.5868463532046982E+20</v>
      </c>
      <c r="J32" s="29">
        <f t="shared" si="8"/>
        <v>2.045439462803524E+21</v>
      </c>
      <c r="K32" s="29">
        <v>8.8568999999999991E-3</v>
      </c>
      <c r="L32" s="29">
        <f t="shared" si="5"/>
        <v>34.099064999999996</v>
      </c>
      <c r="M32" s="29">
        <f t="shared" si="6"/>
        <v>6.6088587200873064E+20</v>
      </c>
      <c r="N32" s="29">
        <f t="shared" si="9"/>
        <v>2.1282241665361668E+20</v>
      </c>
    </row>
    <row r="33" spans="1:14" x14ac:dyDescent="0.3">
      <c r="A33" s="14">
        <v>3845</v>
      </c>
      <c r="B33" s="30">
        <f t="shared" si="0"/>
        <v>0.322444733420026</v>
      </c>
      <c r="C33" s="30">
        <v>1.013E-2</v>
      </c>
      <c r="D33" s="30">
        <f t="shared" si="1"/>
        <v>38.949849999999998</v>
      </c>
      <c r="E33" s="29">
        <f t="shared" si="2"/>
        <v>7.5392023754902654E+20</v>
      </c>
      <c r="F33" s="29">
        <f t="shared" si="7"/>
        <v>2.4309761001645854E+20</v>
      </c>
      <c r="G33" s="29">
        <v>8.7801000000000008E-3</v>
      </c>
      <c r="H33" s="29">
        <f t="shared" si="3"/>
        <v>33.759484500000006</v>
      </c>
      <c r="I33" s="29">
        <f t="shared" si="4"/>
        <v>6.5345459799646693E+20</v>
      </c>
      <c r="J33" s="29">
        <f t="shared" si="8"/>
        <v>2.0265630983194188E+21</v>
      </c>
      <c r="K33" s="29">
        <v>8.8097000000000002E-3</v>
      </c>
      <c r="L33" s="29">
        <f t="shared" si="5"/>
        <v>33.873296500000002</v>
      </c>
      <c r="M33" s="29">
        <f t="shared" si="6"/>
        <v>6.556575633500158E+20</v>
      </c>
      <c r="N33" s="29">
        <f t="shared" si="9"/>
        <v>2.1141332822921966E+20</v>
      </c>
    </row>
    <row r="34" spans="1:14" x14ac:dyDescent="0.3">
      <c r="A34" s="14">
        <v>3840</v>
      </c>
      <c r="B34" s="30">
        <f t="shared" si="0"/>
        <v>0.32286458333333334</v>
      </c>
      <c r="C34" s="30">
        <v>1.0149999999999999E-2</v>
      </c>
      <c r="D34" s="30">
        <f t="shared" si="1"/>
        <v>38.975999999999999</v>
      </c>
      <c r="E34" s="29">
        <f t="shared" si="2"/>
        <v>7.5344535297233152E+20</v>
      </c>
      <c r="F34" s="29">
        <f t="shared" si="7"/>
        <v>2.432608199518481E+20</v>
      </c>
      <c r="G34" s="29">
        <v>8.9756000000000002E-3</v>
      </c>
      <c r="H34" s="29">
        <f t="shared" si="3"/>
        <v>34.466304000000001</v>
      </c>
      <c r="I34" s="29">
        <f t="shared" si="4"/>
        <v>6.6626838523531624E+20</v>
      </c>
      <c r="J34" s="29">
        <f t="shared" si="8"/>
        <v>2.063615582596882E+21</v>
      </c>
      <c r="K34" s="29">
        <v>9.0066E-3</v>
      </c>
      <c r="L34" s="29">
        <f t="shared" si="5"/>
        <v>34.585343999999999</v>
      </c>
      <c r="M34" s="29">
        <f t="shared" si="6"/>
        <v>6.6856954838232531E+20</v>
      </c>
      <c r="N34" s="29">
        <f t="shared" si="9"/>
        <v>2.1585742866781431E+20</v>
      </c>
    </row>
    <row r="35" spans="1:14" x14ac:dyDescent="0.3">
      <c r="A35" s="14">
        <v>3835</v>
      </c>
      <c r="B35" s="30">
        <f t="shared" si="0"/>
        <v>0.32328552803129074</v>
      </c>
      <c r="C35" s="30">
        <v>1.021E-2</v>
      </c>
      <c r="D35" s="30">
        <f t="shared" si="1"/>
        <v>39.155349999999999</v>
      </c>
      <c r="E35" s="29">
        <f t="shared" si="2"/>
        <v>7.5592680620814972E+20</v>
      </c>
      <c r="F35" s="29">
        <f t="shared" si="7"/>
        <v>2.4438019669800888E+20</v>
      </c>
      <c r="G35" s="29">
        <v>7.6915999999999998E-3</v>
      </c>
      <c r="H35" s="29">
        <f t="shared" si="3"/>
        <v>29.497285999999999</v>
      </c>
      <c r="I35" s="29">
        <f t="shared" si="4"/>
        <v>5.6946979653580849E+20</v>
      </c>
      <c r="J35" s="29">
        <f t="shared" si="8"/>
        <v>1.7615072348078929E+21</v>
      </c>
      <c r="K35" s="29">
        <v>7.7190000000000002E-3</v>
      </c>
      <c r="L35" s="29">
        <f t="shared" si="5"/>
        <v>29.602364999999999</v>
      </c>
      <c r="M35" s="29">
        <f t="shared" si="6"/>
        <v>5.7149843458576961E+20</v>
      </c>
      <c r="N35" s="29">
        <f t="shared" si="9"/>
        <v>1.847571731941166E+20</v>
      </c>
    </row>
    <row r="36" spans="1:14" x14ac:dyDescent="0.3">
      <c r="A36" s="14">
        <v>3830</v>
      </c>
      <c r="B36" s="30">
        <f t="shared" si="0"/>
        <v>0.32370757180156656</v>
      </c>
      <c r="C36" s="30">
        <v>1.025E-2</v>
      </c>
      <c r="D36" s="30">
        <f t="shared" si="1"/>
        <v>39.2575</v>
      </c>
      <c r="E36" s="29">
        <f t="shared" si="2"/>
        <v>7.5691076330567945E+20</v>
      </c>
      <c r="F36" s="29">
        <f t="shared" si="7"/>
        <v>2.450177452601518E+20</v>
      </c>
      <c r="G36" s="29">
        <v>9.5925000000000003E-3</v>
      </c>
      <c r="H36" s="29">
        <f t="shared" si="3"/>
        <v>36.739274999999999</v>
      </c>
      <c r="I36" s="29">
        <f t="shared" si="4"/>
        <v>7.0835770702533951E+20</v>
      </c>
      <c r="J36" s="29">
        <f t="shared" si="8"/>
        <v>2.1882642506106232E+21</v>
      </c>
      <c r="K36" s="29">
        <v>9.6267999999999996E-3</v>
      </c>
      <c r="L36" s="29">
        <f t="shared" si="5"/>
        <v>36.870643999999999</v>
      </c>
      <c r="M36" s="29">
        <f t="shared" si="6"/>
        <v>7.1089058889669411E+20</v>
      </c>
      <c r="N36" s="29">
        <f t="shared" si="9"/>
        <v>2.3012066634833455E+20</v>
      </c>
    </row>
    <row r="37" spans="1:14" x14ac:dyDescent="0.3">
      <c r="A37" s="14">
        <v>3825</v>
      </c>
      <c r="B37" s="30">
        <f t="shared" si="0"/>
        <v>0.32413071895424833</v>
      </c>
      <c r="C37" s="30">
        <v>1.0330000000000001E-2</v>
      </c>
      <c r="D37" s="30">
        <f t="shared" si="1"/>
        <v>39.512250000000002</v>
      </c>
      <c r="E37" s="29">
        <f t="shared" si="2"/>
        <v>7.6082796672302724E+20</v>
      </c>
      <c r="F37" s="29">
        <f t="shared" si="7"/>
        <v>2.4660771585443375E+20</v>
      </c>
      <c r="G37" s="29">
        <v>9.5055999999999995E-3</v>
      </c>
      <c r="H37" s="29">
        <f t="shared" si="3"/>
        <v>36.358919999999998</v>
      </c>
      <c r="I37" s="29">
        <f t="shared" si="4"/>
        <v>7.0010903392859691E+20</v>
      </c>
      <c r="J37" s="29">
        <f t="shared" si="8"/>
        <v>2.159958908514989E+21</v>
      </c>
      <c r="K37" s="29">
        <v>9.5402000000000004E-3</v>
      </c>
      <c r="L37" s="29">
        <f t="shared" si="5"/>
        <v>36.491264999999999</v>
      </c>
      <c r="M37" s="29">
        <f t="shared" si="6"/>
        <v>7.0265740252962475E+20</v>
      </c>
      <c r="N37" s="29">
        <f t="shared" si="9"/>
        <v>2.2775284906045194E+20</v>
      </c>
    </row>
    <row r="38" spans="1:14" x14ac:dyDescent="0.3">
      <c r="A38" s="14">
        <v>3820</v>
      </c>
      <c r="B38" s="30">
        <f t="shared" si="0"/>
        <v>0.3245549738219895</v>
      </c>
      <c r="C38" s="30">
        <v>1.034E-2</v>
      </c>
      <c r="D38" s="30">
        <f t="shared" si="1"/>
        <v>39.498800000000003</v>
      </c>
      <c r="E38" s="29">
        <f t="shared" si="2"/>
        <v>7.5957477248617375E+20</v>
      </c>
      <c r="F38" s="29">
        <f t="shared" si="7"/>
        <v>2.4652377040009377E+20</v>
      </c>
      <c r="G38" s="29">
        <v>9.6550000000000004E-3</v>
      </c>
      <c r="H38" s="29">
        <f t="shared" si="3"/>
        <v>36.882100000000001</v>
      </c>
      <c r="I38" s="29">
        <f t="shared" si="4"/>
        <v>7.0925478030502973E+20</v>
      </c>
      <c r="J38" s="29">
        <f t="shared" si="8"/>
        <v>2.1853147771940747E+21</v>
      </c>
      <c r="K38" s="29">
        <v>9.6907999999999994E-3</v>
      </c>
      <c r="L38" s="29">
        <f t="shared" si="5"/>
        <v>37.018856</v>
      </c>
      <c r="M38" s="29">
        <f t="shared" si="6"/>
        <v>7.1188464267011726E+20</v>
      </c>
      <c r="N38" s="29">
        <f t="shared" si="9"/>
        <v>2.3104570156607626E+20</v>
      </c>
    </row>
    <row r="39" spans="1:14" x14ac:dyDescent="0.3">
      <c r="A39" s="14">
        <v>3815</v>
      </c>
      <c r="B39" s="30">
        <f t="shared" si="0"/>
        <v>0.32498034076015725</v>
      </c>
      <c r="C39" s="30">
        <v>1.0410000000000001E-2</v>
      </c>
      <c r="D39" s="30">
        <f t="shared" si="1"/>
        <v>39.714150000000004</v>
      </c>
      <c r="E39" s="29">
        <f t="shared" si="2"/>
        <v>7.6271639473454318E+20</v>
      </c>
      <c r="F39" s="29">
        <f t="shared" si="7"/>
        <v>2.4786783386419046E+20</v>
      </c>
      <c r="G39" s="29">
        <v>7.7568999999999997E-3</v>
      </c>
      <c r="H39" s="29">
        <f t="shared" si="3"/>
        <v>29.5925735</v>
      </c>
      <c r="I39" s="29">
        <f t="shared" si="4"/>
        <v>5.6832995219177498E+20</v>
      </c>
      <c r="J39" s="29">
        <f t="shared" si="8"/>
        <v>1.7488133308691899E+21</v>
      </c>
      <c r="K39" s="29">
        <v>7.7866999999999997E-3</v>
      </c>
      <c r="L39" s="29">
        <f t="shared" si="5"/>
        <v>29.706260499999999</v>
      </c>
      <c r="M39" s="29">
        <f t="shared" si="6"/>
        <v>5.7051332861474223E+20</v>
      </c>
      <c r="N39" s="29">
        <f t="shared" si="9"/>
        <v>1.8540561594143051E+20</v>
      </c>
    </row>
    <row r="40" spans="1:14" x14ac:dyDescent="0.3">
      <c r="A40" s="14">
        <v>3810</v>
      </c>
      <c r="B40" s="30">
        <f t="shared" si="0"/>
        <v>0.32540682414698163</v>
      </c>
      <c r="C40" s="30">
        <v>1.043E-2</v>
      </c>
      <c r="D40" s="30">
        <f t="shared" si="1"/>
        <v>39.738300000000002</v>
      </c>
      <c r="E40" s="29">
        <f t="shared" si="2"/>
        <v>7.6217996304869333E+20</v>
      </c>
      <c r="F40" s="29">
        <f t="shared" si="7"/>
        <v>2.480185612041391E+20</v>
      </c>
      <c r="G40" s="29">
        <v>8.2451E-3</v>
      </c>
      <c r="H40" s="29">
        <f t="shared" si="3"/>
        <v>31.413830999999998</v>
      </c>
      <c r="I40" s="29">
        <f t="shared" si="4"/>
        <v>6.0251677980180061E+20</v>
      </c>
      <c r="J40" s="29">
        <f t="shared" si="8"/>
        <v>1.8515800379455237E+21</v>
      </c>
      <c r="K40" s="29">
        <v>8.2771000000000008E-3</v>
      </c>
      <c r="L40" s="29">
        <f t="shared" si="5"/>
        <v>31.535751000000001</v>
      </c>
      <c r="M40" s="29">
        <f t="shared" si="6"/>
        <v>6.0485520346599614E+20</v>
      </c>
      <c r="N40" s="29">
        <f t="shared" si="9"/>
        <v>1.9682401082864619E+20</v>
      </c>
    </row>
    <row r="41" spans="1:14" x14ac:dyDescent="0.3">
      <c r="A41" s="14">
        <v>3805</v>
      </c>
      <c r="B41" s="30">
        <f t="shared" si="0"/>
        <v>0.32583442838370563</v>
      </c>
      <c r="C41" s="30">
        <v>1.0529999999999999E-2</v>
      </c>
      <c r="D41" s="30">
        <f t="shared" si="1"/>
        <v>40.066649999999996</v>
      </c>
      <c r="E41" s="29">
        <f t="shared" si="2"/>
        <v>7.6746920990240801E+20</v>
      </c>
      <c r="F41" s="29">
        <f t="shared" si="7"/>
        <v>2.5006789131064531E+20</v>
      </c>
      <c r="G41" s="29">
        <v>9.3048999999999996E-3</v>
      </c>
      <c r="H41" s="29">
        <f t="shared" si="3"/>
        <v>35.405144499999999</v>
      </c>
      <c r="I41" s="29">
        <f t="shared" si="4"/>
        <v>6.7817894123655437E+20</v>
      </c>
      <c r="J41" s="29">
        <f t="shared" si="8"/>
        <v>2.0813605996169459E+21</v>
      </c>
      <c r="K41" s="29">
        <v>9.3413999999999997E-3</v>
      </c>
      <c r="L41" s="29">
        <f t="shared" si="5"/>
        <v>35.544027</v>
      </c>
      <c r="M41" s="29">
        <f t="shared" si="6"/>
        <v>6.8083920962795392E+20</v>
      </c>
      <c r="N41" s="29">
        <f t="shared" si="9"/>
        <v>2.2184085469033831E+20</v>
      </c>
    </row>
    <row r="42" spans="1:14" x14ac:dyDescent="0.3">
      <c r="A42" s="14">
        <v>3800</v>
      </c>
      <c r="B42" s="30">
        <f t="shared" si="0"/>
        <v>0.32626315789473681</v>
      </c>
      <c r="C42" s="30">
        <v>1.0529999999999999E-2</v>
      </c>
      <c r="D42" s="30">
        <f t="shared" si="1"/>
        <v>40.013999999999996</v>
      </c>
      <c r="E42" s="29">
        <f t="shared" si="2"/>
        <v>7.6545353326788503E+20</v>
      </c>
      <c r="F42" s="29">
        <f t="shared" si="7"/>
        <v>2.4973928698566414E+20</v>
      </c>
      <c r="G42" s="29">
        <v>9.8592000000000003E-3</v>
      </c>
      <c r="H42" s="29">
        <f t="shared" si="3"/>
        <v>37.464959999999998</v>
      </c>
      <c r="I42" s="29">
        <f t="shared" si="4"/>
        <v>7.166913081856346E+20</v>
      </c>
      <c r="J42" s="29">
        <f t="shared" si="8"/>
        <v>2.1966663745002513E+21</v>
      </c>
      <c r="K42" s="29">
        <v>9.8987999999999993E-3</v>
      </c>
      <c r="L42" s="29">
        <f t="shared" si="5"/>
        <v>37.61544</v>
      </c>
      <c r="M42" s="29">
        <f t="shared" si="6"/>
        <v>7.1956993685775319E+20</v>
      </c>
      <c r="N42" s="29">
        <f t="shared" si="9"/>
        <v>2.3476915992532694E+20</v>
      </c>
    </row>
    <row r="43" spans="1:14" x14ac:dyDescent="0.3">
      <c r="A43" s="14">
        <v>3795</v>
      </c>
      <c r="B43" s="30">
        <f t="shared" si="0"/>
        <v>0.32669301712779975</v>
      </c>
      <c r="C43" s="30">
        <v>1.0619999999999999E-2</v>
      </c>
      <c r="D43" s="30">
        <f t="shared" si="1"/>
        <v>40.302899999999994</v>
      </c>
      <c r="E43" s="29">
        <f t="shared" si="2"/>
        <v>7.6996563963501465E+20</v>
      </c>
      <c r="F43" s="29">
        <f t="shared" si="7"/>
        <v>2.5154239789709912E+20</v>
      </c>
      <c r="G43" s="29">
        <v>8.8692000000000007E-3</v>
      </c>
      <c r="H43" s="29">
        <f t="shared" si="3"/>
        <v>33.658614</v>
      </c>
      <c r="I43" s="29">
        <f t="shared" si="4"/>
        <v>6.4303006130422533E+20</v>
      </c>
      <c r="J43" s="29">
        <f t="shared" si="8"/>
        <v>1.9683005990075294E+21</v>
      </c>
      <c r="K43" s="29">
        <v>8.9055999999999996E-3</v>
      </c>
      <c r="L43" s="29">
        <f t="shared" si="5"/>
        <v>33.796751999999998</v>
      </c>
      <c r="M43" s="29">
        <f t="shared" si="6"/>
        <v>6.456691149090006E+20</v>
      </c>
      <c r="N43" s="29">
        <f t="shared" si="9"/>
        <v>2.1093559121585743E+20</v>
      </c>
    </row>
    <row r="44" spans="1:14" x14ac:dyDescent="0.3">
      <c r="A44" s="14">
        <v>3790</v>
      </c>
      <c r="B44" s="30">
        <f t="shared" si="0"/>
        <v>0.32712401055408968</v>
      </c>
      <c r="C44" s="30">
        <v>1.0630000000000001E-2</v>
      </c>
      <c r="D44" s="30">
        <f t="shared" si="1"/>
        <v>40.287700000000001</v>
      </c>
      <c r="E44" s="29">
        <f t="shared" si="2"/>
        <v>7.686611867647418E+20</v>
      </c>
      <c r="F44" s="29">
        <f t="shared" si="7"/>
        <v>2.5144753017174848E+20</v>
      </c>
      <c r="G44" s="29">
        <v>7.7564000000000001E-3</v>
      </c>
      <c r="H44" s="29">
        <f t="shared" si="3"/>
        <v>29.396756</v>
      </c>
      <c r="I44" s="29">
        <f t="shared" si="4"/>
        <v>5.6086957940000404E+20</v>
      </c>
      <c r="J44" s="29">
        <f t="shared" si="8"/>
        <v>1.7145472704678299E+21</v>
      </c>
      <c r="K44" s="29">
        <v>7.7891000000000002E-3</v>
      </c>
      <c r="L44" s="29">
        <f t="shared" si="5"/>
        <v>29.520689000000001</v>
      </c>
      <c r="M44" s="29">
        <f t="shared" si="6"/>
        <v>5.6323413450886644E+20</v>
      </c>
      <c r="N44" s="29">
        <f t="shared" si="9"/>
        <v>1.8424740896150199E+20</v>
      </c>
    </row>
    <row r="45" spans="1:14" x14ac:dyDescent="0.3">
      <c r="A45" s="14">
        <v>3785</v>
      </c>
      <c r="B45" s="30">
        <f t="shared" si="0"/>
        <v>0.32755614266842797</v>
      </c>
      <c r="C45" s="30">
        <v>1.073E-2</v>
      </c>
      <c r="D45" s="30">
        <f t="shared" si="1"/>
        <v>40.613050000000001</v>
      </c>
      <c r="E45" s="29">
        <f t="shared" si="2"/>
        <v>7.7384638346312208E+20</v>
      </c>
      <c r="F45" s="29">
        <f t="shared" si="7"/>
        <v>2.5347813638509344E+20</v>
      </c>
      <c r="G45" s="29">
        <v>8.8123000000000003E-3</v>
      </c>
      <c r="H45" s="29">
        <f t="shared" si="3"/>
        <v>33.354555500000004</v>
      </c>
      <c r="I45" s="29">
        <f t="shared" si="4"/>
        <v>6.3554207688649317E+20</v>
      </c>
      <c r="J45" s="29">
        <f t="shared" si="8"/>
        <v>1.9402538804769938E+21</v>
      </c>
      <c r="K45" s="29">
        <v>8.8497999999999997E-3</v>
      </c>
      <c r="L45" s="29">
        <f t="shared" si="5"/>
        <v>33.496493000000001</v>
      </c>
      <c r="M45" s="29">
        <f t="shared" si="6"/>
        <v>6.382465726348498E+20</v>
      </c>
      <c r="N45" s="29">
        <f t="shared" si="9"/>
        <v>2.0906158540361603E+20</v>
      </c>
    </row>
    <row r="46" spans="1:14" x14ac:dyDescent="0.3">
      <c r="A46" s="14">
        <v>3780</v>
      </c>
      <c r="B46" s="30">
        <f t="shared" si="0"/>
        <v>0.327989417989418</v>
      </c>
      <c r="C46" s="30">
        <v>1.074E-2</v>
      </c>
      <c r="D46" s="30">
        <f t="shared" si="1"/>
        <v>40.597200000000001</v>
      </c>
      <c r="E46" s="29">
        <f t="shared" si="2"/>
        <v>7.7252252029789379E+20</v>
      </c>
      <c r="F46" s="29">
        <f t="shared" si="7"/>
        <v>2.5337921181622452E+20</v>
      </c>
      <c r="G46" s="29">
        <v>9.5746000000000008E-3</v>
      </c>
      <c r="H46" s="29">
        <f t="shared" si="3"/>
        <v>36.191988000000002</v>
      </c>
      <c r="I46" s="29">
        <f t="shared" si="4"/>
        <v>6.8869591460374433E+20</v>
      </c>
      <c r="J46" s="29">
        <f t="shared" si="8"/>
        <v>2.0997504090999787E+21</v>
      </c>
      <c r="K46" s="29">
        <v>9.6158000000000007E-3</v>
      </c>
      <c r="L46" s="29">
        <f t="shared" si="5"/>
        <v>36.347723999999999</v>
      </c>
      <c r="M46" s="29">
        <f t="shared" si="6"/>
        <v>6.9165940881568786E+20</v>
      </c>
      <c r="N46" s="29">
        <f t="shared" si="9"/>
        <v>2.268569669443624E+20</v>
      </c>
    </row>
    <row r="47" spans="1:14" x14ac:dyDescent="0.3">
      <c r="A47" s="14">
        <v>3775</v>
      </c>
      <c r="B47" s="30">
        <f t="shared" si="0"/>
        <v>0.32842384105960265</v>
      </c>
      <c r="C47" s="30">
        <v>1.0800000000000001E-2</v>
      </c>
      <c r="D47" s="30">
        <f t="shared" si="1"/>
        <v>40.770000000000003</v>
      </c>
      <c r="E47" s="29">
        <f t="shared" si="2"/>
        <v>7.7478452003165399E+20</v>
      </c>
      <c r="F47" s="29">
        <f t="shared" si="7"/>
        <v>2.5445770806231646E+20</v>
      </c>
      <c r="G47" s="29">
        <v>9.0521000000000004E-3</v>
      </c>
      <c r="H47" s="29">
        <f t="shared" si="3"/>
        <v>34.171677500000001</v>
      </c>
      <c r="I47" s="29">
        <f t="shared" si="4"/>
        <v>6.493913846091236E+20</v>
      </c>
      <c r="J47" s="29">
        <f t="shared" si="8"/>
        <v>1.9772967227774169E+21</v>
      </c>
      <c r="K47" s="29">
        <v>9.0918000000000006E-3</v>
      </c>
      <c r="L47" s="29">
        <f t="shared" si="5"/>
        <v>34.321545</v>
      </c>
      <c r="M47" s="29">
        <f t="shared" si="6"/>
        <v>6.5223943511331399E+20</v>
      </c>
      <c r="N47" s="29">
        <f t="shared" si="9"/>
        <v>2.1421098057046006E+20</v>
      </c>
    </row>
    <row r="48" spans="1:14" x14ac:dyDescent="0.3">
      <c r="A48" s="14">
        <v>3770</v>
      </c>
      <c r="B48" s="30">
        <f t="shared" si="0"/>
        <v>0.32885941644562333</v>
      </c>
      <c r="C48" s="30">
        <v>1.086E-2</v>
      </c>
      <c r="D48" s="30">
        <f t="shared" si="1"/>
        <v>40.9422</v>
      </c>
      <c r="E48" s="29">
        <f t="shared" si="2"/>
        <v>7.7702643364030959E+20</v>
      </c>
      <c r="F48" s="29">
        <f t="shared" si="7"/>
        <v>2.5553245952977607E+20</v>
      </c>
      <c r="G48" s="29">
        <v>9.1243000000000001E-3</v>
      </c>
      <c r="H48" s="29">
        <f t="shared" si="3"/>
        <v>34.398611000000002</v>
      </c>
      <c r="I48" s="29">
        <f t="shared" si="4"/>
        <v>6.5283814810904953E+20</v>
      </c>
      <c r="J48" s="29">
        <f t="shared" si="8"/>
        <v>1.9851587500976906E+21</v>
      </c>
      <c r="K48" s="29">
        <v>9.1649000000000001E-3</v>
      </c>
      <c r="L48" s="29">
        <f t="shared" si="5"/>
        <v>34.551673000000001</v>
      </c>
      <c r="M48" s="29">
        <f t="shared" si="6"/>
        <v>6.5574305356078029E+20</v>
      </c>
      <c r="N48" s="29">
        <f t="shared" si="9"/>
        <v>2.1564727793226934E+20</v>
      </c>
    </row>
    <row r="49" spans="1:14" x14ac:dyDescent="0.3">
      <c r="A49" s="14">
        <v>3765</v>
      </c>
      <c r="B49" s="30">
        <f t="shared" si="0"/>
        <v>0.32929614873837981</v>
      </c>
      <c r="C49" s="30">
        <v>1.093E-2</v>
      </c>
      <c r="D49" s="30">
        <f t="shared" si="1"/>
        <v>41.151450000000004</v>
      </c>
      <c r="E49" s="29">
        <f t="shared" si="2"/>
        <v>7.7996190378112162E+20</v>
      </c>
      <c r="F49" s="29">
        <f t="shared" si="7"/>
        <v>2.5683845107777811E+20</v>
      </c>
      <c r="G49" s="29">
        <v>8.5502000000000009E-3</v>
      </c>
      <c r="H49" s="29">
        <f t="shared" si="3"/>
        <v>32.191503000000004</v>
      </c>
      <c r="I49" s="29">
        <f t="shared" si="4"/>
        <v>6.1014000637779929E+20</v>
      </c>
      <c r="J49" s="29">
        <f t="shared" si="8"/>
        <v>1.8528610453399051E+21</v>
      </c>
      <c r="K49" s="29">
        <v>8.5891000000000006E-3</v>
      </c>
      <c r="L49" s="29">
        <f t="shared" si="5"/>
        <v>32.337961499999999</v>
      </c>
      <c r="M49" s="29">
        <f t="shared" si="6"/>
        <v>6.1291590007012183E+20</v>
      </c>
      <c r="N49" s="29">
        <f t="shared" si="9"/>
        <v>2.0183084539360877E+20</v>
      </c>
    </row>
    <row r="50" spans="1:14" x14ac:dyDescent="0.3">
      <c r="A50" s="14">
        <v>3760</v>
      </c>
      <c r="B50" s="30">
        <f t="shared" si="0"/>
        <v>0.3297340425531915</v>
      </c>
      <c r="C50" s="30">
        <v>1.094E-2</v>
      </c>
      <c r="D50" s="30">
        <f t="shared" si="1"/>
        <v>41.134399999999999</v>
      </c>
      <c r="E50" s="29">
        <f t="shared" si="2"/>
        <v>7.7860337065509244E+20</v>
      </c>
      <c r="F50" s="29">
        <f t="shared" si="7"/>
        <v>2.5673203695164457E+20</v>
      </c>
      <c r="G50" s="29">
        <v>8.8632999999999993E-3</v>
      </c>
      <c r="H50" s="29">
        <f t="shared" si="3"/>
        <v>33.326007999999995</v>
      </c>
      <c r="I50" s="29">
        <f t="shared" si="4"/>
        <v>6.3080395385075689E+20</v>
      </c>
      <c r="J50" s="29">
        <f t="shared" si="8"/>
        <v>1.9130689356983755E+21</v>
      </c>
      <c r="K50" s="29">
        <v>8.9040999999999999E-3</v>
      </c>
      <c r="L50" s="29">
        <f t="shared" si="5"/>
        <v>33.479416000000001</v>
      </c>
      <c r="M50" s="29">
        <f t="shared" si="6"/>
        <v>6.3370770316727681E+20</v>
      </c>
      <c r="N50" s="29">
        <f t="shared" si="9"/>
        <v>2.0895500276244411E+20</v>
      </c>
    </row>
    <row r="51" spans="1:14" x14ac:dyDescent="0.3">
      <c r="A51" s="14">
        <v>3755</v>
      </c>
      <c r="B51" s="30">
        <f t="shared" si="0"/>
        <v>0.33017310252996002</v>
      </c>
      <c r="C51" s="30">
        <v>1.0999999999999999E-2</v>
      </c>
      <c r="D51" s="30">
        <f t="shared" si="1"/>
        <v>41.305</v>
      </c>
      <c r="E51" s="29">
        <f t="shared" si="2"/>
        <v>7.8079286400793038E+20</v>
      </c>
      <c r="F51" s="29">
        <f t="shared" si="7"/>
        <v>2.5779680234275154E+20</v>
      </c>
      <c r="G51" s="29">
        <v>8.9917999999999994E-3</v>
      </c>
      <c r="H51" s="29">
        <f t="shared" si="3"/>
        <v>33.764209000000001</v>
      </c>
      <c r="I51" s="29">
        <f t="shared" si="4"/>
        <v>6.3824847950786435E+20</v>
      </c>
      <c r="J51" s="29">
        <f t="shared" si="8"/>
        <v>1.933072302429449E+21</v>
      </c>
      <c r="K51" s="29">
        <v>9.0335999999999993E-3</v>
      </c>
      <c r="L51" s="29">
        <f t="shared" si="5"/>
        <v>33.921167999999994</v>
      </c>
      <c r="M51" s="29">
        <f t="shared" si="6"/>
        <v>6.4121549239109432E+20</v>
      </c>
      <c r="N51" s="29">
        <f t="shared" si="9"/>
        <v>2.1171210851304358E+20</v>
      </c>
    </row>
    <row r="52" spans="1:14" x14ac:dyDescent="0.3">
      <c r="A52" s="14">
        <v>3750</v>
      </c>
      <c r="B52" s="30">
        <f t="shared" si="0"/>
        <v>0.33061333333333331</v>
      </c>
      <c r="C52" s="30">
        <v>1.1039999999999999E-2</v>
      </c>
      <c r="D52" s="30">
        <f t="shared" si="1"/>
        <v>41.4</v>
      </c>
      <c r="E52" s="29">
        <f t="shared" si="2"/>
        <v>7.8154659711100558E+20</v>
      </c>
      <c r="F52" s="29">
        <f t="shared" si="7"/>
        <v>2.5838972562619325E+20</v>
      </c>
      <c r="G52" s="29">
        <v>9.2902999999999996E-3</v>
      </c>
      <c r="H52" s="29">
        <f t="shared" si="3"/>
        <v>34.838625</v>
      </c>
      <c r="I52" s="29">
        <f t="shared" si="4"/>
        <v>6.5768137238590351E+20</v>
      </c>
      <c r="J52" s="29">
        <f t="shared" si="8"/>
        <v>1.9892766143306486E+21</v>
      </c>
      <c r="K52" s="29">
        <v>9.3340999999999997E-3</v>
      </c>
      <c r="L52" s="29">
        <f t="shared" si="5"/>
        <v>35.002874999999996</v>
      </c>
      <c r="M52" s="29">
        <f t="shared" si="6"/>
        <v>6.6078207355922429E+20</v>
      </c>
      <c r="N52" s="29">
        <f t="shared" si="9"/>
        <v>2.1846336394632698E+20</v>
      </c>
    </row>
    <row r="53" spans="1:14" x14ac:dyDescent="0.3">
      <c r="A53" s="14">
        <v>3745</v>
      </c>
      <c r="B53" s="30">
        <f t="shared" si="0"/>
        <v>0.33105473965287047</v>
      </c>
      <c r="C53" s="30">
        <v>1.108E-2</v>
      </c>
      <c r="D53" s="30">
        <f t="shared" si="1"/>
        <v>41.494599999999998</v>
      </c>
      <c r="E53" s="29">
        <f t="shared" si="2"/>
        <v>7.8228800669672368E+20</v>
      </c>
      <c r="F53" s="29">
        <f t="shared" si="7"/>
        <v>2.5898015239054685E+20</v>
      </c>
      <c r="G53" s="29">
        <v>1.0331E-2</v>
      </c>
      <c r="H53" s="29">
        <f t="shared" si="3"/>
        <v>38.689594999999997</v>
      </c>
      <c r="I53" s="29">
        <f t="shared" si="4"/>
        <v>7.2940590227291085E+20</v>
      </c>
      <c r="J53" s="29">
        <f t="shared" si="8"/>
        <v>2.2032788385320628E+21</v>
      </c>
      <c r="K53" s="29">
        <v>1.038E-2</v>
      </c>
      <c r="L53" s="29">
        <f t="shared" si="5"/>
        <v>38.873100000000001</v>
      </c>
      <c r="M53" s="29">
        <f t="shared" si="6"/>
        <v>7.3286547919783317E+20</v>
      </c>
      <c r="N53" s="29">
        <f t="shared" si="9"/>
        <v>2.426185904164148E+20</v>
      </c>
    </row>
    <row r="54" spans="1:14" x14ac:dyDescent="0.3">
      <c r="A54" s="14">
        <v>3740</v>
      </c>
      <c r="B54" s="30">
        <f t="shared" si="0"/>
        <v>0.33149732620320854</v>
      </c>
      <c r="C54" s="30">
        <v>1.108E-2</v>
      </c>
      <c r="D54" s="30">
        <f t="shared" si="1"/>
        <v>41.4392</v>
      </c>
      <c r="E54" s="29">
        <f t="shared" si="2"/>
        <v>7.8020051461377727E+20</v>
      </c>
      <c r="F54" s="29">
        <f t="shared" si="7"/>
        <v>2.5863438449683451E+20</v>
      </c>
      <c r="G54" s="29">
        <v>8.8494000000000003E-3</v>
      </c>
      <c r="H54" s="29">
        <f t="shared" si="3"/>
        <v>33.096755999999999</v>
      </c>
      <c r="I54" s="29">
        <f t="shared" si="4"/>
        <v>6.2313234964107952E+20</v>
      </c>
      <c r="J54" s="29">
        <f t="shared" si="8"/>
        <v>1.8797507562974976E+21</v>
      </c>
      <c r="K54" s="29">
        <v>8.8923000000000006E-3</v>
      </c>
      <c r="L54" s="29">
        <f t="shared" si="5"/>
        <v>33.257201999999999</v>
      </c>
      <c r="M54" s="29">
        <f t="shared" si="6"/>
        <v>6.2615316210289633E+20</v>
      </c>
      <c r="N54" s="29">
        <f t="shared" si="9"/>
        <v>2.0756809903079434E+20</v>
      </c>
    </row>
    <row r="55" spans="1:14" x14ac:dyDescent="0.3">
      <c r="A55" s="14">
        <v>3735</v>
      </c>
      <c r="B55" s="30">
        <f t="shared" si="0"/>
        <v>0.33194109772423025</v>
      </c>
      <c r="C55" s="30">
        <v>1.128E-2</v>
      </c>
      <c r="D55" s="30">
        <f t="shared" si="1"/>
        <v>42.130800000000001</v>
      </c>
      <c r="E55" s="29">
        <f t="shared" si="2"/>
        <v>7.9216122319009913E+20</v>
      </c>
      <c r="F55" s="29">
        <f t="shared" si="7"/>
        <v>2.6295086600029048E+20</v>
      </c>
      <c r="G55" s="29">
        <v>8.5836999999999997E-3</v>
      </c>
      <c r="H55" s="29">
        <f t="shared" si="3"/>
        <v>32.060119499999999</v>
      </c>
      <c r="I55" s="29">
        <f t="shared" si="4"/>
        <v>6.0280800456532387E+20</v>
      </c>
      <c r="J55" s="29">
        <f t="shared" si="8"/>
        <v>1.8160089506787261E+21</v>
      </c>
      <c r="K55" s="29">
        <v>8.626E-3</v>
      </c>
      <c r="L55" s="29">
        <f t="shared" si="5"/>
        <v>32.218110000000003</v>
      </c>
      <c r="M55" s="29">
        <f t="shared" si="6"/>
        <v>6.0577860915228692E+20</v>
      </c>
      <c r="N55" s="29">
        <f t="shared" si="9"/>
        <v>2.0108281649986755E+20</v>
      </c>
    </row>
    <row r="56" spans="1:14" x14ac:dyDescent="0.3">
      <c r="A56" s="14">
        <v>3730</v>
      </c>
      <c r="B56" s="30">
        <f t="shared" si="0"/>
        <v>0.33238605898123325</v>
      </c>
      <c r="C56" s="30">
        <v>1.1339999999999999E-2</v>
      </c>
      <c r="D56" s="30">
        <f t="shared" si="1"/>
        <v>42.298199999999994</v>
      </c>
      <c r="E56" s="29">
        <f t="shared" si="2"/>
        <v>7.9424407885168666E+20</v>
      </c>
      <c r="F56" s="29">
        <f t="shared" si="7"/>
        <v>2.63995659238692E+20</v>
      </c>
      <c r="G56" s="29">
        <v>9.2706999999999998E-3</v>
      </c>
      <c r="H56" s="29">
        <f t="shared" si="3"/>
        <v>34.579710999999996</v>
      </c>
      <c r="I56" s="29">
        <f t="shared" si="4"/>
        <v>6.4931204425135201E+20</v>
      </c>
      <c r="J56" s="29">
        <f t="shared" si="8"/>
        <v>1.9534875988526721E+21</v>
      </c>
      <c r="K56" s="29">
        <v>9.3168999999999995E-3</v>
      </c>
      <c r="L56" s="29">
        <f t="shared" si="5"/>
        <v>34.752037000000001</v>
      </c>
      <c r="M56" s="29">
        <f t="shared" si="6"/>
        <v>6.5254785346148853E+20</v>
      </c>
      <c r="N56" s="29">
        <f t="shared" si="9"/>
        <v>2.1689780930872748E+20</v>
      </c>
    </row>
    <row r="57" spans="1:14" x14ac:dyDescent="0.3">
      <c r="A57" s="14">
        <v>3725</v>
      </c>
      <c r="B57" s="30">
        <f t="shared" si="0"/>
        <v>0.33283221476510066</v>
      </c>
      <c r="C57" s="30">
        <v>1.1429999999999999E-2</v>
      </c>
      <c r="D57" s="30">
        <f t="shared" si="1"/>
        <v>42.576749999999997</v>
      </c>
      <c r="E57" s="29">
        <f t="shared" si="2"/>
        <v>7.9840280156253703E+20</v>
      </c>
      <c r="F57" s="29">
        <f t="shared" si="7"/>
        <v>2.6573417271872039E+20</v>
      </c>
      <c r="G57" s="29">
        <v>1.0697999999999999E-2</v>
      </c>
      <c r="H57" s="29">
        <f t="shared" si="3"/>
        <v>39.850049999999996</v>
      </c>
      <c r="I57" s="29">
        <f t="shared" si="4"/>
        <v>7.4727149353595988E+20</v>
      </c>
      <c r="J57" s="29">
        <f t="shared" si="8"/>
        <v>2.2451897995010895E+21</v>
      </c>
      <c r="K57" s="29">
        <v>1.0751E-2</v>
      </c>
      <c r="L57" s="29">
        <f t="shared" si="5"/>
        <v>40.047474999999999</v>
      </c>
      <c r="M57" s="29">
        <f t="shared" si="6"/>
        <v>7.5097362376192793E+20</v>
      </c>
      <c r="N57" s="29">
        <f t="shared" si="9"/>
        <v>2.499482144268559E+20</v>
      </c>
    </row>
    <row r="58" spans="1:14" x14ac:dyDescent="0.3">
      <c r="A58" s="14">
        <v>3720</v>
      </c>
      <c r="B58" s="30">
        <f t="shared" si="0"/>
        <v>0.33327956989247309</v>
      </c>
      <c r="C58" s="30">
        <v>1.1440000000000001E-2</v>
      </c>
      <c r="D58" s="30">
        <f t="shared" si="1"/>
        <v>42.556800000000003</v>
      </c>
      <c r="E58" s="29">
        <f t="shared" si="2"/>
        <v>7.9695751802275811E+20</v>
      </c>
      <c r="F58" s="29">
        <f t="shared" si="7"/>
        <v>2.6560965882919771E+20</v>
      </c>
      <c r="G58" s="29">
        <v>1.0376E-2</v>
      </c>
      <c r="H58" s="29">
        <f t="shared" si="3"/>
        <v>38.59872</v>
      </c>
      <c r="I58" s="29">
        <f t="shared" si="4"/>
        <v>7.2283489571714485E+20</v>
      </c>
      <c r="J58" s="29">
        <f t="shared" si="8"/>
        <v>2.1688545023937563E+21</v>
      </c>
      <c r="K58" s="29">
        <v>1.0429000000000001E-2</v>
      </c>
      <c r="L58" s="29">
        <f t="shared" si="5"/>
        <v>38.795880000000004</v>
      </c>
      <c r="M58" s="29">
        <f t="shared" si="6"/>
        <v>7.2652709400868395E+20</v>
      </c>
      <c r="N58" s="29">
        <f t="shared" si="9"/>
        <v>2.4213663740644255E+20</v>
      </c>
    </row>
    <row r="59" spans="1:14" x14ac:dyDescent="0.3">
      <c r="A59" s="14">
        <v>3715</v>
      </c>
      <c r="B59" s="30">
        <f t="shared" si="0"/>
        <v>0.33372812920592193</v>
      </c>
      <c r="C59" s="30">
        <v>1.15E-2</v>
      </c>
      <c r="D59" s="30">
        <f t="shared" si="1"/>
        <v>42.722499999999997</v>
      </c>
      <c r="E59" s="29">
        <f t="shared" si="2"/>
        <v>7.989852173861733E+20</v>
      </c>
      <c r="F59" s="29">
        <f t="shared" si="7"/>
        <v>2.6664384186147445E+20</v>
      </c>
      <c r="G59" s="29">
        <v>9.2253999999999999E-3</v>
      </c>
      <c r="H59" s="29">
        <f t="shared" si="3"/>
        <v>34.272360999999997</v>
      </c>
      <c r="I59" s="29">
        <f t="shared" si="4"/>
        <v>6.4095288908473067E+20</v>
      </c>
      <c r="J59" s="29">
        <f t="shared" si="8"/>
        <v>1.9205839514032703E+21</v>
      </c>
      <c r="K59" s="29">
        <v>9.2730999999999994E-3</v>
      </c>
      <c r="L59" s="29">
        <f t="shared" si="5"/>
        <v>34.449566499999996</v>
      </c>
      <c r="M59" s="29">
        <f t="shared" si="6"/>
        <v>6.4426694081249765E+20</v>
      </c>
      <c r="N59" s="29">
        <f t="shared" si="9"/>
        <v>2.1501000086657729E+20</v>
      </c>
    </row>
    <row r="60" spans="1:14" x14ac:dyDescent="0.3">
      <c r="A60" s="14">
        <v>3710</v>
      </c>
      <c r="B60" s="30">
        <f t="shared" si="0"/>
        <v>0.33417789757412397</v>
      </c>
      <c r="C60" s="30">
        <v>1.1509999999999999E-2</v>
      </c>
      <c r="D60" s="30">
        <f t="shared" si="1"/>
        <v>42.702099999999994</v>
      </c>
      <c r="E60" s="29">
        <f t="shared" si="2"/>
        <v>7.9752886508259102E+20</v>
      </c>
      <c r="F60" s="29">
        <f t="shared" si="7"/>
        <v>2.6651651938797745E+20</v>
      </c>
      <c r="G60" s="29">
        <v>9.3640000000000008E-3</v>
      </c>
      <c r="H60" s="29">
        <f t="shared" si="3"/>
        <v>34.74044</v>
      </c>
      <c r="I60" s="29">
        <f t="shared" si="4"/>
        <v>6.4883234514625403E+20</v>
      </c>
      <c r="J60" s="29">
        <f t="shared" si="8"/>
        <v>1.9415776742156819E+21</v>
      </c>
      <c r="K60" s="29">
        <v>9.4129999999999995E-3</v>
      </c>
      <c r="L60" s="29">
        <f t="shared" si="5"/>
        <v>34.922229999999999</v>
      </c>
      <c r="M60" s="29">
        <f t="shared" si="6"/>
        <v>6.5222755925477242E+20</v>
      </c>
      <c r="N60" s="29">
        <f t="shared" si="9"/>
        <v>2.179600344916622E+20</v>
      </c>
    </row>
    <row r="61" spans="1:14" x14ac:dyDescent="0.3">
      <c r="A61" s="14">
        <v>3705</v>
      </c>
      <c r="B61" s="30">
        <f t="shared" si="0"/>
        <v>0.33462887989203777</v>
      </c>
      <c r="C61" s="30">
        <v>1.1599999999999999E-2</v>
      </c>
      <c r="D61" s="30">
        <f t="shared" si="1"/>
        <v>42.977999999999994</v>
      </c>
      <c r="E61" s="29">
        <f t="shared" si="2"/>
        <v>8.0159995011664616E+20</v>
      </c>
      <c r="F61" s="29">
        <f t="shared" si="7"/>
        <v>2.6823849342904664E+20</v>
      </c>
      <c r="G61" s="29">
        <v>1.077E-2</v>
      </c>
      <c r="H61" s="29">
        <f t="shared" si="3"/>
        <v>39.902850000000001</v>
      </c>
      <c r="I61" s="29">
        <f t="shared" si="4"/>
        <v>7.4424409161692073E+20</v>
      </c>
      <c r="J61" s="29">
        <f t="shared" si="8"/>
        <v>2.2240880460079783E+21</v>
      </c>
      <c r="K61" s="29">
        <v>1.0827E-2</v>
      </c>
      <c r="L61" s="29">
        <f t="shared" si="5"/>
        <v>40.114035000000001</v>
      </c>
      <c r="M61" s="29">
        <f t="shared" si="6"/>
        <v>7.4818298792352848E+20</v>
      </c>
      <c r="N61" s="29">
        <f t="shared" si="9"/>
        <v>2.5036363520312836E+20</v>
      </c>
    </row>
    <row r="62" spans="1:14" x14ac:dyDescent="0.3">
      <c r="A62" s="14">
        <v>3700</v>
      </c>
      <c r="B62" s="30">
        <f t="shared" si="0"/>
        <v>0.33508108108108109</v>
      </c>
      <c r="C62" s="30">
        <v>1.155E-2</v>
      </c>
      <c r="D62" s="30">
        <f t="shared" si="1"/>
        <v>42.734999999999999</v>
      </c>
      <c r="E62" s="29">
        <f t="shared" si="2"/>
        <v>7.9599199460156952E+20</v>
      </c>
      <c r="F62" s="29">
        <f t="shared" si="7"/>
        <v>2.6672185808297997E+20</v>
      </c>
      <c r="G62" s="29">
        <v>1.0878000000000001E-2</v>
      </c>
      <c r="H62" s="29">
        <f t="shared" si="3"/>
        <v>40.248600000000003</v>
      </c>
      <c r="I62" s="29">
        <f t="shared" si="4"/>
        <v>7.4967973309747823E+20</v>
      </c>
      <c r="J62" s="29">
        <f t="shared" si="8"/>
        <v>2.2373084468952003E+21</v>
      </c>
      <c r="K62" s="29">
        <v>1.0937000000000001E-2</v>
      </c>
      <c r="L62" s="29">
        <f t="shared" si="5"/>
        <v>40.466900000000003</v>
      </c>
      <c r="M62" s="29">
        <f t="shared" si="6"/>
        <v>7.5374583939024814E+20</v>
      </c>
      <c r="N62" s="29">
        <f t="shared" si="9"/>
        <v>2.5256597072325126E+20</v>
      </c>
    </row>
    <row r="63" spans="1:14" x14ac:dyDescent="0.3">
      <c r="A63" s="14">
        <v>3695</v>
      </c>
      <c r="B63" s="30">
        <f t="shared" si="0"/>
        <v>0.33553450608930985</v>
      </c>
      <c r="C63" s="30">
        <v>1.172E-2</v>
      </c>
      <c r="D63" s="30">
        <f t="shared" si="1"/>
        <v>43.305399999999999</v>
      </c>
      <c r="E63" s="29">
        <f t="shared" si="2"/>
        <v>8.0552637477701668E+20</v>
      </c>
      <c r="F63" s="29">
        <f t="shared" si="7"/>
        <v>2.7028189430271859E+20</v>
      </c>
      <c r="G63" s="29">
        <v>1.0132E-2</v>
      </c>
      <c r="H63" s="29">
        <f t="shared" si="3"/>
        <v>37.437739999999998</v>
      </c>
      <c r="I63" s="29">
        <f t="shared" si="4"/>
        <v>6.9638167484989178E+20</v>
      </c>
      <c r="J63" s="29">
        <f t="shared" si="8"/>
        <v>2.0754398197857318E+21</v>
      </c>
      <c r="K63" s="29">
        <v>1.0187999999999999E-2</v>
      </c>
      <c r="L63" s="29">
        <f t="shared" si="5"/>
        <v>37.644659999999995</v>
      </c>
      <c r="M63" s="29">
        <f t="shared" si="6"/>
        <v>7.0023060633346795E+20</v>
      </c>
      <c r="N63" s="29">
        <f t="shared" si="9"/>
        <v>2.3495153064471813E+20</v>
      </c>
    </row>
    <row r="64" spans="1:14" x14ac:dyDescent="0.3">
      <c r="A64" s="14">
        <v>3690</v>
      </c>
      <c r="B64" s="30">
        <f t="shared" si="0"/>
        <v>0.33598915989159889</v>
      </c>
      <c r="C64" s="30">
        <v>1.1769999999999999E-2</v>
      </c>
      <c r="D64" s="30">
        <f t="shared" si="1"/>
        <v>43.4313</v>
      </c>
      <c r="E64" s="29">
        <f t="shared" si="2"/>
        <v>8.0677505718689635E+20</v>
      </c>
      <c r="F64" s="29">
        <f t="shared" si="7"/>
        <v>2.7106767368572194E+20</v>
      </c>
      <c r="G64" s="29">
        <v>9.6921999999999998E-3</v>
      </c>
      <c r="H64" s="29">
        <f t="shared" si="3"/>
        <v>35.764218</v>
      </c>
      <c r="I64" s="29">
        <f t="shared" si="4"/>
        <v>6.6435218430474401E+20</v>
      </c>
      <c r="J64" s="29">
        <f t="shared" si="8"/>
        <v>1.977302435944915E+21</v>
      </c>
      <c r="K64" s="29">
        <v>9.7458000000000006E-3</v>
      </c>
      <c r="L64" s="29">
        <f t="shared" si="5"/>
        <v>35.962002000000005</v>
      </c>
      <c r="M64" s="29">
        <f t="shared" si="6"/>
        <v>6.6802619815905316E+20</v>
      </c>
      <c r="N64" s="29">
        <f t="shared" si="9"/>
        <v>2.2444956110503903E+20</v>
      </c>
    </row>
    <row r="65" spans="1:14" x14ac:dyDescent="0.3">
      <c r="A65" s="14">
        <v>3685</v>
      </c>
      <c r="B65" s="30">
        <f t="shared" si="0"/>
        <v>0.33644504748982362</v>
      </c>
      <c r="C65" s="30">
        <v>1.183E-2</v>
      </c>
      <c r="D65" s="30">
        <f t="shared" si="1"/>
        <v>43.59355</v>
      </c>
      <c r="E65" s="29">
        <f t="shared" si="2"/>
        <v>8.0869172029971051E+20</v>
      </c>
      <c r="F65" s="29">
        <f t="shared" si="7"/>
        <v>2.7208032424086326E+20</v>
      </c>
      <c r="G65" s="29">
        <v>9.4380000000000002E-3</v>
      </c>
      <c r="H65" s="29">
        <f t="shared" si="3"/>
        <v>34.779029999999999</v>
      </c>
      <c r="I65" s="29">
        <f t="shared" si="4"/>
        <v>6.4517603179954923E+20</v>
      </c>
      <c r="J65" s="29">
        <f t="shared" si="8"/>
        <v>1.9176267762391827E+21</v>
      </c>
      <c r="K65" s="29">
        <v>9.4906000000000001E-3</v>
      </c>
      <c r="L65" s="29">
        <f t="shared" si="5"/>
        <v>34.972861000000002</v>
      </c>
      <c r="M65" s="29">
        <f t="shared" si="6"/>
        <v>6.4877173632091567E+20</v>
      </c>
      <c r="N65" s="29">
        <f t="shared" si="9"/>
        <v>2.1827603763654581E+20</v>
      </c>
    </row>
    <row r="66" spans="1:14" x14ac:dyDescent="0.3">
      <c r="A66" s="14">
        <v>3680</v>
      </c>
      <c r="B66" s="30">
        <f t="shared" ref="B66:B129" si="10">1239.8/A66</f>
        <v>0.33690217391304345</v>
      </c>
      <c r="C66" s="30">
        <v>1.189E-2</v>
      </c>
      <c r="D66" s="30">
        <f t="shared" ref="D66:D129" si="11">A66*C66</f>
        <v>43.755199999999995</v>
      </c>
      <c r="E66" s="29">
        <f t="shared" ref="E66:E129" si="12">A66*10^(-9)/($Q$1*$Q$2)*D66</f>
        <v>8.1058910022901262E+20</v>
      </c>
      <c r="F66" s="29">
        <f t="shared" si="7"/>
        <v>2.7308923001737223E+20</v>
      </c>
      <c r="G66" s="29">
        <v>8.3312000000000004E-3</v>
      </c>
      <c r="H66" s="29">
        <f t="shared" ref="H66:H129" si="13">A66*G66</f>
        <v>30.658816000000002</v>
      </c>
      <c r="I66" s="29">
        <f t="shared" ref="I66:I129" si="14">A66*10^(-9)/($Q$1*$Q$2)*H66</f>
        <v>5.6797139712598409E+20</v>
      </c>
      <c r="J66" s="29">
        <f t="shared" si="8"/>
        <v>1.6858644470266347E+21</v>
      </c>
      <c r="K66" s="29">
        <v>8.3788999999999999E-3</v>
      </c>
      <c r="L66" s="29">
        <f t="shared" ref="L66:L129" si="15">A66*K66</f>
        <v>30.834351999999999</v>
      </c>
      <c r="M66" s="29">
        <f t="shared" ref="M66:M129" si="16">A66*10^(-9)/($Q$1*$Q$2)*L66</f>
        <v>5.7122329788972872E+20</v>
      </c>
      <c r="N66" s="29">
        <f t="shared" si="9"/>
        <v>1.924463708488276E+20</v>
      </c>
    </row>
    <row r="67" spans="1:14" x14ac:dyDescent="0.3">
      <c r="A67" s="14">
        <v>3675</v>
      </c>
      <c r="B67" s="30">
        <f t="shared" si="10"/>
        <v>0.33736054421768708</v>
      </c>
      <c r="C67" s="30">
        <v>1.2030000000000001E-2</v>
      </c>
      <c r="D67" s="30">
        <f t="shared" si="11"/>
        <v>44.210250000000002</v>
      </c>
      <c r="E67" s="29">
        <f t="shared" si="12"/>
        <v>8.1790635352725376E+20</v>
      </c>
      <c r="F67" s="29">
        <f t="shared" ref="F67:F130" si="17">E67*B67</f>
        <v>2.7592933254505828E+20</v>
      </c>
      <c r="G67" s="29">
        <v>4.8285999999999997E-3</v>
      </c>
      <c r="H67" s="29">
        <f t="shared" si="13"/>
        <v>17.745104999999999</v>
      </c>
      <c r="I67" s="29">
        <f t="shared" si="14"/>
        <v>3.2829115699432227E+20</v>
      </c>
      <c r="J67" s="29">
        <f t="shared" ref="J67:J130" si="18">I67/B67</f>
        <v>9.7311663329096172E+20</v>
      </c>
      <c r="K67" s="29">
        <v>4.8568999999999999E-3</v>
      </c>
      <c r="L67" s="29">
        <f t="shared" si="15"/>
        <v>17.849107499999999</v>
      </c>
      <c r="M67" s="29">
        <f t="shared" si="16"/>
        <v>3.3021524259738308E+20</v>
      </c>
      <c r="N67" s="29">
        <f t="shared" ref="N67:N130" si="19">M67*B67</f>
        <v>1.1140159395162872E+20</v>
      </c>
    </row>
    <row r="68" spans="1:14" x14ac:dyDescent="0.3">
      <c r="A68" s="14">
        <v>3670</v>
      </c>
      <c r="B68" s="30">
        <f t="shared" si="10"/>
        <v>0.33782016348773841</v>
      </c>
      <c r="C68" s="30">
        <v>1.204E-2</v>
      </c>
      <c r="D68" s="30">
        <f t="shared" si="11"/>
        <v>44.186799999999998</v>
      </c>
      <c r="E68" s="29">
        <f t="shared" si="12"/>
        <v>8.1636031214437505E+20</v>
      </c>
      <c r="F68" s="29">
        <f t="shared" si="17"/>
        <v>2.7578297411351393E+20</v>
      </c>
      <c r="G68" s="29">
        <v>7.9003000000000007E-3</v>
      </c>
      <c r="H68" s="29">
        <f t="shared" si="13"/>
        <v>28.994101000000004</v>
      </c>
      <c r="I68" s="29">
        <f t="shared" si="14"/>
        <v>5.3567204103274149E+20</v>
      </c>
      <c r="J68" s="29">
        <f t="shared" si="18"/>
        <v>1.5856721976045824E+21</v>
      </c>
      <c r="K68" s="29">
        <v>7.9463999999999993E-3</v>
      </c>
      <c r="L68" s="29">
        <f t="shared" si="15"/>
        <v>29.163287999999998</v>
      </c>
      <c r="M68" s="29">
        <f t="shared" si="16"/>
        <v>5.3879780601528753E+20</v>
      </c>
      <c r="N68" s="29">
        <f t="shared" si="19"/>
        <v>1.8201676291491919E+20</v>
      </c>
    </row>
    <row r="69" spans="1:14" x14ac:dyDescent="0.3">
      <c r="A69" s="14">
        <v>3665</v>
      </c>
      <c r="B69" s="30">
        <f t="shared" si="10"/>
        <v>0.33828103683492494</v>
      </c>
      <c r="C69" s="30">
        <v>1.2149999999999999E-2</v>
      </c>
      <c r="D69" s="30">
        <f t="shared" si="11"/>
        <v>44.52975</v>
      </c>
      <c r="E69" s="29">
        <f t="shared" si="12"/>
        <v>8.2157554489925566E+20</v>
      </c>
      <c r="F69" s="29">
        <f t="shared" si="17"/>
        <v>2.7792342716673864E+20</v>
      </c>
      <c r="G69" s="29">
        <v>1.0253E-2</v>
      </c>
      <c r="H69" s="29">
        <f t="shared" si="13"/>
        <v>37.577244999999998</v>
      </c>
      <c r="I69" s="29">
        <f t="shared" si="14"/>
        <v>6.9330156887671335E+20</v>
      </c>
      <c r="J69" s="29">
        <f t="shared" si="18"/>
        <v>2.0494839892992052E+21</v>
      </c>
      <c r="K69" s="29">
        <v>1.0312999999999999E-2</v>
      </c>
      <c r="L69" s="29">
        <f t="shared" si="15"/>
        <v>37.797145</v>
      </c>
      <c r="M69" s="29">
        <f t="shared" si="16"/>
        <v>6.9735873206140115E+20</v>
      </c>
      <c r="N69" s="29">
        <f t="shared" si="19"/>
        <v>2.3590323492761941E+20</v>
      </c>
    </row>
    <row r="70" spans="1:14" x14ac:dyDescent="0.3">
      <c r="A70" s="14">
        <v>3660</v>
      </c>
      <c r="B70" s="30">
        <f t="shared" si="10"/>
        <v>0.33874316939890708</v>
      </c>
      <c r="C70" s="30">
        <v>1.2149999999999999E-2</v>
      </c>
      <c r="D70" s="30">
        <f t="shared" si="11"/>
        <v>44.468999999999994</v>
      </c>
      <c r="E70" s="29">
        <f t="shared" si="12"/>
        <v>8.193353944899276E+20</v>
      </c>
      <c r="F70" s="29">
        <f t="shared" si="17"/>
        <v>2.775442683302219E+20</v>
      </c>
      <c r="G70" s="29">
        <v>1.0914E-2</v>
      </c>
      <c r="H70" s="29">
        <f t="shared" si="13"/>
        <v>39.945239999999998</v>
      </c>
      <c r="I70" s="29">
        <f t="shared" si="14"/>
        <v>7.3598571979119919E+20</v>
      </c>
      <c r="J70" s="29">
        <f t="shared" si="18"/>
        <v>2.172695381864647E+21</v>
      </c>
      <c r="K70" s="29">
        <v>1.0978E-2</v>
      </c>
      <c r="L70" s="29">
        <f t="shared" si="15"/>
        <v>40.179479999999998</v>
      </c>
      <c r="M70" s="29">
        <f t="shared" si="16"/>
        <v>7.4030156055229838E+20</v>
      </c>
      <c r="N70" s="29">
        <f t="shared" si="19"/>
        <v>2.5077209693244247E+20</v>
      </c>
    </row>
    <row r="71" spans="1:14" x14ac:dyDescent="0.3">
      <c r="A71" s="14">
        <v>3655</v>
      </c>
      <c r="B71" s="30">
        <f t="shared" si="10"/>
        <v>0.33920656634746921</v>
      </c>
      <c r="C71" s="30">
        <v>1.222E-2</v>
      </c>
      <c r="D71" s="30">
        <f t="shared" si="11"/>
        <v>44.664099999999998</v>
      </c>
      <c r="E71" s="29">
        <f t="shared" si="12"/>
        <v>8.2180586454192475E+20</v>
      </c>
      <c r="F71" s="29">
        <f t="shared" si="17"/>
        <v>2.787619455154797E+20</v>
      </c>
      <c r="G71" s="29">
        <v>1.0978E-2</v>
      </c>
      <c r="H71" s="29">
        <f t="shared" si="13"/>
        <v>40.124589999999998</v>
      </c>
      <c r="I71" s="29">
        <f t="shared" si="14"/>
        <v>7.3828026030615796E+20</v>
      </c>
      <c r="J71" s="29">
        <f t="shared" si="18"/>
        <v>2.1764916530238807E+21</v>
      </c>
      <c r="K71" s="29">
        <v>1.1042E-2</v>
      </c>
      <c r="L71" s="29">
        <f t="shared" si="15"/>
        <v>40.358510000000003</v>
      </c>
      <c r="M71" s="29">
        <f t="shared" si="16"/>
        <v>7.4258431720719594E+20</v>
      </c>
      <c r="N71" s="29">
        <f t="shared" si="19"/>
        <v>2.5188947646333282E+20</v>
      </c>
    </row>
    <row r="72" spans="1:14" x14ac:dyDescent="0.3">
      <c r="A72" s="14">
        <v>3650</v>
      </c>
      <c r="B72" s="30">
        <f t="shared" si="10"/>
        <v>0.3396712328767123</v>
      </c>
      <c r="C72" s="30">
        <v>1.2279999999999999E-2</v>
      </c>
      <c r="D72" s="30">
        <f t="shared" si="11"/>
        <v>44.821999999999996</v>
      </c>
      <c r="E72" s="29">
        <f t="shared" si="12"/>
        <v>8.2358298068495748E+20</v>
      </c>
      <c r="F72" s="29">
        <f t="shared" si="17"/>
        <v>2.7974744642553705E+20</v>
      </c>
      <c r="G72" s="29">
        <v>1.0123E-2</v>
      </c>
      <c r="H72" s="29">
        <f t="shared" si="13"/>
        <v>36.948950000000004</v>
      </c>
      <c r="I72" s="29">
        <f t="shared" si="14"/>
        <v>6.7891942292132135E+20</v>
      </c>
      <c r="J72" s="29">
        <f t="shared" si="18"/>
        <v>1.9987545520751921E+21</v>
      </c>
      <c r="K72" s="29">
        <v>1.0182999999999999E-2</v>
      </c>
      <c r="L72" s="29">
        <f t="shared" si="15"/>
        <v>37.167949999999998</v>
      </c>
      <c r="M72" s="29">
        <f t="shared" si="16"/>
        <v>6.8294344399958652E+20</v>
      </c>
      <c r="N72" s="29">
        <f t="shared" si="19"/>
        <v>2.3197624160840748E+20</v>
      </c>
    </row>
    <row r="73" spans="1:14" x14ac:dyDescent="0.3">
      <c r="A73" s="14">
        <v>3645</v>
      </c>
      <c r="B73" s="30">
        <f t="shared" si="10"/>
        <v>0.34013717421124828</v>
      </c>
      <c r="C73" s="30">
        <v>1.2359999999999999E-2</v>
      </c>
      <c r="D73" s="30">
        <f t="shared" si="11"/>
        <v>45.052199999999999</v>
      </c>
      <c r="E73" s="29">
        <f t="shared" si="12"/>
        <v>8.2667880631638268E+20</v>
      </c>
      <c r="F73" s="29">
        <f t="shared" si="17"/>
        <v>2.8118419316078225E+20</v>
      </c>
      <c r="G73" s="29">
        <v>1.0599000000000001E-2</v>
      </c>
      <c r="H73" s="29">
        <f t="shared" si="13"/>
        <v>38.633355000000002</v>
      </c>
      <c r="I73" s="29">
        <f t="shared" si="14"/>
        <v>7.0889714143586904E+20</v>
      </c>
      <c r="J73" s="29">
        <f t="shared" si="18"/>
        <v>2.0841507344198601E+21</v>
      </c>
      <c r="K73" s="29">
        <v>1.0663000000000001E-2</v>
      </c>
      <c r="L73" s="29">
        <f t="shared" si="15"/>
        <v>38.866635000000002</v>
      </c>
      <c r="M73" s="29">
        <f t="shared" si="16"/>
        <v>7.1317767894430332E+20</v>
      </c>
      <c r="N73" s="29">
        <f t="shared" si="19"/>
        <v>2.4257824042665221E+20</v>
      </c>
    </row>
    <row r="74" spans="1:14" x14ac:dyDescent="0.3">
      <c r="A74" s="14">
        <v>3640</v>
      </c>
      <c r="B74" s="30">
        <f t="shared" si="10"/>
        <v>0.34060439560439559</v>
      </c>
      <c r="C74" s="30">
        <v>1.24E-2</v>
      </c>
      <c r="D74" s="30">
        <f t="shared" si="11"/>
        <v>45.135999999999996</v>
      </c>
      <c r="E74" s="29">
        <f t="shared" si="12"/>
        <v>8.2708038282909214E+20</v>
      </c>
      <c r="F74" s="29">
        <f t="shared" si="17"/>
        <v>2.8170721390975507E+20</v>
      </c>
      <c r="G74" s="29">
        <v>1.1480000000000001E-2</v>
      </c>
      <c r="H74" s="29">
        <f t="shared" si="13"/>
        <v>41.787200000000006</v>
      </c>
      <c r="I74" s="29">
        <f t="shared" si="14"/>
        <v>7.6571635442564347E+20</v>
      </c>
      <c r="J74" s="29">
        <f t="shared" si="18"/>
        <v>2.248110606637637E+21</v>
      </c>
      <c r="K74" s="29">
        <v>1.1549E-2</v>
      </c>
      <c r="L74" s="29">
        <f t="shared" si="15"/>
        <v>42.038360000000004</v>
      </c>
      <c r="M74" s="29">
        <f t="shared" si="16"/>
        <v>7.7031865655590217E+20</v>
      </c>
      <c r="N74" s="29">
        <f t="shared" si="19"/>
        <v>2.6237392043901305E+20</v>
      </c>
    </row>
    <row r="75" spans="1:14" x14ac:dyDescent="0.3">
      <c r="A75" s="14">
        <v>3635</v>
      </c>
      <c r="B75" s="30">
        <f t="shared" si="10"/>
        <v>0.34107290233837689</v>
      </c>
      <c r="C75" s="30">
        <v>1.2489999999999999E-2</v>
      </c>
      <c r="D75" s="30">
        <f t="shared" si="11"/>
        <v>45.401150000000001</v>
      </c>
      <c r="E75" s="29">
        <f t="shared" si="12"/>
        <v>8.3079626689078742E+20</v>
      </c>
      <c r="F75" s="29">
        <f t="shared" si="17"/>
        <v>2.8336209400032965E+20</v>
      </c>
      <c r="G75" s="29">
        <v>1.0299000000000001E-2</v>
      </c>
      <c r="H75" s="29">
        <f t="shared" si="13"/>
        <v>37.436865000000004</v>
      </c>
      <c r="I75" s="29">
        <f t="shared" si="14"/>
        <v>6.8505770638176302E+20</v>
      </c>
      <c r="J75" s="29">
        <f t="shared" si="18"/>
        <v>2.0085374759620169E+21</v>
      </c>
      <c r="K75" s="29">
        <v>1.0362E-2</v>
      </c>
      <c r="L75" s="29">
        <f t="shared" si="15"/>
        <v>37.665869999999998</v>
      </c>
      <c r="M75" s="29">
        <f t="shared" si="16"/>
        <v>6.8924827201940252E+20</v>
      </c>
      <c r="N75" s="29">
        <f t="shared" si="19"/>
        <v>2.3508390856936872E+20</v>
      </c>
    </row>
    <row r="76" spans="1:14" x14ac:dyDescent="0.3">
      <c r="A76" s="14">
        <v>3630</v>
      </c>
      <c r="B76" s="30">
        <f t="shared" si="10"/>
        <v>0.3415426997245179</v>
      </c>
      <c r="C76" s="30">
        <v>1.251E-2</v>
      </c>
      <c r="D76" s="30">
        <f t="shared" si="11"/>
        <v>45.411300000000004</v>
      </c>
      <c r="E76" s="29">
        <f t="shared" si="12"/>
        <v>8.2983897299165787E+20</v>
      </c>
      <c r="F76" s="29">
        <f t="shared" si="17"/>
        <v>2.8342544317219212E+20</v>
      </c>
      <c r="G76" s="29">
        <v>9.9550000000000003E-3</v>
      </c>
      <c r="H76" s="29">
        <f t="shared" si="13"/>
        <v>36.136650000000003</v>
      </c>
      <c r="I76" s="29">
        <f t="shared" si="14"/>
        <v>6.60355473711587E+20</v>
      </c>
      <c r="J76" s="29">
        <f t="shared" si="18"/>
        <v>1.9334492414688344E+21</v>
      </c>
      <c r="K76" s="29">
        <v>1.0016000000000001E-2</v>
      </c>
      <c r="L76" s="29">
        <f t="shared" si="15"/>
        <v>36.358080000000001</v>
      </c>
      <c r="M76" s="29">
        <f t="shared" si="16"/>
        <v>6.6440185079811709E+20</v>
      </c>
      <c r="N76" s="29">
        <f t="shared" si="19"/>
        <v>2.2692160182355526E+20</v>
      </c>
    </row>
    <row r="77" spans="1:14" x14ac:dyDescent="0.3">
      <c r="A77" s="14">
        <v>3625</v>
      </c>
      <c r="B77" s="30">
        <f t="shared" si="10"/>
        <v>0.34201379310344826</v>
      </c>
      <c r="C77" s="30">
        <v>1.261E-2</v>
      </c>
      <c r="D77" s="30">
        <f t="shared" si="11"/>
        <v>45.71125</v>
      </c>
      <c r="E77" s="29">
        <f t="shared" si="12"/>
        <v>8.3416963343681428E+20</v>
      </c>
      <c r="F77" s="29">
        <f t="shared" si="17"/>
        <v>2.8529752042343786E+20</v>
      </c>
      <c r="G77" s="29">
        <v>1.0239E-2</v>
      </c>
      <c r="H77" s="29">
        <f t="shared" si="13"/>
        <v>37.116374999999998</v>
      </c>
      <c r="I77" s="29">
        <f t="shared" si="14"/>
        <v>6.7732457389052658E+20</v>
      </c>
      <c r="J77" s="29">
        <f t="shared" si="18"/>
        <v>1.9804013392104847E+21</v>
      </c>
      <c r="K77" s="29">
        <v>1.0302E-2</v>
      </c>
      <c r="L77" s="29">
        <f t="shared" si="15"/>
        <v>37.344750000000005</v>
      </c>
      <c r="M77" s="29">
        <f t="shared" si="16"/>
        <v>6.8149211448580977E+20</v>
      </c>
      <c r="N77" s="29">
        <f t="shared" si="19"/>
        <v>2.3307970304538123E+20</v>
      </c>
    </row>
    <row r="78" spans="1:14" x14ac:dyDescent="0.3">
      <c r="A78" s="14">
        <v>3620</v>
      </c>
      <c r="B78" s="30">
        <f t="shared" si="10"/>
        <v>0.34248618784530388</v>
      </c>
      <c r="C78" s="30">
        <v>1.264E-2</v>
      </c>
      <c r="D78" s="30">
        <f t="shared" si="11"/>
        <v>45.756799999999998</v>
      </c>
      <c r="E78" s="29">
        <f t="shared" si="12"/>
        <v>8.3384913514701246E+20</v>
      </c>
      <c r="F78" s="29">
        <f t="shared" si="17"/>
        <v>2.8558181153460388E+20</v>
      </c>
      <c r="G78" s="29">
        <v>1.1613999999999999E-2</v>
      </c>
      <c r="H78" s="29">
        <f t="shared" si="13"/>
        <v>42.042679999999997</v>
      </c>
      <c r="I78" s="29">
        <f t="shared" si="14"/>
        <v>7.6616486199346528E+20</v>
      </c>
      <c r="J78" s="29">
        <f t="shared" si="18"/>
        <v>2.237067914515522E+21</v>
      </c>
      <c r="K78" s="29">
        <v>1.1686E-2</v>
      </c>
      <c r="L78" s="29">
        <f t="shared" si="15"/>
        <v>42.303319999999999</v>
      </c>
      <c r="M78" s="29">
        <f t="shared" si="16"/>
        <v>7.7091463554810026E+20</v>
      </c>
      <c r="N78" s="29">
        <f t="shared" si="19"/>
        <v>2.6402761468302066E+20</v>
      </c>
    </row>
    <row r="79" spans="1:14" x14ac:dyDescent="0.3">
      <c r="A79" s="14">
        <v>3615</v>
      </c>
      <c r="B79" s="30">
        <f t="shared" si="10"/>
        <v>0.34295988934993082</v>
      </c>
      <c r="C79" s="30">
        <v>1.272E-2</v>
      </c>
      <c r="D79" s="30">
        <f t="shared" si="11"/>
        <v>45.982800000000005</v>
      </c>
      <c r="E79" s="29">
        <f t="shared" si="12"/>
        <v>8.3681023271674053E+20</v>
      </c>
      <c r="F79" s="29">
        <f t="shared" si="17"/>
        <v>2.8699234481942318E+20</v>
      </c>
      <c r="G79" s="29">
        <v>9.4725999999999994E-3</v>
      </c>
      <c r="H79" s="29">
        <f t="shared" si="13"/>
        <v>34.243448999999998</v>
      </c>
      <c r="I79" s="29">
        <f t="shared" si="14"/>
        <v>6.2317363289564434E+20</v>
      </c>
      <c r="J79" s="29">
        <f t="shared" si="18"/>
        <v>1.8170452354555207E+21</v>
      </c>
      <c r="K79" s="29">
        <v>9.5318E-3</v>
      </c>
      <c r="L79" s="29">
        <f t="shared" si="15"/>
        <v>34.457456999999998</v>
      </c>
      <c r="M79" s="29">
        <f t="shared" si="16"/>
        <v>6.2706822140011217E+20</v>
      </c>
      <c r="N79" s="29">
        <f t="shared" si="19"/>
        <v>2.1505924782624041E+20</v>
      </c>
    </row>
    <row r="80" spans="1:14" x14ac:dyDescent="0.3">
      <c r="A80" s="14">
        <v>3610</v>
      </c>
      <c r="B80" s="30">
        <f t="shared" si="10"/>
        <v>0.3434349030470914</v>
      </c>
      <c r="C80" s="30">
        <v>1.274E-2</v>
      </c>
      <c r="D80" s="30">
        <f t="shared" si="11"/>
        <v>45.991399999999999</v>
      </c>
      <c r="E80" s="29">
        <f t="shared" si="12"/>
        <v>8.3580910802318642E+20</v>
      </c>
      <c r="F80" s="29">
        <f t="shared" si="17"/>
        <v>2.8704601997981896E+20</v>
      </c>
      <c r="G80" s="29">
        <v>9.4786999999999996E-3</v>
      </c>
      <c r="H80" s="29">
        <f t="shared" si="13"/>
        <v>34.218106999999996</v>
      </c>
      <c r="I80" s="29">
        <f t="shared" si="14"/>
        <v>6.2185116108472346E+20</v>
      </c>
      <c r="J80" s="29">
        <f t="shared" si="18"/>
        <v>1.8106813127245135E+21</v>
      </c>
      <c r="K80" s="29">
        <v>9.5385000000000001E-3</v>
      </c>
      <c r="L80" s="29">
        <f t="shared" si="15"/>
        <v>34.433985</v>
      </c>
      <c r="M80" s="29">
        <f t="shared" si="16"/>
        <v>6.257743466938119E+20</v>
      </c>
      <c r="N80" s="29">
        <f t="shared" si="19"/>
        <v>2.1491275208614625E+20</v>
      </c>
    </row>
    <row r="81" spans="1:14" x14ac:dyDescent="0.3">
      <c r="A81" s="14">
        <v>3605</v>
      </c>
      <c r="B81" s="30">
        <f t="shared" si="10"/>
        <v>0.34391123439667126</v>
      </c>
      <c r="C81" s="30">
        <v>1.2829999999999999E-2</v>
      </c>
      <c r="D81" s="30">
        <f t="shared" si="11"/>
        <v>46.25215</v>
      </c>
      <c r="E81" s="29">
        <f t="shared" si="12"/>
        <v>8.3938356613109134E+20</v>
      </c>
      <c r="F81" s="29">
        <f t="shared" si="17"/>
        <v>2.8867343836042356E+20</v>
      </c>
      <c r="G81" s="29">
        <v>1.0359E-2</v>
      </c>
      <c r="H81" s="29">
        <f t="shared" si="13"/>
        <v>37.344194999999999</v>
      </c>
      <c r="I81" s="29">
        <f t="shared" si="14"/>
        <v>6.7772208585751947E+20</v>
      </c>
      <c r="J81" s="29">
        <f t="shared" si="18"/>
        <v>1.9706308432943684E+21</v>
      </c>
      <c r="K81" s="29">
        <v>1.0425E-2</v>
      </c>
      <c r="L81" s="29">
        <f t="shared" si="15"/>
        <v>37.582124999999998</v>
      </c>
      <c r="M81" s="29">
        <f t="shared" si="16"/>
        <v>6.8204003717198958E+20</v>
      </c>
      <c r="N81" s="29">
        <f t="shared" si="19"/>
        <v>2.3456123109177049E+20</v>
      </c>
    </row>
    <row r="82" spans="1:14" x14ac:dyDescent="0.3">
      <c r="A82" s="14">
        <v>3600</v>
      </c>
      <c r="B82" s="30">
        <f t="shared" si="10"/>
        <v>0.34438888888888886</v>
      </c>
      <c r="C82" s="30">
        <v>1.285E-2</v>
      </c>
      <c r="D82" s="30">
        <f t="shared" si="11"/>
        <v>46.26</v>
      </c>
      <c r="E82" s="29">
        <f t="shared" si="12"/>
        <v>8.3836163669229267E+20</v>
      </c>
      <c r="F82" s="29">
        <f t="shared" si="17"/>
        <v>2.88722432547529E+20</v>
      </c>
      <c r="G82" s="29">
        <v>1.0262E-2</v>
      </c>
      <c r="H82" s="29">
        <f t="shared" si="13"/>
        <v>36.943200000000004</v>
      </c>
      <c r="I82" s="29">
        <f t="shared" si="14"/>
        <v>6.6951495064095792E+20</v>
      </c>
      <c r="J82" s="29">
        <f t="shared" si="18"/>
        <v>1.9440666416417556E+21</v>
      </c>
      <c r="K82" s="29">
        <v>1.0328E-2</v>
      </c>
      <c r="L82" s="29">
        <f t="shared" si="15"/>
        <v>37.180799999999998</v>
      </c>
      <c r="M82" s="29">
        <f t="shared" si="16"/>
        <v>6.7382093258817117E+20</v>
      </c>
      <c r="N82" s="29">
        <f t="shared" si="19"/>
        <v>2.3205644228411513E+20</v>
      </c>
    </row>
    <row r="83" spans="1:14" x14ac:dyDescent="0.3">
      <c r="A83" s="14">
        <v>3595</v>
      </c>
      <c r="B83" s="30">
        <f t="shared" si="10"/>
        <v>0.34486787204450625</v>
      </c>
      <c r="C83" s="30">
        <v>1.294E-2</v>
      </c>
      <c r="D83" s="30">
        <f t="shared" si="11"/>
        <v>46.519300000000001</v>
      </c>
      <c r="E83" s="29">
        <f t="shared" si="12"/>
        <v>8.4188996593156004E+20</v>
      </c>
      <c r="F83" s="29">
        <f t="shared" si="17"/>
        <v>2.9034080104643897E+20</v>
      </c>
      <c r="G83" s="29">
        <v>9.6699999999999998E-3</v>
      </c>
      <c r="H83" s="29">
        <f t="shared" si="13"/>
        <v>34.763649999999998</v>
      </c>
      <c r="I83" s="29">
        <f t="shared" si="14"/>
        <v>6.2914033775565577E+20</v>
      </c>
      <c r="J83" s="29">
        <f t="shared" si="18"/>
        <v>1.8242938491946947E+21</v>
      </c>
      <c r="K83" s="29">
        <v>9.7328999999999992E-3</v>
      </c>
      <c r="L83" s="29">
        <f t="shared" si="15"/>
        <v>34.9897755</v>
      </c>
      <c r="M83" s="29">
        <f t="shared" si="16"/>
        <v>6.3323267769824431E+20</v>
      </c>
      <c r="N83" s="29">
        <f t="shared" si="19"/>
        <v>2.1838160606683818E+20</v>
      </c>
    </row>
    <row r="84" spans="1:14" x14ac:dyDescent="0.3">
      <c r="A84" s="14">
        <v>3590</v>
      </c>
      <c r="B84" s="30">
        <f t="shared" si="10"/>
        <v>0.34534818941504175</v>
      </c>
      <c r="C84" s="30">
        <v>1.298E-2</v>
      </c>
      <c r="D84" s="30">
        <f t="shared" si="11"/>
        <v>46.598199999999999</v>
      </c>
      <c r="E84" s="29">
        <f t="shared" si="12"/>
        <v>8.4214496658923061E+20</v>
      </c>
      <c r="F84" s="29">
        <f t="shared" si="17"/>
        <v>2.9083323943658163E+20</v>
      </c>
      <c r="G84" s="29">
        <v>9.4523000000000003E-3</v>
      </c>
      <c r="H84" s="29">
        <f t="shared" si="13"/>
        <v>33.933757</v>
      </c>
      <c r="I84" s="29">
        <f t="shared" si="14"/>
        <v>6.1326709304247963E+20</v>
      </c>
      <c r="J84" s="29">
        <f t="shared" si="18"/>
        <v>1.7757935667224568E+21</v>
      </c>
      <c r="K84" s="29">
        <v>9.5145000000000004E-3</v>
      </c>
      <c r="L84" s="29">
        <f t="shared" si="15"/>
        <v>34.157055</v>
      </c>
      <c r="M84" s="29">
        <f t="shared" si="16"/>
        <v>6.1730264134154348E+20</v>
      </c>
      <c r="N84" s="29">
        <f t="shared" si="19"/>
        <v>2.1318434950842493E+20</v>
      </c>
    </row>
    <row r="85" spans="1:14" x14ac:dyDescent="0.3">
      <c r="A85" s="14">
        <v>3585</v>
      </c>
      <c r="B85" s="30">
        <f t="shared" si="10"/>
        <v>0.34582984658298466</v>
      </c>
      <c r="C85" s="30">
        <v>1.3050000000000001E-2</v>
      </c>
      <c r="D85" s="30">
        <f t="shared" si="11"/>
        <v>46.78425</v>
      </c>
      <c r="E85" s="29">
        <f t="shared" si="12"/>
        <v>8.4432976436984021E+20</v>
      </c>
      <c r="F85" s="29">
        <f t="shared" si="17"/>
        <v>2.9199443287746943E+20</v>
      </c>
      <c r="G85" s="29">
        <v>9.1670999999999992E-3</v>
      </c>
      <c r="H85" s="29">
        <f t="shared" si="13"/>
        <v>32.864053499999997</v>
      </c>
      <c r="I85" s="29">
        <f t="shared" si="14"/>
        <v>5.9310769218044153E+20</v>
      </c>
      <c r="J85" s="29">
        <f t="shared" si="18"/>
        <v>1.7150274854548176E+21</v>
      </c>
      <c r="K85" s="29">
        <v>9.2282000000000006E-3</v>
      </c>
      <c r="L85" s="29">
        <f t="shared" si="15"/>
        <v>33.083097000000002</v>
      </c>
      <c r="M85" s="29">
        <f t="shared" si="16"/>
        <v>5.9706083766726125E+20</v>
      </c>
      <c r="N85" s="29">
        <f t="shared" si="19"/>
        <v>2.0648145789117727E+20</v>
      </c>
    </row>
    <row r="86" spans="1:14" x14ac:dyDescent="0.3">
      <c r="A86" s="14">
        <v>3580</v>
      </c>
      <c r="B86" s="30">
        <f t="shared" si="10"/>
        <v>0.34631284916201116</v>
      </c>
      <c r="C86" s="30">
        <v>1.308E-2</v>
      </c>
      <c r="D86" s="30">
        <f t="shared" si="11"/>
        <v>46.8264</v>
      </c>
      <c r="E86" s="29">
        <f t="shared" si="12"/>
        <v>8.4391181061740731E+20</v>
      </c>
      <c r="F86" s="29">
        <f t="shared" si="17"/>
        <v>2.9225750357638591E+20</v>
      </c>
      <c r="G86" s="29">
        <v>1.0187E-2</v>
      </c>
      <c r="H86" s="29">
        <f t="shared" si="13"/>
        <v>36.469459999999998</v>
      </c>
      <c r="I86" s="29">
        <f t="shared" si="14"/>
        <v>6.5725761580730339E+20</v>
      </c>
      <c r="J86" s="29">
        <f t="shared" si="18"/>
        <v>1.8978724508712263E+21</v>
      </c>
      <c r="K86" s="29">
        <v>1.0255E-2</v>
      </c>
      <c r="L86" s="29">
        <f t="shared" si="15"/>
        <v>36.712899999999998</v>
      </c>
      <c r="M86" s="29">
        <f t="shared" si="16"/>
        <v>6.6164492491448871E+20</v>
      </c>
      <c r="N86" s="29">
        <f t="shared" si="19"/>
        <v>2.2913613908072153E+20</v>
      </c>
    </row>
    <row r="87" spans="1:14" x14ac:dyDescent="0.3">
      <c r="A87" s="14">
        <v>3575</v>
      </c>
      <c r="B87" s="30">
        <f t="shared" si="10"/>
        <v>0.34679720279720277</v>
      </c>
      <c r="C87" s="30">
        <v>1.3180000000000001E-2</v>
      </c>
      <c r="D87" s="30">
        <f t="shared" si="11"/>
        <v>47.118500000000004</v>
      </c>
      <c r="E87" s="29">
        <f t="shared" si="12"/>
        <v>8.4799007681874625E+20</v>
      </c>
      <c r="F87" s="29">
        <f t="shared" si="17"/>
        <v>2.9408058664052631E+20</v>
      </c>
      <c r="G87" s="29">
        <v>8.6444E-3</v>
      </c>
      <c r="H87" s="29">
        <f t="shared" si="13"/>
        <v>30.903729999999999</v>
      </c>
      <c r="I87" s="29">
        <f t="shared" si="14"/>
        <v>5.5617340061092335E+20</v>
      </c>
      <c r="J87" s="29">
        <f t="shared" si="18"/>
        <v>1.6037424642555663E+21</v>
      </c>
      <c r="K87" s="29">
        <v>8.7028000000000001E-3</v>
      </c>
      <c r="L87" s="29">
        <f t="shared" si="15"/>
        <v>31.11251</v>
      </c>
      <c r="M87" s="29">
        <f t="shared" si="16"/>
        <v>5.599308073245967E+20</v>
      </c>
      <c r="N87" s="29">
        <f t="shared" si="19"/>
        <v>1.9418243774014964E+20</v>
      </c>
    </row>
    <row r="88" spans="1:14" x14ac:dyDescent="0.3">
      <c r="A88" s="14">
        <v>3570</v>
      </c>
      <c r="B88" s="30">
        <f t="shared" si="10"/>
        <v>0.3472829131652661</v>
      </c>
      <c r="C88" s="30">
        <v>1.325E-2</v>
      </c>
      <c r="D88" s="30">
        <f t="shared" si="11"/>
        <v>47.302500000000002</v>
      </c>
      <c r="E88" s="29">
        <f t="shared" si="12"/>
        <v>8.5011088720219485E+20</v>
      </c>
      <c r="F88" s="29">
        <f t="shared" si="17"/>
        <v>2.9522898542108718E+20</v>
      </c>
      <c r="G88" s="29">
        <v>8.3376000000000006E-3</v>
      </c>
      <c r="H88" s="29">
        <f t="shared" si="13"/>
        <v>29.765232000000001</v>
      </c>
      <c r="I88" s="29">
        <f t="shared" si="14"/>
        <v>5.3493468174619017E+20</v>
      </c>
      <c r="J88" s="29">
        <f t="shared" si="18"/>
        <v>1.5403426470671873E+21</v>
      </c>
      <c r="K88" s="29">
        <v>8.3951000000000008E-3</v>
      </c>
      <c r="L88" s="29">
        <f t="shared" si="15"/>
        <v>29.970507000000001</v>
      </c>
      <c r="M88" s="29">
        <f t="shared" si="16"/>
        <v>5.3862384220008645E+20</v>
      </c>
      <c r="N88" s="29">
        <f t="shared" si="19"/>
        <v>1.8705485701951462E+20</v>
      </c>
    </row>
    <row r="89" spans="1:14" x14ac:dyDescent="0.3">
      <c r="A89" s="14">
        <v>3565</v>
      </c>
      <c r="B89" s="30">
        <f t="shared" si="10"/>
        <v>0.34776998597475456</v>
      </c>
      <c r="C89" s="30">
        <v>1.336E-2</v>
      </c>
      <c r="D89" s="30">
        <f t="shared" si="11"/>
        <v>47.628399999999999</v>
      </c>
      <c r="E89" s="29">
        <f t="shared" si="12"/>
        <v>8.5476906097858996E+20</v>
      </c>
      <c r="F89" s="29">
        <f t="shared" si="17"/>
        <v>2.9726302434817835E+20</v>
      </c>
      <c r="G89" s="29">
        <v>1.0851E-2</v>
      </c>
      <c r="H89" s="29">
        <f t="shared" si="13"/>
        <v>38.683814999999996</v>
      </c>
      <c r="I89" s="29">
        <f t="shared" si="14"/>
        <v>6.9424394316457181E+20</v>
      </c>
      <c r="J89" s="29">
        <f t="shared" si="18"/>
        <v>1.9962733161652675E+21</v>
      </c>
      <c r="K89" s="29">
        <v>1.0928E-2</v>
      </c>
      <c r="L89" s="29">
        <f t="shared" si="15"/>
        <v>38.958320000000001</v>
      </c>
      <c r="M89" s="29">
        <f t="shared" si="16"/>
        <v>6.9917038161482272E+20</v>
      </c>
      <c r="N89" s="29">
        <f t="shared" si="19"/>
        <v>2.4315047380815069E+20</v>
      </c>
    </row>
    <row r="90" spans="1:14" x14ac:dyDescent="0.3">
      <c r="A90" s="14">
        <v>3560</v>
      </c>
      <c r="B90" s="30">
        <f t="shared" si="10"/>
        <v>0.34825842696629211</v>
      </c>
      <c r="C90" s="30">
        <v>1.336E-2</v>
      </c>
      <c r="D90" s="30">
        <f t="shared" si="11"/>
        <v>47.561599999999999</v>
      </c>
      <c r="E90" s="29">
        <f t="shared" si="12"/>
        <v>8.5237307319826802E+20</v>
      </c>
      <c r="F90" s="29">
        <f t="shared" si="17"/>
        <v>2.9684610566045296E+20</v>
      </c>
      <c r="G90" s="29">
        <v>1.0795000000000001E-2</v>
      </c>
      <c r="H90" s="29">
        <f t="shared" si="13"/>
        <v>38.430199999999999</v>
      </c>
      <c r="I90" s="29">
        <f t="shared" si="14"/>
        <v>6.8872509918976829E+20</v>
      </c>
      <c r="J90" s="29">
        <f t="shared" si="18"/>
        <v>1.9776265148536662E+21</v>
      </c>
      <c r="K90" s="29">
        <v>1.0872E-2</v>
      </c>
      <c r="L90" s="29">
        <f t="shared" si="15"/>
        <v>38.704319999999996</v>
      </c>
      <c r="M90" s="29">
        <f t="shared" si="16"/>
        <v>6.9363772842900967E+20</v>
      </c>
      <c r="N90" s="29">
        <f t="shared" si="19"/>
        <v>2.4156518418715902E+20</v>
      </c>
    </row>
    <row r="91" spans="1:14" x14ac:dyDescent="0.3">
      <c r="A91" s="14">
        <v>3555</v>
      </c>
      <c r="B91" s="30">
        <f t="shared" si="10"/>
        <v>0.34874824191279885</v>
      </c>
      <c r="C91" s="30">
        <v>1.345E-2</v>
      </c>
      <c r="D91" s="30">
        <f t="shared" si="11"/>
        <v>47.814750000000004</v>
      </c>
      <c r="E91" s="29">
        <f t="shared" si="12"/>
        <v>8.5570636440082999E+20</v>
      </c>
      <c r="F91" s="29">
        <f t="shared" si="17"/>
        <v>2.9842609017838227E+20</v>
      </c>
      <c r="G91" s="29">
        <v>9.0580999999999995E-3</v>
      </c>
      <c r="H91" s="29">
        <f t="shared" si="13"/>
        <v>32.201545500000002</v>
      </c>
      <c r="I91" s="29">
        <f t="shared" si="14"/>
        <v>5.762880163107181E+20</v>
      </c>
      <c r="J91" s="29">
        <f t="shared" si="18"/>
        <v>1.6524470866144563E+21</v>
      </c>
      <c r="K91" s="29">
        <v>9.1245000000000007E-3</v>
      </c>
      <c r="L91" s="29">
        <f t="shared" si="15"/>
        <v>32.437597500000003</v>
      </c>
      <c r="M91" s="29">
        <f t="shared" si="16"/>
        <v>5.805124700353438E+20</v>
      </c>
      <c r="N91" s="29">
        <f t="shared" si="19"/>
        <v>2.0245270333328248E+20</v>
      </c>
    </row>
    <row r="92" spans="1:14" x14ac:dyDescent="0.3">
      <c r="A92" s="14">
        <v>3550</v>
      </c>
      <c r="B92" s="30">
        <f t="shared" si="10"/>
        <v>0.34923943661971829</v>
      </c>
      <c r="C92" s="30">
        <v>1.357E-2</v>
      </c>
      <c r="D92" s="30">
        <f t="shared" si="11"/>
        <v>48.173500000000004</v>
      </c>
      <c r="E92" s="29">
        <f t="shared" si="12"/>
        <v>8.6091410135614161E+20</v>
      </c>
      <c r="F92" s="29">
        <f t="shared" si="17"/>
        <v>3.0066515573558995E+20</v>
      </c>
      <c r="G92" s="29">
        <v>1.0538E-2</v>
      </c>
      <c r="H92" s="29">
        <f t="shared" si="13"/>
        <v>37.4099</v>
      </c>
      <c r="I92" s="29">
        <f t="shared" si="14"/>
        <v>6.6855658069941197E+20</v>
      </c>
      <c r="J92" s="29">
        <f t="shared" si="18"/>
        <v>1.914321553059294E+21</v>
      </c>
      <c r="K92" s="29">
        <v>1.0616E-2</v>
      </c>
      <c r="L92" s="29">
        <f t="shared" si="15"/>
        <v>37.686799999999998</v>
      </c>
      <c r="M92" s="29">
        <f t="shared" si="16"/>
        <v>6.735050921147235E+20</v>
      </c>
      <c r="N92" s="29">
        <f t="shared" si="19"/>
        <v>2.3521453893065749E+20</v>
      </c>
    </row>
    <row r="93" spans="1:14" x14ac:dyDescent="0.3">
      <c r="A93" s="14">
        <v>3545</v>
      </c>
      <c r="B93" s="30">
        <f t="shared" si="10"/>
        <v>0.3497320169252468</v>
      </c>
      <c r="C93" s="30">
        <v>1.366E-2</v>
      </c>
      <c r="D93" s="30">
        <f t="shared" si="11"/>
        <v>48.424700000000001</v>
      </c>
      <c r="E93" s="29">
        <f t="shared" si="12"/>
        <v>8.6418444722367195E+20</v>
      </c>
      <c r="F93" s="29">
        <f t="shared" si="17"/>
        <v>3.0223296972296428E+20</v>
      </c>
      <c r="G93" s="29">
        <v>9.5431999999999999E-3</v>
      </c>
      <c r="H93" s="29">
        <f t="shared" si="13"/>
        <v>33.830643999999999</v>
      </c>
      <c r="I93" s="29">
        <f t="shared" si="14"/>
        <v>6.0373975232393458E+20</v>
      </c>
      <c r="J93" s="29">
        <f t="shared" si="18"/>
        <v>1.7262924842622585E+21</v>
      </c>
      <c r="K93" s="29">
        <v>9.6153999999999996E-3</v>
      </c>
      <c r="L93" s="29">
        <f t="shared" si="15"/>
        <v>34.086593000000001</v>
      </c>
      <c r="M93" s="29">
        <f t="shared" si="16"/>
        <v>6.0830740364820611E+20</v>
      </c>
      <c r="N93" s="29">
        <f t="shared" si="19"/>
        <v>2.1274457518844736E+20</v>
      </c>
    </row>
    <row r="94" spans="1:14" x14ac:dyDescent="0.3">
      <c r="A94" s="14">
        <v>3540</v>
      </c>
      <c r="B94" s="30">
        <f t="shared" si="10"/>
        <v>0.35022598870056498</v>
      </c>
      <c r="C94" s="30">
        <v>1.367E-2</v>
      </c>
      <c r="D94" s="30">
        <f t="shared" si="11"/>
        <v>48.391799999999996</v>
      </c>
      <c r="E94" s="29">
        <f t="shared" si="12"/>
        <v>8.6237926588077507E+20</v>
      </c>
      <c r="F94" s="29">
        <f t="shared" si="17"/>
        <v>3.0202763102796186E+20</v>
      </c>
      <c r="G94" s="29">
        <v>9.0310000000000008E-3</v>
      </c>
      <c r="H94" s="29">
        <f t="shared" si="13"/>
        <v>31.969740000000002</v>
      </c>
      <c r="I94" s="29">
        <f t="shared" si="14"/>
        <v>5.6972546819087643E+20</v>
      </c>
      <c r="J94" s="29">
        <f t="shared" si="18"/>
        <v>1.6267366973670773E+21</v>
      </c>
      <c r="K94" s="29">
        <v>9.1011000000000009E-3</v>
      </c>
      <c r="L94" s="29">
        <f t="shared" si="15"/>
        <v>32.217894000000001</v>
      </c>
      <c r="M94" s="29">
        <f t="shared" si="16"/>
        <v>5.7414776420684143E+20</v>
      </c>
      <c r="N94" s="29">
        <f t="shared" si="19"/>
        <v>2.0108146837955989E+20</v>
      </c>
    </row>
    <row r="95" spans="1:14" x14ac:dyDescent="0.3">
      <c r="A95" s="14">
        <v>3535</v>
      </c>
      <c r="B95" s="30">
        <f t="shared" si="10"/>
        <v>0.35072135785007069</v>
      </c>
      <c r="C95" s="30">
        <v>1.376E-2</v>
      </c>
      <c r="D95" s="30">
        <f t="shared" si="11"/>
        <v>48.641599999999997</v>
      </c>
      <c r="E95" s="29">
        <f t="shared" si="12"/>
        <v>8.6560655746636159E+20</v>
      </c>
      <c r="F95" s="29">
        <f t="shared" si="17"/>
        <v>3.035867071985276E+20</v>
      </c>
      <c r="G95" s="29">
        <v>9.4555999999999998E-3</v>
      </c>
      <c r="H95" s="29">
        <f t="shared" si="13"/>
        <v>33.425545999999997</v>
      </c>
      <c r="I95" s="29">
        <f t="shared" si="14"/>
        <v>5.9482771546358494E+20</v>
      </c>
      <c r="J95" s="29">
        <f t="shared" si="18"/>
        <v>1.6960122392029141E+21</v>
      </c>
      <c r="K95" s="29">
        <v>9.5305000000000008E-3</v>
      </c>
      <c r="L95" s="29">
        <f t="shared" si="15"/>
        <v>33.690317500000006</v>
      </c>
      <c r="M95" s="29">
        <f t="shared" si="16"/>
        <v>5.9953948371607277E+20</v>
      </c>
      <c r="N95" s="29">
        <f t="shared" si="19"/>
        <v>2.1027130181363139E+20</v>
      </c>
    </row>
    <row r="96" spans="1:14" x14ac:dyDescent="0.3">
      <c r="A96" s="14">
        <v>3530</v>
      </c>
      <c r="B96" s="30">
        <f t="shared" si="10"/>
        <v>0.3512181303116147</v>
      </c>
      <c r="C96" s="30">
        <v>1.38E-2</v>
      </c>
      <c r="D96" s="30">
        <f t="shared" si="11"/>
        <v>48.713999999999999</v>
      </c>
      <c r="E96" s="29">
        <f t="shared" si="12"/>
        <v>8.6566879928360265E+20</v>
      </c>
      <c r="F96" s="29">
        <f t="shared" si="17"/>
        <v>3.0403857715348741E+20</v>
      </c>
      <c r="G96" s="29">
        <v>1.1127E-2</v>
      </c>
      <c r="H96" s="29">
        <f t="shared" si="13"/>
        <v>39.278309999999998</v>
      </c>
      <c r="I96" s="29">
        <f t="shared" si="14"/>
        <v>6.9799251663975704E+20</v>
      </c>
      <c r="J96" s="29">
        <f t="shared" si="18"/>
        <v>1.9873476235992438E+21</v>
      </c>
      <c r="K96" s="29">
        <v>1.1217E-2</v>
      </c>
      <c r="L96" s="29">
        <f t="shared" si="15"/>
        <v>39.59601</v>
      </c>
      <c r="M96" s="29">
        <f t="shared" si="16"/>
        <v>7.0363818272204141E+20</v>
      </c>
      <c r="N96" s="29">
        <f t="shared" si="19"/>
        <v>2.471304869514977E+20</v>
      </c>
    </row>
    <row r="97" spans="1:14" x14ac:dyDescent="0.3">
      <c r="A97" s="14">
        <v>3525</v>
      </c>
      <c r="B97" s="30">
        <f t="shared" si="10"/>
        <v>0.35171631205673759</v>
      </c>
      <c r="C97" s="30">
        <v>1.389E-2</v>
      </c>
      <c r="D97" s="30">
        <f t="shared" si="11"/>
        <v>48.962249999999997</v>
      </c>
      <c r="E97" s="29">
        <f t="shared" si="12"/>
        <v>8.6884790052981729E+20</v>
      </c>
      <c r="F97" s="29">
        <f t="shared" si="17"/>
        <v>3.0558797931258649E+20</v>
      </c>
      <c r="G97" s="29">
        <v>1.1428000000000001E-2</v>
      </c>
      <c r="H97" s="29">
        <f t="shared" si="13"/>
        <v>40.283700000000003</v>
      </c>
      <c r="I97" s="29">
        <f t="shared" si="14"/>
        <v>7.1484476654101896E+20</v>
      </c>
      <c r="J97" s="29">
        <f t="shared" si="18"/>
        <v>2.0324470092410808E+21</v>
      </c>
      <c r="K97" s="29">
        <v>1.1523E-2</v>
      </c>
      <c r="L97" s="29">
        <f t="shared" si="15"/>
        <v>40.618575</v>
      </c>
      <c r="M97" s="29">
        <f t="shared" si="16"/>
        <v>7.2078721078510341E+20</v>
      </c>
      <c r="N97" s="29">
        <f t="shared" si="19"/>
        <v>2.5351261955499891E+20</v>
      </c>
    </row>
    <row r="98" spans="1:14" x14ac:dyDescent="0.3">
      <c r="A98" s="14">
        <v>3520</v>
      </c>
      <c r="B98" s="30">
        <f t="shared" si="10"/>
        <v>0.35221590909090905</v>
      </c>
      <c r="C98" s="30">
        <v>1.393E-2</v>
      </c>
      <c r="D98" s="30">
        <f t="shared" si="11"/>
        <v>49.0336</v>
      </c>
      <c r="E98" s="29">
        <f t="shared" si="12"/>
        <v>8.6887982060444294E+20</v>
      </c>
      <c r="F98" s="29">
        <f t="shared" si="17"/>
        <v>3.0603329590493984E+20</v>
      </c>
      <c r="G98" s="29">
        <v>1.2122000000000001E-2</v>
      </c>
      <c r="H98" s="29">
        <f t="shared" si="13"/>
        <v>42.669440000000002</v>
      </c>
      <c r="I98" s="29">
        <f t="shared" si="14"/>
        <v>7.5610633060782899E+20</v>
      </c>
      <c r="J98" s="29">
        <f t="shared" si="18"/>
        <v>2.1467126018225183E+21</v>
      </c>
      <c r="K98" s="29">
        <v>1.2226000000000001E-2</v>
      </c>
      <c r="L98" s="29">
        <f t="shared" si="15"/>
        <v>43.035520000000005</v>
      </c>
      <c r="M98" s="29">
        <f t="shared" si="16"/>
        <v>7.6259330127135113E+20</v>
      </c>
      <c r="N98" s="29">
        <f t="shared" si="19"/>
        <v>2.6859749287392644E+20</v>
      </c>
    </row>
    <row r="99" spans="1:14" x14ac:dyDescent="0.3">
      <c r="A99" s="14">
        <v>3515</v>
      </c>
      <c r="B99" s="30">
        <f t="shared" si="10"/>
        <v>0.35271692745376954</v>
      </c>
      <c r="C99" s="30">
        <v>1.4019999999999999E-2</v>
      </c>
      <c r="D99" s="30">
        <f t="shared" si="11"/>
        <v>49.280299999999997</v>
      </c>
      <c r="E99" s="29">
        <f t="shared" si="12"/>
        <v>8.7201095301241451E+20</v>
      </c>
      <c r="F99" s="29">
        <f t="shared" si="17"/>
        <v>3.0757302405257226E+20</v>
      </c>
      <c r="G99" s="29">
        <v>1.1494000000000001E-2</v>
      </c>
      <c r="H99" s="29">
        <f t="shared" si="13"/>
        <v>40.401410000000006</v>
      </c>
      <c r="I99" s="29">
        <f t="shared" si="14"/>
        <v>7.1489970712729643E+20</v>
      </c>
      <c r="J99" s="29">
        <f t="shared" si="18"/>
        <v>2.026836966085213E+21</v>
      </c>
      <c r="K99" s="29">
        <v>1.1598000000000001E-2</v>
      </c>
      <c r="L99" s="29">
        <f t="shared" si="15"/>
        <v>40.766970000000001</v>
      </c>
      <c r="M99" s="29">
        <f t="shared" si="16"/>
        <v>7.2136826198559097E+20</v>
      </c>
      <c r="N99" s="29">
        <f t="shared" si="19"/>
        <v>2.5443879693022351E+20</v>
      </c>
    </row>
    <row r="100" spans="1:14" x14ac:dyDescent="0.3">
      <c r="A100" s="14">
        <v>3510</v>
      </c>
      <c r="B100" s="30">
        <f t="shared" si="10"/>
        <v>0.35321937321937319</v>
      </c>
      <c r="C100" s="30">
        <v>1.405E-2</v>
      </c>
      <c r="D100" s="30">
        <f t="shared" si="11"/>
        <v>49.3155</v>
      </c>
      <c r="E100" s="29">
        <f t="shared" si="12"/>
        <v>8.7139251430915034E+20</v>
      </c>
      <c r="F100" s="29">
        <f t="shared" si="17"/>
        <v>3.0779271773233178E+20</v>
      </c>
      <c r="G100" s="29">
        <v>1.1963E-2</v>
      </c>
      <c r="H100" s="29">
        <f t="shared" si="13"/>
        <v>41.990130000000001</v>
      </c>
      <c r="I100" s="29">
        <f t="shared" si="14"/>
        <v>7.4195506396301532E+20</v>
      </c>
      <c r="J100" s="29">
        <f t="shared" si="18"/>
        <v>2.1005503101388805E+21</v>
      </c>
      <c r="K100" s="29">
        <v>1.2076999999999999E-2</v>
      </c>
      <c r="L100" s="29">
        <f t="shared" si="15"/>
        <v>42.390269999999994</v>
      </c>
      <c r="M100" s="29">
        <f t="shared" si="16"/>
        <v>7.4902543738872647E+20</v>
      </c>
      <c r="N100" s="29">
        <f t="shared" si="19"/>
        <v>2.6457029551981281E+20</v>
      </c>
    </row>
    <row r="101" spans="1:14" x14ac:dyDescent="0.3">
      <c r="A101" s="14">
        <v>3505</v>
      </c>
      <c r="B101" s="30">
        <f t="shared" si="10"/>
        <v>0.35372325249643366</v>
      </c>
      <c r="C101" s="30">
        <v>1.4149999999999999E-2</v>
      </c>
      <c r="D101" s="30">
        <f t="shared" si="11"/>
        <v>49.595749999999995</v>
      </c>
      <c r="E101" s="29">
        <f t="shared" si="12"/>
        <v>8.7509610757524567E+20</v>
      </c>
      <c r="F101" s="29">
        <f t="shared" si="17"/>
        <v>3.0954184141848491E+20</v>
      </c>
      <c r="G101" s="29">
        <v>1.1809E-2</v>
      </c>
      <c r="H101" s="29">
        <f t="shared" si="13"/>
        <v>41.390545000000003</v>
      </c>
      <c r="I101" s="29">
        <f t="shared" si="14"/>
        <v>7.3031872327604791E+20</v>
      </c>
      <c r="J101" s="29">
        <f t="shared" si="18"/>
        <v>2.0646613365724697E+21</v>
      </c>
      <c r="K101" s="29">
        <v>1.1923E-2</v>
      </c>
      <c r="L101" s="29">
        <f t="shared" si="15"/>
        <v>41.790115</v>
      </c>
      <c r="M101" s="29">
        <f t="shared" si="16"/>
        <v>7.3736896753495795E+20</v>
      </c>
      <c r="N101" s="29">
        <f t="shared" si="19"/>
        <v>2.6082454948640254E+20</v>
      </c>
    </row>
    <row r="102" spans="1:14" x14ac:dyDescent="0.3">
      <c r="A102" s="14">
        <v>3500</v>
      </c>
      <c r="B102" s="30">
        <f t="shared" si="10"/>
        <v>0.35422857142857139</v>
      </c>
      <c r="C102" s="30">
        <v>1.423E-2</v>
      </c>
      <c r="D102" s="30">
        <f t="shared" si="11"/>
        <v>49.805</v>
      </c>
      <c r="E102" s="29">
        <f t="shared" si="12"/>
        <v>8.7753461476262635E+20</v>
      </c>
      <c r="F102" s="29">
        <f t="shared" si="17"/>
        <v>3.1084783296648688E+20</v>
      </c>
      <c r="G102" s="29">
        <v>1.1917000000000001E-2</v>
      </c>
      <c r="H102" s="29">
        <f t="shared" si="13"/>
        <v>41.709499999999998</v>
      </c>
      <c r="I102" s="29">
        <f t="shared" si="14"/>
        <v>7.3489669740872938E+20</v>
      </c>
      <c r="J102" s="29">
        <f t="shared" si="18"/>
        <v>2.0746398136236111E+21</v>
      </c>
      <c r="K102" s="29">
        <v>1.2031999999999999E-2</v>
      </c>
      <c r="L102" s="29">
        <f t="shared" si="15"/>
        <v>42.111999999999995</v>
      </c>
      <c r="M102" s="29">
        <f t="shared" si="16"/>
        <v>7.4198850912325507E+20</v>
      </c>
      <c r="N102" s="29">
        <f t="shared" si="19"/>
        <v>2.6283352960314615E+20</v>
      </c>
    </row>
    <row r="103" spans="1:14" x14ac:dyDescent="0.3">
      <c r="A103" s="14">
        <v>3495</v>
      </c>
      <c r="B103" s="30">
        <f t="shared" si="10"/>
        <v>0.35473533619456366</v>
      </c>
      <c r="C103" s="30">
        <v>1.4319999999999999E-2</v>
      </c>
      <c r="D103" s="30">
        <f t="shared" si="11"/>
        <v>50.048400000000001</v>
      </c>
      <c r="E103" s="29">
        <f t="shared" si="12"/>
        <v>8.8056343126842094E+20</v>
      </c>
      <c r="F103" s="29">
        <f t="shared" si="17"/>
        <v>3.1236696483164186E+20</v>
      </c>
      <c r="G103" s="29">
        <v>1.2265E-2</v>
      </c>
      <c r="H103" s="29">
        <f t="shared" si="13"/>
        <v>42.866174999999998</v>
      </c>
      <c r="I103" s="29">
        <f t="shared" si="14"/>
        <v>7.5419765953262453E+20</v>
      </c>
      <c r="J103" s="29">
        <f t="shared" si="18"/>
        <v>2.1260855138462034E+21</v>
      </c>
      <c r="K103" s="29">
        <v>1.2383E-2</v>
      </c>
      <c r="L103" s="29">
        <f t="shared" si="15"/>
        <v>43.278585</v>
      </c>
      <c r="M103" s="29">
        <f t="shared" si="16"/>
        <v>7.6145369898022745E+20</v>
      </c>
      <c r="N103" s="29">
        <f t="shared" si="19"/>
        <v>2.7011453390434507E+20</v>
      </c>
    </row>
    <row r="104" spans="1:14" x14ac:dyDescent="0.3">
      <c r="A104" s="14">
        <v>3490</v>
      </c>
      <c r="B104" s="30">
        <f t="shared" si="10"/>
        <v>0.355243553008596</v>
      </c>
      <c r="C104" s="30">
        <v>1.436E-2</v>
      </c>
      <c r="D104" s="30">
        <f t="shared" si="11"/>
        <v>50.116399999999999</v>
      </c>
      <c r="E104" s="29">
        <f t="shared" si="12"/>
        <v>8.8049838041413504E+20</v>
      </c>
      <c r="F104" s="29">
        <f t="shared" si="17"/>
        <v>3.1279137307663172E+20</v>
      </c>
      <c r="G104" s="29">
        <v>1.0418999999999999E-2</v>
      </c>
      <c r="H104" s="29">
        <f t="shared" si="13"/>
        <v>36.362310000000001</v>
      </c>
      <c r="I104" s="29">
        <f t="shared" si="14"/>
        <v>6.3885185414588255E+20</v>
      </c>
      <c r="J104" s="29">
        <f t="shared" si="18"/>
        <v>1.7983489038305615E+21</v>
      </c>
      <c r="K104" s="29">
        <v>1.052E-2</v>
      </c>
      <c r="L104" s="29">
        <f t="shared" si="15"/>
        <v>36.714799999999997</v>
      </c>
      <c r="M104" s="29">
        <f t="shared" si="16"/>
        <v>6.4504477450951957E+20</v>
      </c>
      <c r="N104" s="29">
        <f t="shared" si="19"/>
        <v>2.2914799754639036E+20</v>
      </c>
    </row>
    <row r="105" spans="1:14" x14ac:dyDescent="0.3">
      <c r="A105" s="14">
        <v>3485</v>
      </c>
      <c r="B105" s="30">
        <f t="shared" si="10"/>
        <v>0.35575322812051646</v>
      </c>
      <c r="C105" s="30">
        <v>1.4449999999999999E-2</v>
      </c>
      <c r="D105" s="30">
        <f t="shared" si="11"/>
        <v>50.358249999999998</v>
      </c>
      <c r="E105" s="29">
        <f t="shared" si="12"/>
        <v>8.8347991272153992E+20</v>
      </c>
      <c r="F105" s="29">
        <f t="shared" si="17"/>
        <v>3.1430083093031997E+20</v>
      </c>
      <c r="G105" s="29">
        <v>1.2094000000000001E-2</v>
      </c>
      <c r="H105" s="29">
        <f t="shared" si="13"/>
        <v>42.147590000000001</v>
      </c>
      <c r="I105" s="29">
        <f t="shared" si="14"/>
        <v>7.394329456369761E+20</v>
      </c>
      <c r="J105" s="29">
        <f t="shared" si="18"/>
        <v>2.0784996092473479E+21</v>
      </c>
      <c r="K105" s="29">
        <v>1.2212000000000001E-2</v>
      </c>
      <c r="L105" s="29">
        <f t="shared" si="15"/>
        <v>42.558820000000004</v>
      </c>
      <c r="M105" s="29">
        <f t="shared" si="16"/>
        <v>7.4664752208688212E+20</v>
      </c>
      <c r="N105" s="29">
        <f t="shared" si="19"/>
        <v>2.6562226625059291E+20</v>
      </c>
    </row>
    <row r="106" spans="1:14" x14ac:dyDescent="0.3">
      <c r="A106" s="14">
        <v>3480</v>
      </c>
      <c r="B106" s="30">
        <f t="shared" si="10"/>
        <v>0.35626436781609194</v>
      </c>
      <c r="C106" s="30">
        <v>1.448E-2</v>
      </c>
      <c r="D106" s="30">
        <f t="shared" si="11"/>
        <v>50.3904</v>
      </c>
      <c r="E106" s="29">
        <f t="shared" si="12"/>
        <v>8.8277559324816245E+20</v>
      </c>
      <c r="F106" s="29">
        <f t="shared" si="17"/>
        <v>3.1450148865203215E+20</v>
      </c>
      <c r="G106" s="29">
        <v>1.1224E-2</v>
      </c>
      <c r="H106" s="29">
        <f t="shared" si="13"/>
        <v>39.059519999999999</v>
      </c>
      <c r="I106" s="29">
        <f t="shared" si="14"/>
        <v>6.8427301509788507E+20</v>
      </c>
      <c r="J106" s="29">
        <f t="shared" si="18"/>
        <v>1.9206888954191321E+21</v>
      </c>
      <c r="K106" s="29">
        <v>1.1335E-2</v>
      </c>
      <c r="L106" s="29">
        <f t="shared" si="15"/>
        <v>39.445799999999998</v>
      </c>
      <c r="M106" s="29">
        <f t="shared" si="16"/>
        <v>6.9104014844391719E+20</v>
      </c>
      <c r="N106" s="29">
        <f t="shared" si="19"/>
        <v>2.4619298162091049E+20</v>
      </c>
    </row>
    <row r="107" spans="1:14" x14ac:dyDescent="0.3">
      <c r="A107" s="14">
        <v>3475</v>
      </c>
      <c r="B107" s="30">
        <f t="shared" si="10"/>
        <v>0.35677697841726619</v>
      </c>
      <c r="C107" s="30">
        <v>1.456E-2</v>
      </c>
      <c r="D107" s="30">
        <f t="shared" si="11"/>
        <v>50.596000000000004</v>
      </c>
      <c r="E107" s="29">
        <f t="shared" si="12"/>
        <v>8.8510391243358365E+20</v>
      </c>
      <c r="F107" s="29">
        <f t="shared" si="17"/>
        <v>3.1578469946335455E+20</v>
      </c>
      <c r="G107" s="29">
        <v>1.0943E-2</v>
      </c>
      <c r="H107" s="29">
        <f t="shared" si="13"/>
        <v>38.026924999999999</v>
      </c>
      <c r="I107" s="29">
        <f t="shared" si="14"/>
        <v>6.6522610671433417E+20</v>
      </c>
      <c r="J107" s="29">
        <f t="shared" si="18"/>
        <v>1.8645432495824416E+21</v>
      </c>
      <c r="K107" s="29">
        <v>1.1051E-2</v>
      </c>
      <c r="L107" s="29">
        <f t="shared" si="15"/>
        <v>38.402225000000001</v>
      </c>
      <c r="M107" s="29">
        <f t="shared" si="16"/>
        <v>6.7179143793293486E+20</v>
      </c>
      <c r="N107" s="29">
        <f t="shared" si="19"/>
        <v>2.3967971935230293E+20</v>
      </c>
    </row>
    <row r="108" spans="1:14" x14ac:dyDescent="0.3">
      <c r="A108" s="14">
        <v>3470</v>
      </c>
      <c r="B108" s="30">
        <f t="shared" si="10"/>
        <v>0.35729106628242074</v>
      </c>
      <c r="C108" s="30">
        <v>1.4659999999999999E-2</v>
      </c>
      <c r="D108" s="30">
        <f t="shared" si="11"/>
        <v>50.870199999999997</v>
      </c>
      <c r="E108" s="29">
        <f t="shared" si="12"/>
        <v>8.8862021265131268E+20</v>
      </c>
      <c r="F108" s="29">
        <f t="shared" si="17"/>
        <v>3.1749606329829897E+20</v>
      </c>
      <c r="G108" s="29">
        <v>1.2264000000000001E-2</v>
      </c>
      <c r="H108" s="29">
        <f t="shared" si="13"/>
        <v>42.556080000000001</v>
      </c>
      <c r="I108" s="29">
        <f t="shared" si="14"/>
        <v>7.4338596780052513E+20</v>
      </c>
      <c r="J108" s="29">
        <f t="shared" si="18"/>
        <v>2.0806172836488321E+21</v>
      </c>
      <c r="K108" s="29">
        <v>1.2385999999999999E-2</v>
      </c>
      <c r="L108" s="29">
        <f t="shared" si="15"/>
        <v>42.979419999999998</v>
      </c>
      <c r="M108" s="29">
        <f t="shared" si="16"/>
        <v>7.5078103369025638E+20</v>
      </c>
      <c r="N108" s="29">
        <f t="shared" si="19"/>
        <v>2.6824735607180974E+20</v>
      </c>
    </row>
    <row r="109" spans="1:14" x14ac:dyDescent="0.3">
      <c r="A109" s="14">
        <v>3465</v>
      </c>
      <c r="B109" s="30">
        <f t="shared" si="10"/>
        <v>0.3578066378066378</v>
      </c>
      <c r="C109" s="30">
        <v>1.4760000000000001E-2</v>
      </c>
      <c r="D109" s="30">
        <f t="shared" si="11"/>
        <v>51.1434</v>
      </c>
      <c r="E109" s="29">
        <f t="shared" si="12"/>
        <v>8.9210526610750715E+20</v>
      </c>
      <c r="F109" s="29">
        <f t="shared" si="17"/>
        <v>3.1920118583552305E+20</v>
      </c>
      <c r="G109" s="29">
        <v>9.8178999999999992E-3</v>
      </c>
      <c r="H109" s="29">
        <f t="shared" si="13"/>
        <v>34.019023499999996</v>
      </c>
      <c r="I109" s="29">
        <f t="shared" si="14"/>
        <v>5.9340110380195761E+20</v>
      </c>
      <c r="J109" s="29">
        <f t="shared" si="18"/>
        <v>1.6584407361459776E+21</v>
      </c>
      <c r="K109" s="29">
        <v>9.9162999999999994E-3</v>
      </c>
      <c r="L109" s="29">
        <f t="shared" si="15"/>
        <v>34.359979500000001</v>
      </c>
      <c r="M109" s="29">
        <f t="shared" si="16"/>
        <v>5.9934847224267434E+20</v>
      </c>
      <c r="N109" s="29">
        <f t="shared" si="19"/>
        <v>2.1445086172769629E+20</v>
      </c>
    </row>
    <row r="110" spans="1:14" x14ac:dyDescent="0.3">
      <c r="A110" s="14">
        <v>3460</v>
      </c>
      <c r="B110" s="30">
        <f t="shared" si="10"/>
        <v>0.35832369942196529</v>
      </c>
      <c r="C110" s="30">
        <v>1.4800000000000001E-2</v>
      </c>
      <c r="D110" s="30">
        <f t="shared" si="11"/>
        <v>51.208000000000006</v>
      </c>
      <c r="E110" s="29">
        <f t="shared" si="12"/>
        <v>8.9194316251991586E+20</v>
      </c>
      <c r="F110" s="29">
        <f t="shared" si="17"/>
        <v>3.1960437366826349E+20</v>
      </c>
      <c r="G110" s="29">
        <v>1.2529999999999999E-2</v>
      </c>
      <c r="H110" s="29">
        <f t="shared" si="13"/>
        <v>43.3538</v>
      </c>
      <c r="I110" s="29">
        <f t="shared" si="14"/>
        <v>7.5513836664692867E+20</v>
      </c>
      <c r="J110" s="29">
        <f t="shared" si="18"/>
        <v>2.1074195423442276E+21</v>
      </c>
      <c r="K110" s="29">
        <v>1.2657E-2</v>
      </c>
      <c r="L110" s="29">
        <f t="shared" si="15"/>
        <v>43.793219999999998</v>
      </c>
      <c r="M110" s="29">
        <f t="shared" si="16"/>
        <v>7.6279220324422792E+20</v>
      </c>
      <c r="N110" s="29">
        <f t="shared" si="19"/>
        <v>2.7332652415670338E+20</v>
      </c>
    </row>
    <row r="111" spans="1:14" x14ac:dyDescent="0.3">
      <c r="A111" s="14">
        <v>3455</v>
      </c>
      <c r="B111" s="30">
        <f t="shared" si="10"/>
        <v>0.35884225759768451</v>
      </c>
      <c r="C111" s="30">
        <v>1.4880000000000001E-2</v>
      </c>
      <c r="D111" s="30">
        <f t="shared" si="11"/>
        <v>51.410400000000003</v>
      </c>
      <c r="E111" s="29">
        <f t="shared" si="12"/>
        <v>8.9417454475671228E+20</v>
      </c>
      <c r="F111" s="29">
        <f t="shared" si="17"/>
        <v>3.2086761232688041E+20</v>
      </c>
      <c r="G111" s="29">
        <v>8.3088999999999993E-3</v>
      </c>
      <c r="H111" s="29">
        <f t="shared" si="13"/>
        <v>28.707249499999996</v>
      </c>
      <c r="I111" s="29">
        <f t="shared" si="14"/>
        <v>4.9930153729361864E+20</v>
      </c>
      <c r="J111" s="29">
        <f t="shared" si="18"/>
        <v>1.3914234645502923E+21</v>
      </c>
      <c r="K111" s="29">
        <v>8.3937999999999999E-3</v>
      </c>
      <c r="L111" s="29">
        <f t="shared" si="15"/>
        <v>29.000578999999998</v>
      </c>
      <c r="M111" s="29">
        <f t="shared" si="16"/>
        <v>5.0440337995825879E+20</v>
      </c>
      <c r="N111" s="29">
        <f t="shared" si="19"/>
        <v>1.8100124760412425E+20</v>
      </c>
    </row>
    <row r="112" spans="1:14" x14ac:dyDescent="0.3">
      <c r="A112" s="14">
        <v>3450</v>
      </c>
      <c r="B112" s="30">
        <f t="shared" si="10"/>
        <v>0.35936231884057968</v>
      </c>
      <c r="C112" s="30">
        <v>1.4919999999999999E-2</v>
      </c>
      <c r="D112" s="30">
        <f t="shared" si="11"/>
        <v>51.473999999999997</v>
      </c>
      <c r="E112" s="29">
        <f t="shared" si="12"/>
        <v>8.9398510088204242E+20</v>
      </c>
      <c r="F112" s="29">
        <f t="shared" si="17"/>
        <v>3.2126455886190032E+20</v>
      </c>
      <c r="G112" s="29">
        <v>1.1153E-2</v>
      </c>
      <c r="H112" s="29">
        <f t="shared" si="13"/>
        <v>38.477849999999997</v>
      </c>
      <c r="I112" s="29">
        <f t="shared" si="14"/>
        <v>6.682718384810602E+20</v>
      </c>
      <c r="J112" s="29">
        <f t="shared" si="18"/>
        <v>1.8596046481365202E+21</v>
      </c>
      <c r="K112" s="29">
        <v>1.1266999999999999E-2</v>
      </c>
      <c r="L112" s="29">
        <f t="shared" si="15"/>
        <v>38.87115</v>
      </c>
      <c r="M112" s="29">
        <f t="shared" si="16"/>
        <v>6.7510255573981056E+20</v>
      </c>
      <c r="N112" s="29">
        <f t="shared" si="19"/>
        <v>2.4260641988586003E+20</v>
      </c>
    </row>
    <row r="113" spans="1:14" x14ac:dyDescent="0.3">
      <c r="A113" s="14">
        <v>3445</v>
      </c>
      <c r="B113" s="30">
        <f t="shared" si="10"/>
        <v>0.35988388969521046</v>
      </c>
      <c r="C113" s="30">
        <v>1.502E-2</v>
      </c>
      <c r="D113" s="30">
        <f t="shared" si="11"/>
        <v>51.743900000000004</v>
      </c>
      <c r="E113" s="29">
        <f t="shared" si="12"/>
        <v>8.9737021957319623E+20</v>
      </c>
      <c r="F113" s="29">
        <f t="shared" si="17"/>
        <v>3.2294908511664695E+20</v>
      </c>
      <c r="G113" s="29">
        <v>1.1318E-2</v>
      </c>
      <c r="H113" s="29">
        <f t="shared" si="13"/>
        <v>38.99051</v>
      </c>
      <c r="I113" s="29">
        <f t="shared" si="14"/>
        <v>6.7619415080755226E+20</v>
      </c>
      <c r="J113" s="29">
        <f t="shared" si="18"/>
        <v>1.8789230920567973E+21</v>
      </c>
      <c r="K113" s="29">
        <v>1.1434E-2</v>
      </c>
      <c r="L113" s="29">
        <f t="shared" si="15"/>
        <v>39.390129999999999</v>
      </c>
      <c r="M113" s="29">
        <f t="shared" si="16"/>
        <v>6.8312457327562745E+20</v>
      </c>
      <c r="N113" s="29">
        <f t="shared" si="19"/>
        <v>2.4584552857681363E+20</v>
      </c>
    </row>
    <row r="114" spans="1:14" x14ac:dyDescent="0.3">
      <c r="A114" s="14">
        <v>3440</v>
      </c>
      <c r="B114" s="30">
        <f t="shared" si="10"/>
        <v>0.36040697674418604</v>
      </c>
      <c r="C114" s="30">
        <v>1.5049999999999999E-2</v>
      </c>
      <c r="D114" s="30">
        <f t="shared" si="11"/>
        <v>51.771999999999998</v>
      </c>
      <c r="E114" s="29">
        <f t="shared" si="12"/>
        <v>8.9655441329578482E+20</v>
      </c>
      <c r="F114" s="29">
        <f t="shared" si="17"/>
        <v>3.2312446558259125E+20</v>
      </c>
      <c r="G114" s="29">
        <v>8.0347999999999999E-3</v>
      </c>
      <c r="H114" s="29">
        <f t="shared" si="13"/>
        <v>27.639711999999999</v>
      </c>
      <c r="I114" s="29">
        <f t="shared" si="14"/>
        <v>4.7864687042850311E+20</v>
      </c>
      <c r="J114" s="29">
        <f t="shared" si="18"/>
        <v>1.3280732652637931E+21</v>
      </c>
      <c r="K114" s="29">
        <v>8.1180999999999996E-3</v>
      </c>
      <c r="L114" s="29">
        <f t="shared" si="15"/>
        <v>27.926264</v>
      </c>
      <c r="M114" s="29">
        <f t="shared" si="16"/>
        <v>4.8360919485558207E+20</v>
      </c>
      <c r="N114" s="29">
        <f t="shared" si="19"/>
        <v>1.7429612784359031E+20</v>
      </c>
    </row>
    <row r="115" spans="1:14" x14ac:dyDescent="0.3">
      <c r="A115" s="14">
        <v>3435</v>
      </c>
      <c r="B115" s="30">
        <f t="shared" si="10"/>
        <v>0.36093158660844249</v>
      </c>
      <c r="C115" s="30">
        <v>1.515E-2</v>
      </c>
      <c r="D115" s="30">
        <f t="shared" si="11"/>
        <v>52.04025</v>
      </c>
      <c r="E115" s="29">
        <f t="shared" si="12"/>
        <v>8.9988991195846161E+20</v>
      </c>
      <c r="F115" s="29">
        <f t="shared" si="17"/>
        <v>3.2479869369609919E+20</v>
      </c>
      <c r="G115" s="29">
        <v>1.1553000000000001E-2</v>
      </c>
      <c r="H115" s="29">
        <f t="shared" si="13"/>
        <v>39.684555000000003</v>
      </c>
      <c r="I115" s="29">
        <f t="shared" si="14"/>
        <v>6.8623288137664076E+20</v>
      </c>
      <c r="J115" s="29">
        <f t="shared" si="18"/>
        <v>1.9012824225913543E+21</v>
      </c>
      <c r="K115" s="29">
        <v>1.1672999999999999E-2</v>
      </c>
      <c r="L115" s="29">
        <f t="shared" si="15"/>
        <v>40.096754999999995</v>
      </c>
      <c r="M115" s="29">
        <f t="shared" si="16"/>
        <v>6.9336072226344023E+20</v>
      </c>
      <c r="N115" s="29">
        <f t="shared" si="19"/>
        <v>2.502557855785191E+20</v>
      </c>
    </row>
    <row r="116" spans="1:14" x14ac:dyDescent="0.3">
      <c r="A116" s="14">
        <v>3430</v>
      </c>
      <c r="B116" s="30">
        <f t="shared" si="10"/>
        <v>0.36145772594752185</v>
      </c>
      <c r="C116" s="30">
        <v>1.5219999999999999E-2</v>
      </c>
      <c r="D116" s="30">
        <f t="shared" si="11"/>
        <v>52.204599999999999</v>
      </c>
      <c r="E116" s="29">
        <f t="shared" si="12"/>
        <v>9.0141786324345474E+20</v>
      </c>
      <c r="F116" s="29">
        <f t="shared" si="17"/>
        <v>3.2582445097645336E+20</v>
      </c>
      <c r="G116" s="29">
        <v>8.6891999999999994E-3</v>
      </c>
      <c r="H116" s="29">
        <f t="shared" si="13"/>
        <v>29.803955999999999</v>
      </c>
      <c r="I116" s="29">
        <f t="shared" si="14"/>
        <v>5.1462549916524485E+20</v>
      </c>
      <c r="J116" s="29">
        <f t="shared" si="18"/>
        <v>1.4237501711056542E+21</v>
      </c>
      <c r="K116" s="29">
        <v>8.7810000000000006E-3</v>
      </c>
      <c r="L116" s="29">
        <f t="shared" si="15"/>
        <v>30.118830000000003</v>
      </c>
      <c r="M116" s="29">
        <f t="shared" si="16"/>
        <v>5.2006243476614827E+20</v>
      </c>
      <c r="N116" s="29">
        <f t="shared" si="19"/>
        <v>1.8798058502130339E+20</v>
      </c>
    </row>
    <row r="117" spans="1:14" x14ac:dyDescent="0.3">
      <c r="A117" s="14">
        <v>3425</v>
      </c>
      <c r="B117" s="30">
        <f t="shared" si="10"/>
        <v>0.36198540145985403</v>
      </c>
      <c r="C117" s="30">
        <v>1.532E-2</v>
      </c>
      <c r="D117" s="30">
        <f t="shared" si="11"/>
        <v>52.471000000000004</v>
      </c>
      <c r="E117" s="29">
        <f t="shared" si="12"/>
        <v>9.0469707167320231E+20</v>
      </c>
      <c r="F117" s="29">
        <f t="shared" si="17"/>
        <v>3.2748713268917849E+20</v>
      </c>
      <c r="G117" s="29">
        <v>1.0005999999999999E-2</v>
      </c>
      <c r="H117" s="29">
        <f t="shared" si="13"/>
        <v>34.27055</v>
      </c>
      <c r="I117" s="29">
        <f t="shared" si="14"/>
        <v>5.9088765660326776E+20</v>
      </c>
      <c r="J117" s="29">
        <f t="shared" si="18"/>
        <v>1.632352172823191E+21</v>
      </c>
      <c r="K117" s="29">
        <v>1.0111999999999999E-2</v>
      </c>
      <c r="L117" s="29">
        <f t="shared" si="15"/>
        <v>34.633600000000001</v>
      </c>
      <c r="M117" s="29">
        <f t="shared" si="16"/>
        <v>5.971473099712417E+20</v>
      </c>
      <c r="N117" s="29">
        <f t="shared" si="19"/>
        <v>2.1615860873061181E+20</v>
      </c>
    </row>
    <row r="118" spans="1:14" x14ac:dyDescent="0.3">
      <c r="A118" s="14">
        <v>3420</v>
      </c>
      <c r="B118" s="30">
        <f t="shared" si="10"/>
        <v>0.3625146198830409</v>
      </c>
      <c r="C118" s="30">
        <v>1.5429999999999999E-2</v>
      </c>
      <c r="D118" s="30">
        <f t="shared" si="11"/>
        <v>52.770599999999995</v>
      </c>
      <c r="E118" s="29">
        <f t="shared" si="12"/>
        <v>9.0853446294795898E+20</v>
      </c>
      <c r="F118" s="29">
        <f t="shared" si="17"/>
        <v>3.2935702548622207E+20</v>
      </c>
      <c r="G118" s="29">
        <v>1.3165E-2</v>
      </c>
      <c r="H118" s="29">
        <f t="shared" si="13"/>
        <v>45.024299999999997</v>
      </c>
      <c r="I118" s="29">
        <f t="shared" si="14"/>
        <v>7.7516890503628521E+20</v>
      </c>
      <c r="J118" s="29">
        <f t="shared" si="18"/>
        <v>2.1383107398161767E+21</v>
      </c>
      <c r="K118" s="29">
        <v>1.3305000000000001E-2</v>
      </c>
      <c r="L118" s="29">
        <f t="shared" si="15"/>
        <v>45.503100000000003</v>
      </c>
      <c r="M118" s="29">
        <f t="shared" si="16"/>
        <v>7.8341225077917024E+20</v>
      </c>
      <c r="N118" s="29">
        <f t="shared" si="19"/>
        <v>2.8399839430292842E+20</v>
      </c>
    </row>
    <row r="119" spans="1:14" x14ac:dyDescent="0.3">
      <c r="A119" s="14">
        <v>3415</v>
      </c>
      <c r="B119" s="30">
        <f t="shared" si="10"/>
        <v>0.36304538799414349</v>
      </c>
      <c r="C119" s="30">
        <v>1.5469999999999999E-2</v>
      </c>
      <c r="D119" s="30">
        <f t="shared" si="11"/>
        <v>52.83005</v>
      </c>
      <c r="E119" s="29">
        <f t="shared" si="12"/>
        <v>9.0822823134450981E+20</v>
      </c>
      <c r="F119" s="29">
        <f t="shared" si="17"/>
        <v>3.2972807063570226E+20</v>
      </c>
      <c r="G119" s="29">
        <v>7.2773999999999998E-3</v>
      </c>
      <c r="H119" s="29">
        <f t="shared" si="13"/>
        <v>24.852321</v>
      </c>
      <c r="I119" s="29">
        <f t="shared" si="14"/>
        <v>4.2724887723248452E+20</v>
      </c>
      <c r="J119" s="29">
        <f t="shared" si="18"/>
        <v>1.1768470041530364E+21</v>
      </c>
      <c r="K119" s="29">
        <v>7.3543000000000002E-3</v>
      </c>
      <c r="L119" s="29">
        <f t="shared" si="15"/>
        <v>25.1149345</v>
      </c>
      <c r="M119" s="29">
        <f t="shared" si="16"/>
        <v>4.3176359933916794E+20</v>
      </c>
      <c r="N119" s="29">
        <f t="shared" si="19"/>
        <v>1.5674978344383614E+20</v>
      </c>
    </row>
    <row r="120" spans="1:14" x14ac:dyDescent="0.3">
      <c r="A120" s="14">
        <v>3410</v>
      </c>
      <c r="B120" s="30">
        <f t="shared" si="10"/>
        <v>0.36357771260997068</v>
      </c>
      <c r="C120" s="30">
        <v>1.554E-2</v>
      </c>
      <c r="D120" s="30">
        <f t="shared" si="11"/>
        <v>52.991399999999999</v>
      </c>
      <c r="E120" s="29">
        <f t="shared" si="12"/>
        <v>9.0966825674953418E+20</v>
      </c>
      <c r="F120" s="29">
        <f t="shared" si="17"/>
        <v>3.3073510402289513E+20</v>
      </c>
      <c r="G120" s="29">
        <v>7.0802E-3</v>
      </c>
      <c r="H120" s="29">
        <f t="shared" si="13"/>
        <v>24.143481999999999</v>
      </c>
      <c r="I120" s="29">
        <f t="shared" si="14"/>
        <v>4.1445516032419896E+20</v>
      </c>
      <c r="J120" s="29">
        <f t="shared" si="18"/>
        <v>1.1399355514643639E+21</v>
      </c>
      <c r="K120" s="29">
        <v>7.1546999999999999E-3</v>
      </c>
      <c r="L120" s="29">
        <f t="shared" si="15"/>
        <v>24.397527</v>
      </c>
      <c r="M120" s="29">
        <f t="shared" si="16"/>
        <v>4.1881618253319773E+20</v>
      </c>
      <c r="N120" s="29">
        <f t="shared" si="19"/>
        <v>1.5227222964945997E+20</v>
      </c>
    </row>
    <row r="121" spans="1:14" x14ac:dyDescent="0.3">
      <c r="A121" s="14">
        <v>3405</v>
      </c>
      <c r="B121" s="30">
        <f t="shared" si="10"/>
        <v>0.36411160058737152</v>
      </c>
      <c r="C121" s="30">
        <v>1.5650000000000001E-2</v>
      </c>
      <c r="D121" s="30">
        <f t="shared" si="11"/>
        <v>53.288250000000005</v>
      </c>
      <c r="E121" s="29">
        <f t="shared" si="12"/>
        <v>9.1342278772411846E+20</v>
      </c>
      <c r="F121" s="29">
        <f t="shared" si="17"/>
        <v>3.3258783325120764E+20</v>
      </c>
      <c r="G121" s="29">
        <v>4.4593999999999996E-3</v>
      </c>
      <c r="H121" s="29">
        <f t="shared" si="13"/>
        <v>15.184256999999999</v>
      </c>
      <c r="I121" s="29">
        <f t="shared" si="14"/>
        <v>2.6027588367903726E+20</v>
      </c>
      <c r="J121" s="29">
        <f t="shared" si="18"/>
        <v>7.1482447485652671E+20</v>
      </c>
      <c r="K121" s="29">
        <v>4.5060999999999999E-3</v>
      </c>
      <c r="L121" s="29">
        <f t="shared" si="15"/>
        <v>15.343270499999999</v>
      </c>
      <c r="M121" s="29">
        <f t="shared" si="16"/>
        <v>2.6300156062387536E+20</v>
      </c>
      <c r="N121" s="29">
        <f t="shared" si="19"/>
        <v>9.5761919195735884E+19</v>
      </c>
    </row>
    <row r="122" spans="1:14" x14ac:dyDescent="0.3">
      <c r="A122" s="14">
        <v>3400</v>
      </c>
      <c r="B122" s="30">
        <f t="shared" si="10"/>
        <v>0.36464705882352938</v>
      </c>
      <c r="C122" s="30">
        <v>1.5640000000000001E-2</v>
      </c>
      <c r="D122" s="30">
        <f t="shared" si="11"/>
        <v>53.176000000000002</v>
      </c>
      <c r="E122" s="29">
        <f t="shared" si="12"/>
        <v>9.1016022082521386E+20</v>
      </c>
      <c r="F122" s="29">
        <f t="shared" si="17"/>
        <v>3.3188724758208827E+20</v>
      </c>
      <c r="G122" s="29">
        <v>1.2508999999999999E-2</v>
      </c>
      <c r="H122" s="29">
        <f t="shared" si="13"/>
        <v>42.5306</v>
      </c>
      <c r="I122" s="29">
        <f t="shared" si="14"/>
        <v>7.2795359349760865E+20</v>
      </c>
      <c r="J122" s="29">
        <f t="shared" si="18"/>
        <v>1.9963237763283348E+21</v>
      </c>
      <c r="K122" s="29">
        <v>1.2638E-2</v>
      </c>
      <c r="L122" s="29">
        <f t="shared" si="15"/>
        <v>42.969200000000001</v>
      </c>
      <c r="M122" s="29">
        <f t="shared" si="16"/>
        <v>7.3546066948779108E+20</v>
      </c>
      <c r="N122" s="29">
        <f t="shared" si="19"/>
        <v>2.6818357000910684E+20</v>
      </c>
    </row>
    <row r="123" spans="1:14" x14ac:dyDescent="0.3">
      <c r="A123" s="14">
        <v>3395</v>
      </c>
      <c r="B123" s="30">
        <f t="shared" si="10"/>
        <v>0.3651840942562592</v>
      </c>
      <c r="C123" s="30">
        <v>1.5800000000000002E-2</v>
      </c>
      <c r="D123" s="30">
        <f t="shared" si="11"/>
        <v>53.641000000000005</v>
      </c>
      <c r="E123" s="29">
        <f t="shared" si="12"/>
        <v>9.1676898388450109E+20</v>
      </c>
      <c r="F123" s="29">
        <f t="shared" si="17"/>
        <v>3.347894510220926E+20</v>
      </c>
      <c r="G123" s="29">
        <v>9.5464999999999994E-3</v>
      </c>
      <c r="H123" s="29">
        <f t="shared" si="13"/>
        <v>32.4103675</v>
      </c>
      <c r="I123" s="29">
        <f t="shared" si="14"/>
        <v>5.53919943332493E+20</v>
      </c>
      <c r="J123" s="29">
        <f t="shared" si="18"/>
        <v>1.5168238486964137E+21</v>
      </c>
      <c r="K123" s="29">
        <v>9.6445999999999997E-3</v>
      </c>
      <c r="L123" s="29">
        <f t="shared" si="15"/>
        <v>32.743417000000001</v>
      </c>
      <c r="M123" s="29">
        <f t="shared" si="16"/>
        <v>5.5961203430205437E+20</v>
      </c>
      <c r="N123" s="29">
        <f t="shared" si="19"/>
        <v>2.0436141388149837E+20</v>
      </c>
    </row>
    <row r="124" spans="1:14" x14ac:dyDescent="0.3">
      <c r="A124" s="14">
        <v>3390</v>
      </c>
      <c r="B124" s="30">
        <f t="shared" si="10"/>
        <v>0.36572271386430677</v>
      </c>
      <c r="C124" s="30">
        <v>1.5900000000000001E-2</v>
      </c>
      <c r="D124" s="30">
        <f t="shared" si="11"/>
        <v>53.901000000000003</v>
      </c>
      <c r="E124" s="29">
        <f t="shared" si="12"/>
        <v>9.1985587899313553E+20</v>
      </c>
      <c r="F124" s="29">
        <f t="shared" si="17"/>
        <v>3.364121884294069E+20</v>
      </c>
      <c r="G124" s="29">
        <v>9.8551999999999997E-3</v>
      </c>
      <c r="H124" s="29">
        <f t="shared" si="13"/>
        <v>33.409128000000003</v>
      </c>
      <c r="I124" s="29">
        <f t="shared" si="14"/>
        <v>5.7014865777692764E+20</v>
      </c>
      <c r="J124" s="29">
        <f t="shared" si="18"/>
        <v>1.5589643086496087E+21</v>
      </c>
      <c r="K124" s="29">
        <v>9.9552000000000009E-3</v>
      </c>
      <c r="L124" s="29">
        <f t="shared" si="15"/>
        <v>33.748128000000001</v>
      </c>
      <c r="M124" s="29">
        <f t="shared" si="16"/>
        <v>5.7593391487751337E+20</v>
      </c>
      <c r="N124" s="29">
        <f t="shared" si="19"/>
        <v>2.1063211435549884E+20</v>
      </c>
    </row>
    <row r="125" spans="1:14" x14ac:dyDescent="0.3">
      <c r="A125" s="14">
        <v>3385</v>
      </c>
      <c r="B125" s="30">
        <f t="shared" si="10"/>
        <v>0.36626292466765137</v>
      </c>
      <c r="C125" s="30">
        <v>1.5980000000000001E-2</v>
      </c>
      <c r="D125" s="30">
        <f t="shared" si="11"/>
        <v>54.092300000000002</v>
      </c>
      <c r="E125" s="29">
        <f t="shared" si="12"/>
        <v>9.2175900410797045E+20</v>
      </c>
      <c r="F125" s="29">
        <f t="shared" si="17"/>
        <v>3.3760614868332695E+20</v>
      </c>
      <c r="G125" s="29">
        <v>7.4895999999999999E-3</v>
      </c>
      <c r="H125" s="29">
        <f t="shared" si="13"/>
        <v>25.352295999999999</v>
      </c>
      <c r="I125" s="29">
        <f t="shared" si="14"/>
        <v>4.3201540908429633E+20</v>
      </c>
      <c r="J125" s="29">
        <f t="shared" si="18"/>
        <v>1.1795226324813222E+21</v>
      </c>
      <c r="K125" s="29">
        <v>7.5649999999999997E-3</v>
      </c>
      <c r="L125" s="29">
        <f t="shared" si="15"/>
        <v>25.607524999999999</v>
      </c>
      <c r="M125" s="29">
        <f t="shared" si="16"/>
        <v>4.3636463492345404E+20</v>
      </c>
      <c r="N125" s="29">
        <f t="shared" si="19"/>
        <v>1.5982418740859624E+20</v>
      </c>
    </row>
    <row r="126" spans="1:14" x14ac:dyDescent="0.3">
      <c r="A126" s="14">
        <v>3380</v>
      </c>
      <c r="B126" s="30">
        <f t="shared" si="10"/>
        <v>0.36680473372781064</v>
      </c>
      <c r="C126" s="30">
        <v>1.601E-2</v>
      </c>
      <c r="D126" s="30">
        <f t="shared" si="11"/>
        <v>54.113799999999998</v>
      </c>
      <c r="E126" s="29">
        <f t="shared" si="12"/>
        <v>9.2076329864090131E+20</v>
      </c>
      <c r="F126" s="29">
        <f t="shared" si="17"/>
        <v>3.3774033658431642E+20</v>
      </c>
      <c r="G126" s="29">
        <v>5.1114999999999997E-3</v>
      </c>
      <c r="H126" s="29">
        <f t="shared" si="13"/>
        <v>17.276869999999999</v>
      </c>
      <c r="I126" s="29">
        <f t="shared" si="14"/>
        <v>2.9397136795771185E+20</v>
      </c>
      <c r="J126" s="29">
        <f t="shared" si="18"/>
        <v>8.0143831561305535E+20</v>
      </c>
      <c r="K126" s="29">
        <v>5.1624000000000001E-3</v>
      </c>
      <c r="L126" s="29">
        <f t="shared" si="15"/>
        <v>17.448912</v>
      </c>
      <c r="M126" s="29">
        <f t="shared" si="16"/>
        <v>2.9689871660860644E+20</v>
      </c>
      <c r="N126" s="29">
        <f t="shared" si="19"/>
        <v>1.089038546897486E+20</v>
      </c>
    </row>
    <row r="127" spans="1:14" x14ac:dyDescent="0.3">
      <c r="A127" s="14">
        <v>3375</v>
      </c>
      <c r="B127" s="30">
        <f t="shared" si="10"/>
        <v>0.36734814814814815</v>
      </c>
      <c r="C127" s="30">
        <v>1.6109999999999999E-2</v>
      </c>
      <c r="D127" s="30">
        <f t="shared" si="11"/>
        <v>54.371249999999996</v>
      </c>
      <c r="E127" s="29">
        <f t="shared" si="12"/>
        <v>9.2377533517764703E+20</v>
      </c>
      <c r="F127" s="29">
        <f t="shared" si="17"/>
        <v>3.3934715868244351E+20</v>
      </c>
      <c r="G127" s="29">
        <v>8.456E-3</v>
      </c>
      <c r="H127" s="29">
        <f t="shared" si="13"/>
        <v>28.539000000000001</v>
      </c>
      <c r="I127" s="29">
        <f t="shared" si="14"/>
        <v>4.8488170293371719E+20</v>
      </c>
      <c r="J127" s="29">
        <f t="shared" si="18"/>
        <v>1.3199514013561022E+21</v>
      </c>
      <c r="K127" s="29">
        <v>8.5387999999999992E-3</v>
      </c>
      <c r="L127" s="29">
        <f t="shared" si="15"/>
        <v>28.818449999999999</v>
      </c>
      <c r="M127" s="29">
        <f t="shared" si="16"/>
        <v>4.8962959851116652E+20</v>
      </c>
      <c r="N127" s="29">
        <f t="shared" si="19"/>
        <v>1.7986452629159831E+20</v>
      </c>
    </row>
    <row r="128" spans="1:14" x14ac:dyDescent="0.3">
      <c r="A128" s="14">
        <v>3370</v>
      </c>
      <c r="B128" s="30">
        <f t="shared" si="10"/>
        <v>0.36789317507418395</v>
      </c>
      <c r="C128" s="30">
        <v>1.618E-2</v>
      </c>
      <c r="D128" s="30">
        <f t="shared" si="11"/>
        <v>54.526600000000002</v>
      </c>
      <c r="E128" s="29">
        <f t="shared" si="12"/>
        <v>9.2504228765507951E+20</v>
      </c>
      <c r="F128" s="29">
        <f t="shared" si="17"/>
        <v>3.403167442833138E+20</v>
      </c>
      <c r="G128" s="29">
        <v>3.9389000000000004E-3</v>
      </c>
      <c r="H128" s="29">
        <f t="shared" si="13"/>
        <v>13.274093000000001</v>
      </c>
      <c r="I128" s="29">
        <f t="shared" si="14"/>
        <v>2.2519462712265717E+20</v>
      </c>
      <c r="J128" s="29">
        <f t="shared" si="18"/>
        <v>6.1211961074637419E+20</v>
      </c>
      <c r="K128" s="29">
        <v>3.9769999999999996E-3</v>
      </c>
      <c r="L128" s="29">
        <f t="shared" si="15"/>
        <v>13.402489999999998</v>
      </c>
      <c r="M128" s="29">
        <f t="shared" si="16"/>
        <v>2.2737287873944689E+20</v>
      </c>
      <c r="N128" s="29">
        <f t="shared" si="19"/>
        <v>8.3648930285212533E+19</v>
      </c>
    </row>
    <row r="129" spans="1:14" x14ac:dyDescent="0.3">
      <c r="A129" s="14">
        <v>3365</v>
      </c>
      <c r="B129" s="30">
        <f t="shared" si="10"/>
        <v>0.36843982169390788</v>
      </c>
      <c r="C129" s="30">
        <v>1.6289999999999999E-2</v>
      </c>
      <c r="D129" s="30">
        <f t="shared" si="11"/>
        <v>54.815849999999998</v>
      </c>
      <c r="E129" s="29">
        <f t="shared" si="12"/>
        <v>9.2856965915366982E+20</v>
      </c>
      <c r="F129" s="29">
        <f t="shared" si="17"/>
        <v>3.4212203964895094E+20</v>
      </c>
      <c r="G129" s="29">
        <v>7.1907000000000004E-3</v>
      </c>
      <c r="H129" s="29">
        <f t="shared" si="13"/>
        <v>24.1967055</v>
      </c>
      <c r="I129" s="29">
        <f t="shared" si="14"/>
        <v>4.0988740626619361E+20</v>
      </c>
      <c r="J129" s="29">
        <f t="shared" si="18"/>
        <v>1.1124948556910321E+21</v>
      </c>
      <c r="K129" s="29">
        <v>7.2591000000000001E-3</v>
      </c>
      <c r="L129" s="29">
        <f t="shared" si="15"/>
        <v>24.426871500000001</v>
      </c>
      <c r="M129" s="29">
        <f t="shared" si="16"/>
        <v>4.1378637279081674E+20</v>
      </c>
      <c r="N129" s="29">
        <f t="shared" si="19"/>
        <v>1.5245537741041743E+20</v>
      </c>
    </row>
    <row r="130" spans="1:14" x14ac:dyDescent="0.3">
      <c r="A130" s="14">
        <v>3360</v>
      </c>
      <c r="B130" s="30">
        <f t="shared" ref="B130:B193" si="20">1239.8/A130</f>
        <v>0.36898809523809523</v>
      </c>
      <c r="C130" s="30">
        <v>1.636E-2</v>
      </c>
      <c r="D130" s="30">
        <f t="shared" ref="D130:D193" si="21">A130*C130</f>
        <v>54.9696</v>
      </c>
      <c r="E130" s="29">
        <f t="shared" ref="E130:E193" si="22">A130*10^(-9)/($Q$1*$Q$2)*D130</f>
        <v>9.297905368792177E+20</v>
      </c>
      <c r="F130" s="29">
        <f t="shared" si="17"/>
        <v>3.4308163917346845E+20</v>
      </c>
      <c r="G130" s="29">
        <v>5.2402000000000004E-3</v>
      </c>
      <c r="H130" s="29">
        <f t="shared" ref="H130:H193" si="23">A130*G130</f>
        <v>17.607072000000002</v>
      </c>
      <c r="I130" s="29">
        <f t="shared" ref="I130:I193" si="24">A130*10^(-9)/($Q$1*$Q$2)*H130</f>
        <v>2.9781713761335437E+20</v>
      </c>
      <c r="J130" s="29">
        <f t="shared" si="18"/>
        <v>8.0711855329962151E+20</v>
      </c>
      <c r="K130" s="29">
        <v>5.2892E-3</v>
      </c>
      <c r="L130" s="29">
        <f t="shared" ref="L130:L193" si="25">A130*K130</f>
        <v>17.771712000000001</v>
      </c>
      <c r="M130" s="29">
        <f t="shared" ref="M130:M193" si="26">A130*10^(-9)/($Q$1*$Q$2)*L130</f>
        <v>3.0060196257099992E+20</v>
      </c>
      <c r="N130" s="29">
        <f t="shared" si="19"/>
        <v>1.1091854559390646E+20</v>
      </c>
    </row>
    <row r="131" spans="1:14" x14ac:dyDescent="0.3">
      <c r="A131" s="14">
        <v>3355</v>
      </c>
      <c r="B131" s="30">
        <f t="shared" si="20"/>
        <v>0.36953800298062589</v>
      </c>
      <c r="C131" s="30">
        <v>1.6500000000000001E-2</v>
      </c>
      <c r="D131" s="30">
        <f t="shared" si="21"/>
        <v>55.357500000000002</v>
      </c>
      <c r="E131" s="29">
        <f t="shared" si="22"/>
        <v>9.3495834196338632E+20</v>
      </c>
      <c r="F131" s="29">
        <f t="shared" ref="F131:F194" si="27">E131*B131</f>
        <v>3.4550263855922689E+20</v>
      </c>
      <c r="G131" s="29">
        <v>3.6308E-3</v>
      </c>
      <c r="H131" s="29">
        <f t="shared" si="23"/>
        <v>12.181334</v>
      </c>
      <c r="I131" s="29">
        <f t="shared" si="24"/>
        <v>2.0573616654549474E+20</v>
      </c>
      <c r="J131" s="29">
        <f t="shared" ref="J131:J194" si="28">I131/B131</f>
        <v>5.5673886010657761E+20</v>
      </c>
      <c r="K131" s="29">
        <v>3.6641999999999998E-3</v>
      </c>
      <c r="L131" s="29">
        <f t="shared" si="25"/>
        <v>12.293391</v>
      </c>
      <c r="M131" s="29">
        <f t="shared" si="26"/>
        <v>2.0762874888619639E+20</v>
      </c>
      <c r="N131" s="29">
        <f t="shared" ref="N131:N194" si="29">M131*B131</f>
        <v>7.6726713224770863E+19</v>
      </c>
    </row>
    <row r="132" spans="1:14" x14ac:dyDescent="0.3">
      <c r="A132" s="14">
        <v>3350</v>
      </c>
      <c r="B132" s="30">
        <f t="shared" si="20"/>
        <v>0.37008955223880596</v>
      </c>
      <c r="C132" s="30">
        <v>1.66E-2</v>
      </c>
      <c r="D132" s="30">
        <f t="shared" si="21"/>
        <v>55.61</v>
      </c>
      <c r="E132" s="29">
        <f t="shared" si="22"/>
        <v>9.3782319477551779E+20</v>
      </c>
      <c r="F132" s="29">
        <f t="shared" si="27"/>
        <v>3.4707856623363791E+20</v>
      </c>
      <c r="G132" s="29">
        <v>8.0277000000000005E-3</v>
      </c>
      <c r="H132" s="29">
        <f t="shared" si="23"/>
        <v>26.892795000000003</v>
      </c>
      <c r="I132" s="29">
        <f t="shared" si="24"/>
        <v>4.5352790727104967E+20</v>
      </c>
      <c r="J132" s="29">
        <f t="shared" si="28"/>
        <v>1.2254545002081113E+21</v>
      </c>
      <c r="K132" s="29">
        <v>8.0998000000000007E-3</v>
      </c>
      <c r="L132" s="29">
        <f t="shared" si="25"/>
        <v>27.134330000000002</v>
      </c>
      <c r="M132" s="29">
        <f t="shared" si="26"/>
        <v>4.5760122367727344E+20</v>
      </c>
      <c r="N132" s="29">
        <f t="shared" si="29"/>
        <v>1.6935343197465182E+20</v>
      </c>
    </row>
    <row r="133" spans="1:14" x14ac:dyDescent="0.3">
      <c r="A133" s="14">
        <v>3345</v>
      </c>
      <c r="B133" s="30">
        <f t="shared" si="20"/>
        <v>0.37064275037369204</v>
      </c>
      <c r="C133" s="30">
        <v>1.678E-2</v>
      </c>
      <c r="D133" s="30">
        <f t="shared" si="21"/>
        <v>56.129100000000001</v>
      </c>
      <c r="E133" s="29">
        <f t="shared" si="22"/>
        <v>9.4516464581356972E+20</v>
      </c>
      <c r="F133" s="29">
        <f t="shared" si="27"/>
        <v>3.5031842388031799E+20</v>
      </c>
      <c r="G133" s="29">
        <v>3.5408000000000002E-3</v>
      </c>
      <c r="H133" s="29">
        <f t="shared" si="23"/>
        <v>11.843976000000001</v>
      </c>
      <c r="I133" s="29">
        <f t="shared" si="24"/>
        <v>1.9944213217501122E+20</v>
      </c>
      <c r="J133" s="29">
        <f t="shared" si="28"/>
        <v>5.3809802558913741E+20</v>
      </c>
      <c r="K133" s="29">
        <v>3.5722000000000002E-3</v>
      </c>
      <c r="L133" s="29">
        <f t="shared" si="25"/>
        <v>11.949009</v>
      </c>
      <c r="M133" s="29">
        <f t="shared" si="26"/>
        <v>2.0121079545740368E+20</v>
      </c>
      <c r="N133" s="29">
        <f t="shared" si="29"/>
        <v>7.4577322633210479E+19</v>
      </c>
    </row>
    <row r="134" spans="1:14" x14ac:dyDescent="0.3">
      <c r="A134" s="14">
        <v>3340</v>
      </c>
      <c r="B134" s="30">
        <f t="shared" si="20"/>
        <v>0.37119760479041913</v>
      </c>
      <c r="C134" s="30">
        <v>1.685E-2</v>
      </c>
      <c r="D134" s="30">
        <f t="shared" si="21"/>
        <v>56.279000000000003</v>
      </c>
      <c r="E134" s="29">
        <f t="shared" si="22"/>
        <v>9.4627225465781879E+20</v>
      </c>
      <c r="F134" s="29">
        <f t="shared" si="27"/>
        <v>3.5125399440861187E+20</v>
      </c>
      <c r="G134" s="29">
        <v>3.4602000000000001E-3</v>
      </c>
      <c r="H134" s="29">
        <f t="shared" si="23"/>
        <v>11.557068000000001</v>
      </c>
      <c r="I134" s="29">
        <f t="shared" si="24"/>
        <v>1.943199558199991E+20</v>
      </c>
      <c r="J134" s="29">
        <f t="shared" si="28"/>
        <v>5.2349463819873937E+20</v>
      </c>
      <c r="K134" s="29">
        <v>3.4903E-3</v>
      </c>
      <c r="L134" s="29">
        <f t="shared" si="25"/>
        <v>11.657602000000001</v>
      </c>
      <c r="M134" s="29">
        <f t="shared" si="26"/>
        <v>1.9601032940250356E+20</v>
      </c>
      <c r="N134" s="29">
        <f t="shared" si="29"/>
        <v>7.2758564788390388E+19</v>
      </c>
    </row>
    <row r="135" spans="1:14" x14ac:dyDescent="0.3">
      <c r="A135" s="14">
        <v>3335</v>
      </c>
      <c r="B135" s="30">
        <f t="shared" si="20"/>
        <v>0.37175412293853072</v>
      </c>
      <c r="C135" s="30">
        <v>1.703E-2</v>
      </c>
      <c r="D135" s="30">
        <f t="shared" si="21"/>
        <v>56.795050000000003</v>
      </c>
      <c r="E135" s="29">
        <f t="shared" si="22"/>
        <v>9.5351952870165434E+20</v>
      </c>
      <c r="F135" s="29">
        <f t="shared" si="27"/>
        <v>3.5447481609724468E+20</v>
      </c>
      <c r="G135" s="29">
        <v>9.0694E-3</v>
      </c>
      <c r="H135" s="29">
        <f t="shared" si="23"/>
        <v>30.246448999999998</v>
      </c>
      <c r="I135" s="29">
        <f t="shared" si="24"/>
        <v>5.0780094031748583E+20</v>
      </c>
      <c r="J135" s="29">
        <f t="shared" si="28"/>
        <v>1.3659591353111916E+21</v>
      </c>
      <c r="K135" s="29">
        <v>9.1470000000000006E-3</v>
      </c>
      <c r="L135" s="29">
        <f t="shared" si="25"/>
        <v>30.505245000000002</v>
      </c>
      <c r="M135" s="29">
        <f t="shared" si="26"/>
        <v>5.1214580910358384E+20</v>
      </c>
      <c r="N135" s="29">
        <f t="shared" si="29"/>
        <v>1.9039231607994699E+20</v>
      </c>
    </row>
    <row r="136" spans="1:14" x14ac:dyDescent="0.3">
      <c r="A136" s="14">
        <v>3330</v>
      </c>
      <c r="B136" s="30">
        <f t="shared" si="20"/>
        <v>0.37231231231231232</v>
      </c>
      <c r="C136" s="30">
        <v>1.7129999999999999E-2</v>
      </c>
      <c r="D136" s="30">
        <f t="shared" si="21"/>
        <v>57.042899999999996</v>
      </c>
      <c r="E136" s="29">
        <f t="shared" si="22"/>
        <v>9.5624482447577121E+20</v>
      </c>
      <c r="F136" s="29">
        <f t="shared" si="27"/>
        <v>3.5602172173725558E+20</v>
      </c>
      <c r="G136" s="29">
        <v>4.6616000000000001E-3</v>
      </c>
      <c r="H136" s="29">
        <f t="shared" si="23"/>
        <v>15.523128</v>
      </c>
      <c r="I136" s="29">
        <f t="shared" si="24"/>
        <v>2.6022363536347084E+20</v>
      </c>
      <c r="J136" s="29">
        <f t="shared" si="28"/>
        <v>6.9893910772734139E+20</v>
      </c>
      <c r="K136" s="29">
        <v>4.7013999999999997E-3</v>
      </c>
      <c r="L136" s="29">
        <f t="shared" si="25"/>
        <v>15.655662</v>
      </c>
      <c r="M136" s="29">
        <f t="shared" si="26"/>
        <v>2.6244538340866264E+20</v>
      </c>
      <c r="N136" s="29">
        <f t="shared" si="29"/>
        <v>9.7711647552570556E+19</v>
      </c>
    </row>
    <row r="137" spans="1:14" x14ac:dyDescent="0.3">
      <c r="A137" s="14">
        <v>3325</v>
      </c>
      <c r="B137" s="30">
        <f t="shared" si="20"/>
        <v>0.3728721804511278</v>
      </c>
      <c r="C137" s="30">
        <v>1.728E-2</v>
      </c>
      <c r="D137" s="30">
        <f t="shared" si="21"/>
        <v>57.456000000000003</v>
      </c>
      <c r="E137" s="29">
        <f t="shared" si="22"/>
        <v>9.617236700032404E+20</v>
      </c>
      <c r="F137" s="29">
        <f t="shared" si="27"/>
        <v>3.5860000182556911E+20</v>
      </c>
      <c r="G137" s="29">
        <v>3.5187E-3</v>
      </c>
      <c r="H137" s="29">
        <f t="shared" si="23"/>
        <v>11.6996775</v>
      </c>
      <c r="I137" s="29">
        <f t="shared" si="24"/>
        <v>1.9583432162270842E+20</v>
      </c>
      <c r="J137" s="29">
        <f t="shared" si="28"/>
        <v>5.2520496805573925E+20</v>
      </c>
      <c r="K137" s="29">
        <v>3.5485999999999998E-3</v>
      </c>
      <c r="L137" s="29">
        <f t="shared" si="25"/>
        <v>11.799094999999999</v>
      </c>
      <c r="M137" s="29">
        <f t="shared" si="26"/>
        <v>1.9749841524152189E+20</v>
      </c>
      <c r="N137" s="29">
        <f t="shared" si="29"/>
        <v>7.364166472674852E+19</v>
      </c>
    </row>
    <row r="138" spans="1:14" x14ac:dyDescent="0.3">
      <c r="A138" s="14">
        <v>3320</v>
      </c>
      <c r="B138" s="30">
        <f t="shared" si="20"/>
        <v>0.37343373493975901</v>
      </c>
      <c r="C138" s="30">
        <v>1.7299999999999999E-2</v>
      </c>
      <c r="D138" s="30">
        <f t="shared" si="21"/>
        <v>57.436</v>
      </c>
      <c r="E138" s="29">
        <f t="shared" si="22"/>
        <v>9.599432036556319E+20</v>
      </c>
      <c r="F138" s="29">
        <f t="shared" si="27"/>
        <v>3.5847517587116032E+20</v>
      </c>
      <c r="G138" s="29">
        <v>5.9987E-5</v>
      </c>
      <c r="H138" s="29">
        <f t="shared" si="23"/>
        <v>0.19915684</v>
      </c>
      <c r="I138" s="29">
        <f t="shared" si="24"/>
        <v>3.3285614426410629E+18</v>
      </c>
      <c r="J138" s="29">
        <f t="shared" si="28"/>
        <v>8.9133924742444984E+18</v>
      </c>
      <c r="K138" s="29">
        <v>6.0495999999999998E-5</v>
      </c>
      <c r="L138" s="29">
        <f t="shared" si="25"/>
        <v>0.20084672000000001</v>
      </c>
      <c r="M138" s="29">
        <f t="shared" si="26"/>
        <v>3.3568048582861911E+18</v>
      </c>
      <c r="N138" s="29">
        <f t="shared" si="29"/>
        <v>1.2535441756937408E+18</v>
      </c>
    </row>
    <row r="139" spans="1:14" x14ac:dyDescent="0.3">
      <c r="A139" s="14">
        <v>3315</v>
      </c>
      <c r="B139" s="30">
        <f t="shared" si="20"/>
        <v>0.3739969834087481</v>
      </c>
      <c r="C139" s="30">
        <v>1.7600000000000001E-2</v>
      </c>
      <c r="D139" s="30">
        <f t="shared" si="21"/>
        <v>58.344000000000001</v>
      </c>
      <c r="E139" s="29">
        <f t="shared" si="22"/>
        <v>9.7365029761039978E+20</v>
      </c>
      <c r="F139" s="29">
        <f t="shared" si="27"/>
        <v>3.6414227420131931E+20</v>
      </c>
      <c r="G139" s="29">
        <v>1.6133E-5</v>
      </c>
      <c r="H139" s="29">
        <f t="shared" si="23"/>
        <v>5.3480895000000001E-2</v>
      </c>
      <c r="I139" s="29">
        <f t="shared" si="24"/>
        <v>8.9249433246298752E+17</v>
      </c>
      <c r="J139" s="29">
        <f t="shared" si="28"/>
        <v>2.3863677303716756E+18</v>
      </c>
      <c r="K139" s="29">
        <v>1.6269E-5</v>
      </c>
      <c r="L139" s="29">
        <f t="shared" si="25"/>
        <v>5.3931735000000001E-2</v>
      </c>
      <c r="M139" s="29">
        <f t="shared" si="26"/>
        <v>9.0001799385361331E+17</v>
      </c>
      <c r="N139" s="29">
        <f t="shared" si="29"/>
        <v>3.3660401471484454E+17</v>
      </c>
    </row>
    <row r="140" spans="1:14" x14ac:dyDescent="0.3">
      <c r="A140" s="14">
        <v>3310</v>
      </c>
      <c r="B140" s="30">
        <f t="shared" si="20"/>
        <v>0.37456193353474321</v>
      </c>
      <c r="C140" s="30">
        <v>1.77E-2</v>
      </c>
      <c r="D140" s="30">
        <f t="shared" si="21"/>
        <v>58.587000000000003</v>
      </c>
      <c r="E140" s="29">
        <f t="shared" si="22"/>
        <v>9.7623083610408799E+20</v>
      </c>
      <c r="F140" s="29">
        <f t="shared" si="27"/>
        <v>3.6565890954738618E+20</v>
      </c>
      <c r="G140" s="29">
        <v>3.9234999999999999E-3</v>
      </c>
      <c r="H140" s="29">
        <f t="shared" si="23"/>
        <v>12.986784999999999</v>
      </c>
      <c r="I140" s="29">
        <f t="shared" si="24"/>
        <v>2.1639783533640614E+20</v>
      </c>
      <c r="J140" s="29">
        <f t="shared" si="28"/>
        <v>5.7773579203379927E+20</v>
      </c>
      <c r="K140" s="29">
        <v>3.9564999999999999E-3</v>
      </c>
      <c r="L140" s="29">
        <f t="shared" si="25"/>
        <v>13.096015</v>
      </c>
      <c r="M140" s="29">
        <f t="shared" si="26"/>
        <v>2.1821792672575275E+20</v>
      </c>
      <c r="N140" s="29">
        <f t="shared" si="29"/>
        <v>8.1736128566340862E+19</v>
      </c>
    </row>
    <row r="141" spans="1:14" x14ac:dyDescent="0.3">
      <c r="A141" s="14">
        <v>3305</v>
      </c>
      <c r="B141" s="30">
        <f t="shared" si="20"/>
        <v>0.37512859304084717</v>
      </c>
      <c r="C141" s="30">
        <v>1.7860000000000001E-2</v>
      </c>
      <c r="D141" s="30">
        <f t="shared" si="21"/>
        <v>59.027300000000004</v>
      </c>
      <c r="E141" s="29">
        <f t="shared" si="22"/>
        <v>9.8208177080647221E+20</v>
      </c>
      <c r="F141" s="29">
        <f t="shared" si="27"/>
        <v>3.6840695293369568E+20</v>
      </c>
      <c r="G141" s="29">
        <v>3.9416E-3</v>
      </c>
      <c r="H141" s="29">
        <f t="shared" si="23"/>
        <v>13.026987999999999</v>
      </c>
      <c r="I141" s="29">
        <f t="shared" si="24"/>
        <v>2.1673983806331414E+20</v>
      </c>
      <c r="J141" s="29">
        <f t="shared" si="28"/>
        <v>5.7777477399520353E+20</v>
      </c>
      <c r="K141" s="29">
        <v>3.9746E-3</v>
      </c>
      <c r="L141" s="29">
        <f t="shared" si="25"/>
        <v>13.136053</v>
      </c>
      <c r="M141" s="29">
        <f t="shared" si="26"/>
        <v>2.185544348402802E+20</v>
      </c>
      <c r="N141" s="29">
        <f t="shared" si="29"/>
        <v>8.1986017644471828E+19</v>
      </c>
    </row>
    <row r="142" spans="1:14" x14ac:dyDescent="0.3">
      <c r="A142" s="14">
        <v>3300</v>
      </c>
      <c r="B142" s="30">
        <f t="shared" si="20"/>
        <v>0.3756969696969697</v>
      </c>
      <c r="C142" s="30">
        <v>1.7919999999999998E-2</v>
      </c>
      <c r="D142" s="30">
        <f t="shared" si="21"/>
        <v>59.135999999999996</v>
      </c>
      <c r="E142" s="29">
        <f t="shared" si="22"/>
        <v>9.8240180721607862E+20</v>
      </c>
      <c r="F142" s="29">
        <f t="shared" si="27"/>
        <v>3.6908538199590738E+20</v>
      </c>
      <c r="G142" s="29">
        <v>1.7794E-3</v>
      </c>
      <c r="H142" s="29">
        <f t="shared" si="23"/>
        <v>5.87202</v>
      </c>
      <c r="I142" s="29">
        <f t="shared" si="24"/>
        <v>9.7549429450909073E+19</v>
      </c>
      <c r="J142" s="29">
        <f t="shared" si="28"/>
        <v>2.596492314792708E+20</v>
      </c>
      <c r="K142" s="29">
        <v>1.7944E-3</v>
      </c>
      <c r="L142" s="29">
        <f t="shared" si="25"/>
        <v>5.9215200000000001</v>
      </c>
      <c r="M142" s="29">
        <f t="shared" si="26"/>
        <v>9.8371752392217166E+19</v>
      </c>
      <c r="N142" s="29">
        <f t="shared" si="29"/>
        <v>3.6957969277536616E+19</v>
      </c>
    </row>
    <row r="143" spans="1:14" x14ac:dyDescent="0.3">
      <c r="A143" s="14">
        <v>3295</v>
      </c>
      <c r="B143" s="30">
        <f t="shared" si="20"/>
        <v>0.37626707132018206</v>
      </c>
      <c r="C143" s="30">
        <v>1.8030000000000001E-2</v>
      </c>
      <c r="D143" s="30">
        <f t="shared" si="21"/>
        <v>59.408850000000001</v>
      </c>
      <c r="E143" s="29">
        <f t="shared" si="22"/>
        <v>9.8543919556385872E+20</v>
      </c>
      <c r="F143" s="29">
        <f t="shared" si="27"/>
        <v>3.7078832007892926E+20</v>
      </c>
      <c r="G143" s="29">
        <v>1.2233999999999999E-3</v>
      </c>
      <c r="H143" s="29">
        <f t="shared" si="23"/>
        <v>4.0311029999999999</v>
      </c>
      <c r="I143" s="29">
        <f t="shared" si="24"/>
        <v>6.6865574700655837E+19</v>
      </c>
      <c r="J143" s="29">
        <f t="shared" si="28"/>
        <v>1.777077501521705E+20</v>
      </c>
      <c r="K143" s="29">
        <v>1.2336999999999999E-3</v>
      </c>
      <c r="L143" s="29">
        <f t="shared" si="25"/>
        <v>4.0650414999999995</v>
      </c>
      <c r="M143" s="29">
        <f t="shared" si="26"/>
        <v>6.7428526653751099E+19</v>
      </c>
      <c r="N143" s="29">
        <f t="shared" si="29"/>
        <v>2.537113424744176E+19</v>
      </c>
    </row>
    <row r="144" spans="1:14" x14ac:dyDescent="0.3">
      <c r="A144" s="14">
        <v>3290</v>
      </c>
      <c r="B144" s="30">
        <f t="shared" si="20"/>
        <v>0.37683890577507595</v>
      </c>
      <c r="C144" s="30">
        <v>1.8259999999999998E-2</v>
      </c>
      <c r="D144" s="30">
        <f t="shared" si="21"/>
        <v>60.075399999999995</v>
      </c>
      <c r="E144" s="29">
        <f t="shared" si="22"/>
        <v>9.9498340359337489E+20</v>
      </c>
      <c r="F144" s="29">
        <f t="shared" si="27"/>
        <v>3.7494845707448818E+20</v>
      </c>
      <c r="G144" s="29">
        <v>8.7571000000000003E-3</v>
      </c>
      <c r="H144" s="29">
        <f t="shared" si="23"/>
        <v>28.810859000000001</v>
      </c>
      <c r="I144" s="29">
        <f t="shared" si="24"/>
        <v>4.7717246241005168E+20</v>
      </c>
      <c r="J144" s="29">
        <f t="shared" si="28"/>
        <v>1.2662505253501131E+21</v>
      </c>
      <c r="K144" s="29">
        <v>8.8310000000000003E-3</v>
      </c>
      <c r="L144" s="29">
        <f t="shared" si="25"/>
        <v>29.053990000000002</v>
      </c>
      <c r="M144" s="29">
        <f t="shared" si="26"/>
        <v>4.8119925723620455E+20</v>
      </c>
      <c r="N144" s="29">
        <f t="shared" si="29"/>
        <v>1.8133460155667061E+20</v>
      </c>
    </row>
    <row r="145" spans="1:14" x14ac:dyDescent="0.3">
      <c r="A145" s="14">
        <v>3285</v>
      </c>
      <c r="B145" s="30">
        <f t="shared" si="20"/>
        <v>0.37741248097412478</v>
      </c>
      <c r="C145" s="30">
        <v>1.8319999999999999E-2</v>
      </c>
      <c r="D145" s="30">
        <f t="shared" si="21"/>
        <v>60.181199999999997</v>
      </c>
      <c r="E145" s="29">
        <f t="shared" si="22"/>
        <v>9.9522089307656539E+20</v>
      </c>
      <c r="F145" s="29">
        <f t="shared" si="27"/>
        <v>3.7560878637331068E+20</v>
      </c>
      <c r="G145" s="29">
        <v>1.1128000000000001E-2</v>
      </c>
      <c r="H145" s="29">
        <f t="shared" si="23"/>
        <v>36.555480000000003</v>
      </c>
      <c r="I145" s="29">
        <f t="shared" si="24"/>
        <v>6.0452063854563426E+20</v>
      </c>
      <c r="J145" s="29">
        <f t="shared" si="28"/>
        <v>1.6017505223603879E+21</v>
      </c>
      <c r="K145" s="29">
        <v>1.1223E-2</v>
      </c>
      <c r="L145" s="29">
        <f t="shared" si="25"/>
        <v>36.867555000000003</v>
      </c>
      <c r="M145" s="29">
        <f t="shared" si="26"/>
        <v>6.0968144557850952E+20</v>
      </c>
      <c r="N145" s="29">
        <f t="shared" si="29"/>
        <v>2.3010138697967613E+20</v>
      </c>
    </row>
    <row r="146" spans="1:14" x14ac:dyDescent="0.3">
      <c r="A146" s="14">
        <v>3280</v>
      </c>
      <c r="B146" s="30">
        <f t="shared" si="20"/>
        <v>0.37798780487804878</v>
      </c>
      <c r="C146" s="30">
        <v>1.8370000000000001E-2</v>
      </c>
      <c r="D146" s="30">
        <f t="shared" si="21"/>
        <v>60.253600000000006</v>
      </c>
      <c r="E146" s="29">
        <f t="shared" si="22"/>
        <v>9.9490155892622007E+20</v>
      </c>
      <c r="F146" s="29">
        <f t="shared" si="27"/>
        <v>3.7606065632827061E+20</v>
      </c>
      <c r="G146" s="29">
        <v>2.8644E-3</v>
      </c>
      <c r="H146" s="29">
        <f t="shared" si="23"/>
        <v>9.395232</v>
      </c>
      <c r="I146" s="29">
        <f t="shared" si="24"/>
        <v>1.5513315326011238E+20</v>
      </c>
      <c r="J146" s="29">
        <f t="shared" si="28"/>
        <v>4.1041840836680804E+20</v>
      </c>
      <c r="K146" s="29">
        <v>2.8890000000000001E-3</v>
      </c>
      <c r="L146" s="29">
        <f t="shared" si="25"/>
        <v>9.4759200000000003</v>
      </c>
      <c r="M146" s="29">
        <f t="shared" si="26"/>
        <v>1.5646546563624659E+20</v>
      </c>
      <c r="N146" s="29">
        <f t="shared" si="29"/>
        <v>5.9142037895066624E+19</v>
      </c>
    </row>
    <row r="147" spans="1:14" x14ac:dyDescent="0.3">
      <c r="A147" s="14">
        <v>3275</v>
      </c>
      <c r="B147" s="30">
        <f t="shared" si="20"/>
        <v>0.37856488549618317</v>
      </c>
      <c r="C147" s="30">
        <v>1.848E-2</v>
      </c>
      <c r="D147" s="30">
        <f t="shared" si="21"/>
        <v>60.521999999999998</v>
      </c>
      <c r="E147" s="29">
        <f t="shared" si="22"/>
        <v>9.9780997950018512E+20</v>
      </c>
      <c r="F147" s="29">
        <f t="shared" si="27"/>
        <v>3.7773582063643643E+20</v>
      </c>
      <c r="G147" s="29">
        <v>5.9265000000000003E-3</v>
      </c>
      <c r="H147" s="29">
        <f t="shared" si="23"/>
        <v>19.409287500000001</v>
      </c>
      <c r="I147" s="29">
        <f t="shared" si="24"/>
        <v>3.1999571664003505E+20</v>
      </c>
      <c r="J147" s="29">
        <f t="shared" si="28"/>
        <v>8.4528631391846662E+20</v>
      </c>
      <c r="K147" s="29">
        <v>5.9757999999999999E-3</v>
      </c>
      <c r="L147" s="29">
        <f t="shared" si="25"/>
        <v>19.570744999999999</v>
      </c>
      <c r="M147" s="29">
        <f t="shared" si="26"/>
        <v>3.226576231329657E+20</v>
      </c>
      <c r="N147" s="29">
        <f t="shared" si="29"/>
        <v>1.2214684615580179E+20</v>
      </c>
    </row>
    <row r="148" spans="1:14" x14ac:dyDescent="0.3">
      <c r="A148" s="14">
        <v>3270</v>
      </c>
      <c r="B148" s="30">
        <f t="shared" si="20"/>
        <v>0.37914373088685016</v>
      </c>
      <c r="C148" s="30">
        <v>1.8599999999999998E-2</v>
      </c>
      <c r="D148" s="30">
        <f t="shared" si="21"/>
        <v>60.821999999999996</v>
      </c>
      <c r="E148" s="29">
        <f t="shared" si="22"/>
        <v>1.0012250738384403E+21</v>
      </c>
      <c r="F148" s="29">
        <f t="shared" si="27"/>
        <v>3.7960820995256831E+20</v>
      </c>
      <c r="G148" s="29">
        <v>1.2186E-3</v>
      </c>
      <c r="H148" s="29">
        <f t="shared" si="23"/>
        <v>3.9848219999999999</v>
      </c>
      <c r="I148" s="29">
        <f t="shared" si="24"/>
        <v>6.5596391127931363E+19</v>
      </c>
      <c r="J148" s="29">
        <f t="shared" si="28"/>
        <v>1.7301193659326952E+20</v>
      </c>
      <c r="K148" s="29">
        <v>1.2292E-3</v>
      </c>
      <c r="L148" s="29">
        <f t="shared" si="25"/>
        <v>4.0194840000000003</v>
      </c>
      <c r="M148" s="29">
        <f t="shared" si="26"/>
        <v>6.6166981761409188E+19</v>
      </c>
      <c r="N148" s="29">
        <f t="shared" si="29"/>
        <v>2.5086796326542848E+19</v>
      </c>
    </row>
    <row r="149" spans="1:14" x14ac:dyDescent="0.3">
      <c r="A149" s="14">
        <v>3265</v>
      </c>
      <c r="B149" s="30">
        <f t="shared" si="20"/>
        <v>0.37972434915773351</v>
      </c>
      <c r="C149" s="30">
        <v>1.8700000000000001E-2</v>
      </c>
      <c r="D149" s="30">
        <f t="shared" si="21"/>
        <v>61.055500000000002</v>
      </c>
      <c r="E149" s="29">
        <f t="shared" si="22"/>
        <v>1.0035320458525568E+21</v>
      </c>
      <c r="F149" s="29">
        <f t="shared" si="27"/>
        <v>3.8106555297029089E+20</v>
      </c>
      <c r="G149" s="29">
        <v>2.4464999999999999E-3</v>
      </c>
      <c r="H149" s="29">
        <f t="shared" si="23"/>
        <v>7.9878225</v>
      </c>
      <c r="I149" s="29">
        <f t="shared" si="24"/>
        <v>1.3129097059776899E+20</v>
      </c>
      <c r="J149" s="29">
        <f t="shared" si="28"/>
        <v>3.4575336264051923E+20</v>
      </c>
      <c r="K149" s="29">
        <v>2.4686E-3</v>
      </c>
      <c r="L149" s="29">
        <f t="shared" si="25"/>
        <v>8.0599790000000002</v>
      </c>
      <c r="M149" s="29">
        <f t="shared" si="26"/>
        <v>1.3247696301559474E+20</v>
      </c>
      <c r="N149" s="29">
        <f t="shared" si="29"/>
        <v>5.0304728559489843E+19</v>
      </c>
    </row>
    <row r="150" spans="1:14" x14ac:dyDescent="0.3">
      <c r="A150" s="14">
        <v>3260</v>
      </c>
      <c r="B150" s="30">
        <f t="shared" si="20"/>
        <v>0.38030674846625767</v>
      </c>
      <c r="C150" s="30">
        <v>1.8800000000000001E-2</v>
      </c>
      <c r="D150" s="30">
        <f t="shared" si="21"/>
        <v>61.288000000000004</v>
      </c>
      <c r="E150" s="29">
        <f t="shared" si="22"/>
        <v>1.0058108519844778E+21</v>
      </c>
      <c r="F150" s="29">
        <f t="shared" si="27"/>
        <v>3.8251665469029312E+20</v>
      </c>
      <c r="G150" s="29">
        <v>1.2248000000000001E-3</v>
      </c>
      <c r="H150" s="29">
        <f t="shared" si="23"/>
        <v>3.9928480000000004</v>
      </c>
      <c r="I150" s="29">
        <f t="shared" si="24"/>
        <v>6.5527506995244073E+19</v>
      </c>
      <c r="J150" s="29">
        <f t="shared" si="28"/>
        <v>1.7230172028109023E+20</v>
      </c>
      <c r="K150" s="29">
        <v>1.2359999999999999E-3</v>
      </c>
      <c r="L150" s="29">
        <f t="shared" si="25"/>
        <v>4.0293599999999996</v>
      </c>
      <c r="M150" s="29">
        <f t="shared" si="26"/>
        <v>6.6126713460256088E+19</v>
      </c>
      <c r="N150" s="29">
        <f t="shared" si="29"/>
        <v>2.5148435382829908E+19</v>
      </c>
    </row>
    <row r="151" spans="1:14" x14ac:dyDescent="0.3">
      <c r="A151" s="14">
        <v>3255</v>
      </c>
      <c r="B151" s="30">
        <f t="shared" si="20"/>
        <v>0.38089093701996929</v>
      </c>
      <c r="C151" s="30">
        <v>1.89E-2</v>
      </c>
      <c r="D151" s="30">
        <f t="shared" si="21"/>
        <v>61.519500000000001</v>
      </c>
      <c r="E151" s="29">
        <f t="shared" si="22"/>
        <v>1.0080615677459518E+21</v>
      </c>
      <c r="F151" s="29">
        <f t="shared" si="27"/>
        <v>3.8396151511257481E+20</v>
      </c>
      <c r="G151" s="29">
        <v>9.9378000000000001E-3</v>
      </c>
      <c r="H151" s="29">
        <f t="shared" si="23"/>
        <v>32.347538999999998</v>
      </c>
      <c r="I151" s="29">
        <f t="shared" si="24"/>
        <v>5.3004837290718088E+20</v>
      </c>
      <c r="J151" s="29">
        <f t="shared" si="28"/>
        <v>1.3916014307250151E+21</v>
      </c>
      <c r="K151" s="29">
        <v>1.0029E-2</v>
      </c>
      <c r="L151" s="29">
        <f t="shared" si="25"/>
        <v>32.644394999999996</v>
      </c>
      <c r="M151" s="29">
        <f t="shared" si="26"/>
        <v>5.3491266999598671E+20</v>
      </c>
      <c r="N151" s="29">
        <f t="shared" si="29"/>
        <v>2.0374338809862498E+20</v>
      </c>
    </row>
    <row r="152" spans="1:14" x14ac:dyDescent="0.3">
      <c r="A152" s="14">
        <v>3250</v>
      </c>
      <c r="B152" s="30">
        <f t="shared" si="20"/>
        <v>0.38147692307692305</v>
      </c>
      <c r="C152" s="30">
        <v>1.9089999999999999E-2</v>
      </c>
      <c r="D152" s="30">
        <f t="shared" si="21"/>
        <v>62.042499999999997</v>
      </c>
      <c r="E152" s="29">
        <f t="shared" si="22"/>
        <v>1.0150698257107478E+21</v>
      </c>
      <c r="F152" s="29">
        <f t="shared" si="27"/>
        <v>3.8722571382036464E+20</v>
      </c>
      <c r="G152" s="29">
        <v>2.6067E-3</v>
      </c>
      <c r="H152" s="29">
        <f t="shared" si="23"/>
        <v>8.4717749999999992</v>
      </c>
      <c r="I152" s="29">
        <f t="shared" si="24"/>
        <v>1.3860568437298094E+20</v>
      </c>
      <c r="J152" s="29">
        <f t="shared" si="28"/>
        <v>3.6333963075672533E+20</v>
      </c>
      <c r="K152" s="29">
        <v>2.6308E-3</v>
      </c>
      <c r="L152" s="29">
        <f t="shared" si="25"/>
        <v>8.5501000000000005</v>
      </c>
      <c r="M152" s="29">
        <f t="shared" si="26"/>
        <v>1.398871502084775E+20</v>
      </c>
      <c r="N152" s="29">
        <f t="shared" si="29"/>
        <v>5.3363719639529349E+19</v>
      </c>
    </row>
    <row r="153" spans="1:14" x14ac:dyDescent="0.3">
      <c r="A153" s="14">
        <v>3245</v>
      </c>
      <c r="B153" s="30">
        <f t="shared" si="20"/>
        <v>0.38206471494607086</v>
      </c>
      <c r="C153" s="30">
        <v>1.9099999999999999E-2</v>
      </c>
      <c r="D153" s="30">
        <f t="shared" si="21"/>
        <v>61.979499999999994</v>
      </c>
      <c r="E153" s="29">
        <f t="shared" si="22"/>
        <v>1.0124790302045534E+21</v>
      </c>
      <c r="F153" s="29">
        <f t="shared" si="27"/>
        <v>3.8683251206397696E+20</v>
      </c>
      <c r="G153" s="29">
        <v>7.3408999999999996E-4</v>
      </c>
      <c r="H153" s="29">
        <f t="shared" si="23"/>
        <v>2.38212205</v>
      </c>
      <c r="I153" s="29">
        <f t="shared" si="24"/>
        <v>3.8913650852505788E+19</v>
      </c>
      <c r="J153" s="29">
        <f t="shared" si="28"/>
        <v>1.018509412940646E+20</v>
      </c>
      <c r="K153" s="29">
        <v>7.4096000000000003E-4</v>
      </c>
      <c r="L153" s="29">
        <f t="shared" si="25"/>
        <v>2.4044152000000003</v>
      </c>
      <c r="M153" s="29">
        <f t="shared" si="26"/>
        <v>3.9277825247139578E+19</v>
      </c>
      <c r="N153" s="29">
        <f t="shared" si="29"/>
        <v>1.5006671106749968E+19</v>
      </c>
    </row>
    <row r="154" spans="1:14" x14ac:dyDescent="0.3">
      <c r="A154" s="14">
        <v>3240</v>
      </c>
      <c r="B154" s="30">
        <f t="shared" si="20"/>
        <v>0.38265432098765428</v>
      </c>
      <c r="C154" s="30">
        <v>1.9210000000000001E-2</v>
      </c>
      <c r="D154" s="30">
        <f t="shared" si="21"/>
        <v>62.240400000000001</v>
      </c>
      <c r="E154" s="29">
        <f t="shared" si="22"/>
        <v>1.0151743893459724E+21</v>
      </c>
      <c r="F154" s="29">
        <f t="shared" si="27"/>
        <v>3.8846086663923964E+20</v>
      </c>
      <c r="G154" s="29">
        <v>3.7464E-3</v>
      </c>
      <c r="H154" s="29">
        <f t="shared" si="23"/>
        <v>12.138336000000001</v>
      </c>
      <c r="I154" s="29">
        <f t="shared" si="24"/>
        <v>1.9798278668640036E+20</v>
      </c>
      <c r="J154" s="29">
        <f t="shared" si="28"/>
        <v>5.1739331252132381E+20</v>
      </c>
      <c r="K154" s="29">
        <v>3.7816E-3</v>
      </c>
      <c r="L154" s="29">
        <f t="shared" si="25"/>
        <v>12.252383999999999</v>
      </c>
      <c r="M154" s="29">
        <f t="shared" si="26"/>
        <v>1.9984297088759651E+20</v>
      </c>
      <c r="N154" s="29">
        <f t="shared" si="29"/>
        <v>7.6470776329148809E+19</v>
      </c>
    </row>
    <row r="155" spans="1:14" x14ac:dyDescent="0.3">
      <c r="A155" s="14">
        <v>3235</v>
      </c>
      <c r="B155" s="30">
        <f t="shared" si="20"/>
        <v>0.38324574961360125</v>
      </c>
      <c r="C155" s="30">
        <v>1.9259999999999999E-2</v>
      </c>
      <c r="D155" s="30">
        <f t="shared" si="21"/>
        <v>62.306100000000001</v>
      </c>
      <c r="E155" s="29">
        <f t="shared" si="22"/>
        <v>1.0146777108201271E+21</v>
      </c>
      <c r="F155" s="29">
        <f t="shared" si="27"/>
        <v>3.8887091989947253E+20</v>
      </c>
      <c r="G155" s="29">
        <v>7.2940000000000001E-3</v>
      </c>
      <c r="H155" s="29">
        <f t="shared" si="23"/>
        <v>23.59609</v>
      </c>
      <c r="I155" s="29">
        <f t="shared" si="24"/>
        <v>3.8427098768027039E+20</v>
      </c>
      <c r="J155" s="29">
        <f t="shared" si="28"/>
        <v>1.0026751453022057E+21</v>
      </c>
      <c r="K155" s="29">
        <v>7.3625000000000001E-3</v>
      </c>
      <c r="L155" s="29">
        <f t="shared" si="25"/>
        <v>23.817687500000002</v>
      </c>
      <c r="M155" s="29">
        <f t="shared" si="26"/>
        <v>3.8787978431532643E+20</v>
      </c>
      <c r="N155" s="29">
        <f t="shared" si="29"/>
        <v>1.4865327869988926E+20</v>
      </c>
    </row>
    <row r="156" spans="1:14" x14ac:dyDescent="0.3">
      <c r="A156" s="14">
        <v>3230</v>
      </c>
      <c r="B156" s="30">
        <f t="shared" si="20"/>
        <v>0.38383900928792569</v>
      </c>
      <c r="C156" s="30">
        <v>1.9380000000000001E-2</v>
      </c>
      <c r="D156" s="30">
        <f t="shared" si="21"/>
        <v>62.597400000000007</v>
      </c>
      <c r="E156" s="29">
        <f t="shared" si="22"/>
        <v>1.0178460252130666E+21</v>
      </c>
      <c r="F156" s="29">
        <f t="shared" si="27"/>
        <v>3.9068900992543654E+20</v>
      </c>
      <c r="G156" s="29">
        <v>3.4079999999999999E-4</v>
      </c>
      <c r="H156" s="29">
        <f t="shared" si="23"/>
        <v>1.100784</v>
      </c>
      <c r="I156" s="29">
        <f t="shared" si="24"/>
        <v>1.7898964158545566E+19</v>
      </c>
      <c r="J156" s="29">
        <f t="shared" si="28"/>
        <v>4.6631435902647345E+19</v>
      </c>
      <c r="K156" s="29">
        <v>3.4403999999999999E-4</v>
      </c>
      <c r="L156" s="29">
        <f t="shared" si="25"/>
        <v>1.1112492</v>
      </c>
      <c r="M156" s="29">
        <f t="shared" si="26"/>
        <v>1.806913036709512E+19</v>
      </c>
      <c r="N156" s="29">
        <f t="shared" si="29"/>
        <v>6.9356370988001638E+18</v>
      </c>
    </row>
    <row r="157" spans="1:14" x14ac:dyDescent="0.3">
      <c r="A157" s="14">
        <v>3225</v>
      </c>
      <c r="B157" s="30">
        <f t="shared" si="20"/>
        <v>0.38443410852713178</v>
      </c>
      <c r="C157" s="30">
        <v>1.942E-2</v>
      </c>
      <c r="D157" s="30">
        <f t="shared" si="21"/>
        <v>62.6295</v>
      </c>
      <c r="E157" s="29">
        <f t="shared" si="22"/>
        <v>1.0167915565033045E+21</v>
      </c>
      <c r="F157" s="29">
        <f t="shared" si="27"/>
        <v>3.9088935558226261E+20</v>
      </c>
      <c r="G157" s="29">
        <v>1.9875000000000001E-4</v>
      </c>
      <c r="H157" s="29">
        <f t="shared" si="23"/>
        <v>0.64096874999999998</v>
      </c>
      <c r="I157" s="29">
        <f t="shared" si="24"/>
        <v>1.0406144276778154E+19</v>
      </c>
      <c r="J157" s="29">
        <f t="shared" si="28"/>
        <v>2.706873309615224E+19</v>
      </c>
      <c r="K157" s="29">
        <v>2.0065999999999999E-4</v>
      </c>
      <c r="L157" s="29">
        <f t="shared" si="25"/>
        <v>0.6471285</v>
      </c>
      <c r="M157" s="29">
        <f t="shared" si="26"/>
        <v>1.0506147977752476E+19</v>
      </c>
      <c r="N157" s="29">
        <f t="shared" si="29"/>
        <v>4.0389216318814013E+18</v>
      </c>
    </row>
    <row r="158" spans="1:14" x14ac:dyDescent="0.3">
      <c r="A158" s="14">
        <v>3220</v>
      </c>
      <c r="B158" s="30">
        <f t="shared" si="20"/>
        <v>0.38503105590062109</v>
      </c>
      <c r="C158" s="30">
        <v>1.9539999999999998E-2</v>
      </c>
      <c r="D158" s="30">
        <f t="shared" si="21"/>
        <v>62.918799999999997</v>
      </c>
      <c r="E158" s="29">
        <f t="shared" si="22"/>
        <v>1.019904646637498E+21</v>
      </c>
      <c r="F158" s="29">
        <f t="shared" si="27"/>
        <v>3.9269496301278567E+20</v>
      </c>
      <c r="G158" s="29">
        <v>1.6088999999999999E-3</v>
      </c>
      <c r="H158" s="29">
        <f t="shared" si="23"/>
        <v>5.1806579999999993</v>
      </c>
      <c r="I158" s="29">
        <f t="shared" si="24"/>
        <v>8.397771678480402E+19</v>
      </c>
      <c r="J158" s="29">
        <f t="shared" si="28"/>
        <v>2.181063462228335E+20</v>
      </c>
      <c r="K158" s="29">
        <v>1.6245000000000001E-3</v>
      </c>
      <c r="L158" s="29">
        <f t="shared" si="25"/>
        <v>5.2308900000000005</v>
      </c>
      <c r="M158" s="29">
        <f t="shared" si="26"/>
        <v>8.4791970238619025E+19</v>
      </c>
      <c r="N158" s="29">
        <f t="shared" si="29"/>
        <v>3.2647541832869523E+19</v>
      </c>
    </row>
    <row r="159" spans="1:14" x14ac:dyDescent="0.3">
      <c r="A159" s="14">
        <v>3215</v>
      </c>
      <c r="B159" s="30">
        <f t="shared" si="20"/>
        <v>0.38562986003110417</v>
      </c>
      <c r="C159" s="30">
        <v>1.9619999999999999E-2</v>
      </c>
      <c r="D159" s="30">
        <f t="shared" si="21"/>
        <v>63.078299999999999</v>
      </c>
      <c r="E159" s="29">
        <f t="shared" si="22"/>
        <v>1.0209024009900103E+21</v>
      </c>
      <c r="F159" s="29">
        <f t="shared" si="27"/>
        <v>3.9369044999919587E+20</v>
      </c>
      <c r="G159" s="29">
        <v>4.9751999999999999E-4</v>
      </c>
      <c r="H159" s="29">
        <f t="shared" si="23"/>
        <v>1.5995268</v>
      </c>
      <c r="I159" s="29">
        <f t="shared" si="24"/>
        <v>2.5887837030609068E+19</v>
      </c>
      <c r="J159" s="29">
        <f t="shared" si="28"/>
        <v>6.7131308318606361E+19</v>
      </c>
      <c r="K159" s="29">
        <v>5.0237000000000003E-4</v>
      </c>
      <c r="L159" s="29">
        <f t="shared" si="25"/>
        <v>1.6151195500000002</v>
      </c>
      <c r="M159" s="29">
        <f t="shared" si="26"/>
        <v>2.6140200773973062E+19</v>
      </c>
      <c r="N159" s="29">
        <f t="shared" si="29"/>
        <v>1.0080441965652193E+19</v>
      </c>
    </row>
    <row r="160" spans="1:14" x14ac:dyDescent="0.3">
      <c r="A160" s="14">
        <v>3210</v>
      </c>
      <c r="B160" s="30">
        <f t="shared" si="20"/>
        <v>0.38623052959501558</v>
      </c>
      <c r="C160" s="30">
        <v>1.976E-2</v>
      </c>
      <c r="D160" s="30">
        <f t="shared" si="21"/>
        <v>63.429600000000001</v>
      </c>
      <c r="E160" s="29">
        <f t="shared" si="22"/>
        <v>1.0249915207466687E+21</v>
      </c>
      <c r="F160" s="29">
        <f t="shared" si="27"/>
        <v>3.9588301788838625E+20</v>
      </c>
      <c r="G160" s="29">
        <v>1.3634000000000001E-4</v>
      </c>
      <c r="H160" s="29">
        <f t="shared" si="23"/>
        <v>0.43765140000000002</v>
      </c>
      <c r="I160" s="29">
        <f t="shared" si="24"/>
        <v>7.0722340049899203E+18</v>
      </c>
      <c r="J160" s="29">
        <f t="shared" si="28"/>
        <v>1.8310913982914699E+19</v>
      </c>
      <c r="K160" s="29">
        <v>1.3768E-4</v>
      </c>
      <c r="L160" s="29">
        <f t="shared" si="25"/>
        <v>0.44195279999999998</v>
      </c>
      <c r="M160" s="29">
        <f t="shared" si="26"/>
        <v>7.1417425392915661E+18</v>
      </c>
      <c r="N160" s="29">
        <f t="shared" si="29"/>
        <v>2.7583590031818327E+18</v>
      </c>
    </row>
    <row r="161" spans="1:14" x14ac:dyDescent="0.3">
      <c r="A161" s="14">
        <v>3205</v>
      </c>
      <c r="B161" s="30">
        <f t="shared" si="20"/>
        <v>0.38683307332293293</v>
      </c>
      <c r="C161" s="30">
        <v>1.9859999999999999E-2</v>
      </c>
      <c r="D161" s="30">
        <f t="shared" si="21"/>
        <v>63.651299999999999</v>
      </c>
      <c r="E161" s="29">
        <f t="shared" si="22"/>
        <v>1.0269719447213982E+21</v>
      </c>
      <c r="F161" s="29">
        <f t="shared" si="27"/>
        <v>3.9726671359300764E+20</v>
      </c>
      <c r="G161" s="29">
        <v>3.0972999999999998E-4</v>
      </c>
      <c r="H161" s="29">
        <f t="shared" si="23"/>
        <v>0.99268464999999995</v>
      </c>
      <c r="I161" s="29">
        <f t="shared" si="24"/>
        <v>1.6016315228527626E+19</v>
      </c>
      <c r="J161" s="29">
        <f t="shared" si="28"/>
        <v>4.1403686326367994E+19</v>
      </c>
      <c r="K161" s="29">
        <v>3.1280000000000001E-4</v>
      </c>
      <c r="L161" s="29">
        <f t="shared" si="25"/>
        <v>1.002524</v>
      </c>
      <c r="M161" s="29">
        <f t="shared" si="26"/>
        <v>1.6175066682218195E+19</v>
      </c>
      <c r="N161" s="29">
        <f t="shared" si="29"/>
        <v>6.2570507558858404E+18</v>
      </c>
    </row>
    <row r="162" spans="1:14" x14ac:dyDescent="0.3">
      <c r="A162" s="14">
        <v>3200</v>
      </c>
      <c r="B162" s="30">
        <f t="shared" si="20"/>
        <v>0.38743749999999999</v>
      </c>
      <c r="C162" s="30">
        <v>1.9939999999999999E-2</v>
      </c>
      <c r="D162" s="30">
        <f t="shared" si="21"/>
        <v>63.808</v>
      </c>
      <c r="E162" s="29">
        <f t="shared" si="22"/>
        <v>1.0278941118136488E+21</v>
      </c>
      <c r="F162" s="29">
        <f t="shared" si="27"/>
        <v>3.9824472494580053E+20</v>
      </c>
      <c r="G162" s="29">
        <v>4.3843000000000002E-4</v>
      </c>
      <c r="H162" s="29">
        <f t="shared" si="23"/>
        <v>1.402976</v>
      </c>
      <c r="I162" s="29">
        <f t="shared" si="24"/>
        <v>2.2600783121487364E+19</v>
      </c>
      <c r="J162" s="29">
        <f t="shared" si="28"/>
        <v>5.8334010315179516E+19</v>
      </c>
      <c r="K162" s="29">
        <v>4.4279999999999998E-4</v>
      </c>
      <c r="L162" s="29">
        <f t="shared" si="25"/>
        <v>1.41696</v>
      </c>
      <c r="M162" s="29">
        <f t="shared" si="26"/>
        <v>2.2826053796945019E+19</v>
      </c>
      <c r="N162" s="29">
        <f t="shared" si="29"/>
        <v>8.8436692179538852E+18</v>
      </c>
    </row>
    <row r="163" spans="1:14" x14ac:dyDescent="0.3">
      <c r="A163" s="14">
        <v>3195</v>
      </c>
      <c r="B163" s="30">
        <f t="shared" si="20"/>
        <v>0.38804381846635366</v>
      </c>
      <c r="C163" s="30">
        <v>2.0080000000000001E-2</v>
      </c>
      <c r="D163" s="30">
        <f t="shared" si="21"/>
        <v>64.155600000000007</v>
      </c>
      <c r="E163" s="29">
        <f t="shared" si="22"/>
        <v>1.0318788265097548E+21</v>
      </c>
      <c r="F163" s="29">
        <f t="shared" si="27"/>
        <v>4.0041420003342536E+20</v>
      </c>
      <c r="G163" s="29">
        <v>2.6927000000000001E-3</v>
      </c>
      <c r="H163" s="29">
        <f t="shared" si="23"/>
        <v>8.6031765</v>
      </c>
      <c r="I163" s="29">
        <f t="shared" si="24"/>
        <v>1.3837351176010041E+20</v>
      </c>
      <c r="J163" s="29">
        <f t="shared" si="28"/>
        <v>3.565924907836109E+20</v>
      </c>
      <c r="K163" s="29">
        <v>2.7196999999999998E-3</v>
      </c>
      <c r="L163" s="29">
        <f t="shared" si="25"/>
        <v>8.6894414999999992</v>
      </c>
      <c r="M163" s="29">
        <f t="shared" si="26"/>
        <v>1.3976099823000894E+20</v>
      </c>
      <c r="N163" s="29">
        <f t="shared" si="29"/>
        <v>5.4233391425841963E+19</v>
      </c>
    </row>
    <row r="164" spans="1:14" x14ac:dyDescent="0.3">
      <c r="A164" s="14">
        <v>3190</v>
      </c>
      <c r="B164" s="30">
        <f t="shared" si="20"/>
        <v>0.38865203761755485</v>
      </c>
      <c r="C164" s="30">
        <v>2.019E-2</v>
      </c>
      <c r="D164" s="30">
        <f t="shared" si="21"/>
        <v>64.406099999999995</v>
      </c>
      <c r="E164" s="29">
        <f t="shared" si="22"/>
        <v>1.0342867300439919E+21</v>
      </c>
      <c r="F164" s="29">
        <f t="shared" si="27"/>
        <v>4.0197764511239537E+20</v>
      </c>
      <c r="G164" s="29">
        <v>4.2388E-3</v>
      </c>
      <c r="H164" s="29">
        <f t="shared" si="23"/>
        <v>13.521772</v>
      </c>
      <c r="I164" s="29">
        <f t="shared" si="24"/>
        <v>2.1714386286827507E+20</v>
      </c>
      <c r="J164" s="29">
        <f t="shared" si="28"/>
        <v>5.587102133810272E+20</v>
      </c>
      <c r="K164" s="29">
        <v>4.2817000000000003E-3</v>
      </c>
      <c r="L164" s="29">
        <f t="shared" si="25"/>
        <v>13.658623</v>
      </c>
      <c r="M164" s="29">
        <f t="shared" si="26"/>
        <v>2.1934153006584254E+20</v>
      </c>
      <c r="N164" s="29">
        <f t="shared" si="29"/>
        <v>8.5247532594241864E+19</v>
      </c>
    </row>
    <row r="165" spans="1:14" x14ac:dyDescent="0.3">
      <c r="A165" s="14">
        <v>3185</v>
      </c>
      <c r="B165" s="30">
        <f t="shared" si="20"/>
        <v>0.38926216640502354</v>
      </c>
      <c r="C165" s="30">
        <v>2.0240000000000001E-2</v>
      </c>
      <c r="D165" s="30">
        <f t="shared" si="21"/>
        <v>64.464399999999998</v>
      </c>
      <c r="E165" s="29">
        <f t="shared" si="22"/>
        <v>1.0336003534205903E+21</v>
      </c>
      <c r="F165" s="29">
        <f t="shared" si="27"/>
        <v>4.0234151276949694E+20</v>
      </c>
      <c r="G165" s="29">
        <v>8.0823000000000006E-3</v>
      </c>
      <c r="H165" s="29">
        <f t="shared" si="23"/>
        <v>25.7421255</v>
      </c>
      <c r="I165" s="29">
        <f t="shared" si="24"/>
        <v>4.1274052057565404E+20</v>
      </c>
      <c r="J165" s="29">
        <f t="shared" si="28"/>
        <v>1.0603150169652025E+21</v>
      </c>
      <c r="K165" s="29">
        <v>8.1644000000000005E-3</v>
      </c>
      <c r="L165" s="29">
        <f t="shared" si="25"/>
        <v>26.003614000000002</v>
      </c>
      <c r="M165" s="29">
        <f t="shared" si="26"/>
        <v>4.16933138610033E+20</v>
      </c>
      <c r="N165" s="29">
        <f t="shared" si="29"/>
        <v>1.622962967813874E+20</v>
      </c>
    </row>
    <row r="166" spans="1:14" x14ac:dyDescent="0.3">
      <c r="A166" s="14">
        <v>3180</v>
      </c>
      <c r="B166" s="30">
        <f t="shared" si="20"/>
        <v>0.38987421383647797</v>
      </c>
      <c r="C166" s="30">
        <v>2.0320000000000001E-2</v>
      </c>
      <c r="D166" s="30">
        <f t="shared" si="21"/>
        <v>64.61760000000001</v>
      </c>
      <c r="E166" s="29">
        <f t="shared" si="22"/>
        <v>1.0344302476732161E+21</v>
      </c>
      <c r="F166" s="29">
        <f t="shared" si="27"/>
        <v>4.0329767958026833E+20</v>
      </c>
      <c r="G166" s="29">
        <v>1.0621E-2</v>
      </c>
      <c r="H166" s="29">
        <f t="shared" si="23"/>
        <v>33.77478</v>
      </c>
      <c r="I166" s="29">
        <f t="shared" si="24"/>
        <v>5.4068325101069029E+20</v>
      </c>
      <c r="J166" s="29">
        <f t="shared" si="28"/>
        <v>1.3868145976883329E+21</v>
      </c>
      <c r="K166" s="29">
        <v>1.073E-2</v>
      </c>
      <c r="L166" s="29">
        <f t="shared" si="25"/>
        <v>34.121400000000001</v>
      </c>
      <c r="M166" s="29">
        <f t="shared" si="26"/>
        <v>5.4623211405185076E+20</v>
      </c>
      <c r="N166" s="29">
        <f t="shared" si="29"/>
        <v>2.1296181603820267E+20</v>
      </c>
    </row>
    <row r="167" spans="1:14" x14ac:dyDescent="0.3">
      <c r="A167" s="14">
        <v>3175</v>
      </c>
      <c r="B167" s="30">
        <f t="shared" si="20"/>
        <v>0.39048818897637794</v>
      </c>
      <c r="C167" s="30">
        <v>2.0469999999999999E-2</v>
      </c>
      <c r="D167" s="30">
        <f t="shared" si="21"/>
        <v>64.992249999999999</v>
      </c>
      <c r="E167" s="29">
        <f t="shared" si="22"/>
        <v>1.0387919358958366E+21</v>
      </c>
      <c r="F167" s="29">
        <f t="shared" si="27"/>
        <v>4.0563598177123087E+20</v>
      </c>
      <c r="G167" s="29">
        <v>9.2301999999999992E-3</v>
      </c>
      <c r="H167" s="29">
        <f t="shared" si="23"/>
        <v>29.305884999999996</v>
      </c>
      <c r="I167" s="29">
        <f t="shared" si="24"/>
        <v>4.6840534082587931E+20</v>
      </c>
      <c r="J167" s="29">
        <f t="shared" si="28"/>
        <v>1.1995377940975696E+21</v>
      </c>
      <c r="K167" s="29">
        <v>9.3252000000000005E-3</v>
      </c>
      <c r="L167" s="29">
        <f t="shared" si="25"/>
        <v>29.607510000000001</v>
      </c>
      <c r="M167" s="29">
        <f t="shared" si="26"/>
        <v>4.7322630975162948E+20</v>
      </c>
      <c r="N167" s="29">
        <f t="shared" si="29"/>
        <v>1.8478928467088825E+20</v>
      </c>
    </row>
    <row r="168" spans="1:14" x14ac:dyDescent="0.3">
      <c r="A168" s="14">
        <v>3170</v>
      </c>
      <c r="B168" s="30">
        <f t="shared" si="20"/>
        <v>0.39110410094637221</v>
      </c>
      <c r="C168" s="30">
        <v>2.052E-2</v>
      </c>
      <c r="D168" s="30">
        <f t="shared" si="21"/>
        <v>65.048400000000001</v>
      </c>
      <c r="E168" s="29">
        <f t="shared" si="22"/>
        <v>1.0380520931789003E+21</v>
      </c>
      <c r="F168" s="29">
        <f t="shared" si="27"/>
        <v>4.0598643063823355E+20</v>
      </c>
      <c r="G168" s="29">
        <v>1.2515999999999999E-2</v>
      </c>
      <c r="H168" s="29">
        <f t="shared" si="23"/>
        <v>39.675719999999998</v>
      </c>
      <c r="I168" s="29">
        <f t="shared" si="24"/>
        <v>6.3315107203835848E+20</v>
      </c>
      <c r="J168" s="29">
        <f t="shared" si="28"/>
        <v>1.618881189193093E+21</v>
      </c>
      <c r="K168" s="29">
        <v>1.2645E-2</v>
      </c>
      <c r="L168" s="29">
        <f t="shared" si="25"/>
        <v>40.084650000000003</v>
      </c>
      <c r="M168" s="29">
        <f t="shared" si="26"/>
        <v>6.3967683812120828E+20</v>
      </c>
      <c r="N168" s="29">
        <f t="shared" si="29"/>
        <v>2.5018023466961325E+20</v>
      </c>
    </row>
    <row r="169" spans="1:14" x14ac:dyDescent="0.3">
      <c r="A169" s="14">
        <v>3165</v>
      </c>
      <c r="B169" s="30">
        <f t="shared" si="20"/>
        <v>0.3917219589257504</v>
      </c>
      <c r="C169" s="30">
        <v>2.0660000000000001E-2</v>
      </c>
      <c r="D169" s="30">
        <f t="shared" si="21"/>
        <v>65.388900000000007</v>
      </c>
      <c r="E169" s="29">
        <f t="shared" si="22"/>
        <v>1.0418399663660406E+21</v>
      </c>
      <c r="F169" s="29">
        <f t="shared" si="27"/>
        <v>4.0811159251204335E+20</v>
      </c>
      <c r="G169" s="29">
        <v>1.4017E-2</v>
      </c>
      <c r="H169" s="29">
        <f t="shared" si="23"/>
        <v>44.363804999999999</v>
      </c>
      <c r="I169" s="29">
        <f t="shared" si="24"/>
        <v>7.0684757059790845E+20</v>
      </c>
      <c r="J169" s="29">
        <f t="shared" si="28"/>
        <v>1.8044624624474755E+21</v>
      </c>
      <c r="K169" s="29">
        <v>1.4163E-2</v>
      </c>
      <c r="L169" s="29">
        <f t="shared" si="25"/>
        <v>44.825895000000003</v>
      </c>
      <c r="M169" s="29">
        <f t="shared" si="26"/>
        <v>7.1421004083457072E+20</v>
      </c>
      <c r="N169" s="29">
        <f t="shared" si="29"/>
        <v>2.7977175628015822E+20</v>
      </c>
    </row>
    <row r="170" spans="1:14" x14ac:dyDescent="0.3">
      <c r="A170" s="14">
        <v>3160</v>
      </c>
      <c r="B170" s="30">
        <f t="shared" si="20"/>
        <v>0.39234177215189869</v>
      </c>
      <c r="C170" s="30">
        <v>2.0729999999999998E-2</v>
      </c>
      <c r="D170" s="30">
        <f t="shared" si="21"/>
        <v>65.506799999999998</v>
      </c>
      <c r="E170" s="29">
        <f t="shared" si="22"/>
        <v>1.0420696202467934E+21</v>
      </c>
      <c r="F170" s="29">
        <f t="shared" si="27"/>
        <v>4.0884744151328299E+20</v>
      </c>
      <c r="G170" s="29">
        <v>9.2320000000000006E-3</v>
      </c>
      <c r="H170" s="29">
        <f t="shared" si="23"/>
        <v>29.173120000000001</v>
      </c>
      <c r="I170" s="29">
        <f t="shared" si="24"/>
        <v>4.6408040203176064E+20</v>
      </c>
      <c r="J170" s="29">
        <f t="shared" si="28"/>
        <v>1.1828472902245231E+21</v>
      </c>
      <c r="K170" s="29">
        <v>9.3293999999999998E-3</v>
      </c>
      <c r="L170" s="29">
        <f t="shared" si="25"/>
        <v>29.480903999999999</v>
      </c>
      <c r="M170" s="29">
        <f t="shared" si="26"/>
        <v>4.6897657091801422E+20</v>
      </c>
      <c r="N170" s="29">
        <f t="shared" si="29"/>
        <v>1.8399909893169431E+20</v>
      </c>
    </row>
    <row r="171" spans="1:14" x14ac:dyDescent="0.3">
      <c r="A171" s="14">
        <v>3155</v>
      </c>
      <c r="B171" s="30">
        <f t="shared" si="20"/>
        <v>0.39296354992076066</v>
      </c>
      <c r="C171" s="30">
        <v>2.0830000000000001E-2</v>
      </c>
      <c r="D171" s="30">
        <f t="shared" si="21"/>
        <v>65.718650000000011</v>
      </c>
      <c r="E171" s="29">
        <f t="shared" si="22"/>
        <v>1.0437855127226611E+21</v>
      </c>
      <c r="F171" s="29">
        <f t="shared" si="27"/>
        <v>4.1016966043535822E+20</v>
      </c>
      <c r="G171" s="29">
        <v>5.6366000000000003E-3</v>
      </c>
      <c r="H171" s="29">
        <f t="shared" si="23"/>
        <v>17.783473000000001</v>
      </c>
      <c r="I171" s="29">
        <f t="shared" si="24"/>
        <v>2.8244845996219639E+20</v>
      </c>
      <c r="J171" s="29">
        <f t="shared" si="28"/>
        <v>7.1876503563536839E+20</v>
      </c>
      <c r="K171" s="29">
        <v>5.6965000000000002E-3</v>
      </c>
      <c r="L171" s="29">
        <f t="shared" si="25"/>
        <v>17.972457500000001</v>
      </c>
      <c r="M171" s="29">
        <f t="shared" si="26"/>
        <v>2.8545003231995383E+20</v>
      </c>
      <c r="N171" s="29">
        <f t="shared" si="29"/>
        <v>1.1217145802544492E+20</v>
      </c>
    </row>
    <row r="172" spans="1:14" x14ac:dyDescent="0.3">
      <c r="A172" s="14">
        <v>3150</v>
      </c>
      <c r="B172" s="30">
        <f t="shared" si="20"/>
        <v>0.3935873015873016</v>
      </c>
      <c r="C172" s="30">
        <v>2.0879999999999999E-2</v>
      </c>
      <c r="D172" s="30">
        <f t="shared" si="21"/>
        <v>65.771999999999991</v>
      </c>
      <c r="E172" s="29">
        <f t="shared" si="22"/>
        <v>1.04297733187332E+21</v>
      </c>
      <c r="F172" s="29">
        <f t="shared" si="27"/>
        <v>4.1050263366874353E+20</v>
      </c>
      <c r="G172" s="29">
        <v>6.6743999999999996E-3</v>
      </c>
      <c r="H172" s="29">
        <f t="shared" si="23"/>
        <v>21.024359999999998</v>
      </c>
      <c r="I172" s="29">
        <f t="shared" si="24"/>
        <v>3.3339309884364404E+20</v>
      </c>
      <c r="J172" s="29">
        <f t="shared" si="28"/>
        <v>8.4706264023026185E+20</v>
      </c>
      <c r="K172" s="29">
        <v>6.7457000000000003E-3</v>
      </c>
      <c r="L172" s="29">
        <f t="shared" si="25"/>
        <v>21.248955000000002</v>
      </c>
      <c r="M172" s="29">
        <f t="shared" si="26"/>
        <v>3.3695460668667894E+20</v>
      </c>
      <c r="N172" s="29">
        <f t="shared" si="29"/>
        <v>1.3262105440322049E+20</v>
      </c>
    </row>
    <row r="173" spans="1:14" x14ac:dyDescent="0.3">
      <c r="A173" s="14">
        <v>3145</v>
      </c>
      <c r="B173" s="30">
        <f t="shared" si="20"/>
        <v>0.39421303656597773</v>
      </c>
      <c r="C173" s="30">
        <v>2.1069999999999998E-2</v>
      </c>
      <c r="D173" s="30">
        <f t="shared" si="21"/>
        <v>66.265149999999991</v>
      </c>
      <c r="E173" s="29">
        <f t="shared" si="22"/>
        <v>1.0491295093696353E+21</v>
      </c>
      <c r="F173" s="29">
        <f t="shared" si="27"/>
        <v>4.1358052963957827E+20</v>
      </c>
      <c r="G173" s="29">
        <v>3.2517000000000002E-3</v>
      </c>
      <c r="H173" s="29">
        <f t="shared" si="23"/>
        <v>10.226596500000001</v>
      </c>
      <c r="I173" s="29">
        <f t="shared" si="24"/>
        <v>1.6191050904685543E+20</v>
      </c>
      <c r="J173" s="29">
        <f t="shared" si="28"/>
        <v>4.107183021070821E+20</v>
      </c>
      <c r="K173" s="29">
        <v>3.2869000000000002E-3</v>
      </c>
      <c r="L173" s="29">
        <f t="shared" si="25"/>
        <v>10.337300500000001</v>
      </c>
      <c r="M173" s="29">
        <f t="shared" si="26"/>
        <v>1.6366320761020668E+20</v>
      </c>
      <c r="N173" s="29">
        <f t="shared" si="29"/>
        <v>6.4518170046147609E+19</v>
      </c>
    </row>
    <row r="174" spans="1:14" x14ac:dyDescent="0.3">
      <c r="A174" s="14">
        <v>3140</v>
      </c>
      <c r="B174" s="30">
        <f t="shared" si="20"/>
        <v>0.39484076433121018</v>
      </c>
      <c r="C174" s="30">
        <v>2.1180000000000001E-2</v>
      </c>
      <c r="D174" s="30">
        <f t="shared" si="21"/>
        <v>66.505200000000002</v>
      </c>
      <c r="E174" s="29">
        <f t="shared" si="22"/>
        <v>1.051256077523908E+21</v>
      </c>
      <c r="F174" s="29">
        <f t="shared" si="27"/>
        <v>4.1507875315736982E+20</v>
      </c>
      <c r="G174" s="29">
        <v>3.3241E-3</v>
      </c>
      <c r="H174" s="29">
        <f t="shared" si="23"/>
        <v>10.437673999999999</v>
      </c>
      <c r="I174" s="29">
        <f t="shared" si="24"/>
        <v>1.649896282954307E+20</v>
      </c>
      <c r="J174" s="29">
        <f t="shared" si="28"/>
        <v>4.178637141858787E+20</v>
      </c>
      <c r="K174" s="29">
        <v>3.3603000000000001E-3</v>
      </c>
      <c r="L174" s="29">
        <f t="shared" si="25"/>
        <v>10.551342</v>
      </c>
      <c r="M174" s="29">
        <f t="shared" si="26"/>
        <v>1.6678639269610897E+20</v>
      </c>
      <c r="N174" s="29">
        <f t="shared" si="29"/>
        <v>6.5854066772177035E+19</v>
      </c>
    </row>
    <row r="175" spans="1:14" x14ac:dyDescent="0.3">
      <c r="A175" s="14">
        <v>3135</v>
      </c>
      <c r="B175" s="30">
        <f t="shared" si="20"/>
        <v>0.39547049441786281</v>
      </c>
      <c r="C175" s="30">
        <v>2.1360000000000001E-2</v>
      </c>
      <c r="D175" s="30">
        <f t="shared" si="21"/>
        <v>66.9636</v>
      </c>
      <c r="E175" s="29">
        <f t="shared" si="22"/>
        <v>1.0568165512515199E+21</v>
      </c>
      <c r="F175" s="29">
        <f t="shared" si="27"/>
        <v>4.179397640324192E+20</v>
      </c>
      <c r="G175" s="29">
        <v>1.1446E-2</v>
      </c>
      <c r="H175" s="29">
        <f t="shared" si="23"/>
        <v>35.883209999999998</v>
      </c>
      <c r="I175" s="29">
        <f t="shared" si="24"/>
        <v>5.6630722123712063E+20</v>
      </c>
      <c r="J175" s="29">
        <f t="shared" si="28"/>
        <v>1.4319834961916223E+21</v>
      </c>
      <c r="K175" s="29">
        <v>1.1571E-2</v>
      </c>
      <c r="L175" s="29">
        <f t="shared" si="25"/>
        <v>36.275084999999997</v>
      </c>
      <c r="M175" s="29">
        <f t="shared" si="26"/>
        <v>5.7249177502487531E+20</v>
      </c>
      <c r="N175" s="29">
        <f t="shared" si="29"/>
        <v>2.2640360531924733E+20</v>
      </c>
    </row>
    <row r="176" spans="1:14" x14ac:dyDescent="0.3">
      <c r="A176" s="14">
        <v>3130</v>
      </c>
      <c r="B176" s="30">
        <f t="shared" si="20"/>
        <v>0.39610223642172521</v>
      </c>
      <c r="C176" s="30">
        <v>2.145E-2</v>
      </c>
      <c r="D176" s="30">
        <f t="shared" si="21"/>
        <v>67.138500000000008</v>
      </c>
      <c r="E176" s="29">
        <f t="shared" si="22"/>
        <v>1.0578869000819944E+21</v>
      </c>
      <c r="F176" s="29">
        <f t="shared" si="27"/>
        <v>4.1903136700372412E+20</v>
      </c>
      <c r="G176" s="29">
        <v>5.7613999999999999E-3</v>
      </c>
      <c r="H176" s="29">
        <f t="shared" si="23"/>
        <v>18.033182</v>
      </c>
      <c r="I176" s="29">
        <f t="shared" si="24"/>
        <v>2.841449690504616E+20</v>
      </c>
      <c r="J176" s="29">
        <f t="shared" si="28"/>
        <v>7.1735259971603884E+20</v>
      </c>
      <c r="K176" s="29">
        <v>5.8246000000000001E-3</v>
      </c>
      <c r="L176" s="29">
        <f t="shared" si="25"/>
        <v>18.230998</v>
      </c>
      <c r="M176" s="29">
        <f t="shared" si="26"/>
        <v>2.8726191320361694E+20</v>
      </c>
      <c r="N176" s="29">
        <f t="shared" si="29"/>
        <v>1.1378508625873619E+20</v>
      </c>
    </row>
    <row r="177" spans="1:14" x14ac:dyDescent="0.3">
      <c r="A177" s="14">
        <v>3125</v>
      </c>
      <c r="B177" s="30">
        <f t="shared" si="20"/>
        <v>0.39673599999999998</v>
      </c>
      <c r="C177" s="30">
        <v>2.1579999999999998E-2</v>
      </c>
      <c r="D177" s="30">
        <f t="shared" si="21"/>
        <v>67.4375</v>
      </c>
      <c r="E177" s="29">
        <f t="shared" si="22"/>
        <v>1.0609007375739421E+21</v>
      </c>
      <c r="F177" s="29">
        <f t="shared" si="27"/>
        <v>4.2089751502213546E+20</v>
      </c>
      <c r="G177" s="29">
        <v>3.0289000000000002E-3</v>
      </c>
      <c r="H177" s="29">
        <f t="shared" si="23"/>
        <v>9.4653125000000014</v>
      </c>
      <c r="I177" s="29">
        <f t="shared" si="24"/>
        <v>1.4890464522880972E+20</v>
      </c>
      <c r="J177" s="29">
        <f t="shared" si="28"/>
        <v>3.7532425902567378E+20</v>
      </c>
      <c r="K177" s="29">
        <v>3.0625000000000001E-3</v>
      </c>
      <c r="L177" s="29">
        <f t="shared" si="25"/>
        <v>9.5703125</v>
      </c>
      <c r="M177" s="29">
        <f t="shared" si="26"/>
        <v>1.5055646472753467E+20</v>
      </c>
      <c r="N177" s="29">
        <f t="shared" si="29"/>
        <v>5.9731169590143189E+19</v>
      </c>
    </row>
    <row r="178" spans="1:14" x14ac:dyDescent="0.3">
      <c r="A178" s="14">
        <v>3120</v>
      </c>
      <c r="B178" s="30">
        <f t="shared" si="20"/>
        <v>0.39737179487179486</v>
      </c>
      <c r="C178" s="30">
        <v>2.1739999999999999E-2</v>
      </c>
      <c r="D178" s="30">
        <f t="shared" si="21"/>
        <v>67.828800000000001</v>
      </c>
      <c r="E178" s="29">
        <f t="shared" si="22"/>
        <v>1.0653492278100078E+21</v>
      </c>
      <c r="F178" s="29">
        <f t="shared" si="27"/>
        <v>4.233397348201435E+20</v>
      </c>
      <c r="G178" s="29">
        <v>9.8197000000000007E-3</v>
      </c>
      <c r="H178" s="29">
        <f t="shared" si="23"/>
        <v>30.637464000000001</v>
      </c>
      <c r="I178" s="29">
        <f t="shared" si="24"/>
        <v>4.8120560314286722E+20</v>
      </c>
      <c r="J178" s="29">
        <f t="shared" si="28"/>
        <v>1.2109707064088933E+21</v>
      </c>
      <c r="K178" s="29">
        <v>9.9293999999999997E-3</v>
      </c>
      <c r="L178" s="29">
        <f t="shared" si="25"/>
        <v>30.979727999999998</v>
      </c>
      <c r="M178" s="29">
        <f t="shared" si="26"/>
        <v>4.8658135338623232E+20</v>
      </c>
      <c r="N178" s="29">
        <f t="shared" si="29"/>
        <v>1.9335370574623425E+20</v>
      </c>
    </row>
    <row r="179" spans="1:14" x14ac:dyDescent="0.3">
      <c r="A179" s="14">
        <v>3115</v>
      </c>
      <c r="B179" s="30">
        <f t="shared" si="20"/>
        <v>0.39800963081861956</v>
      </c>
      <c r="C179" s="30">
        <v>2.1770000000000001E-2</v>
      </c>
      <c r="D179" s="30">
        <f t="shared" si="21"/>
        <v>67.813550000000006</v>
      </c>
      <c r="E179" s="29">
        <f t="shared" si="22"/>
        <v>1.0634027979659299E+21</v>
      </c>
      <c r="F179" s="29">
        <f t="shared" si="27"/>
        <v>4.2324455502990685E+20</v>
      </c>
      <c r="G179" s="29">
        <v>2.2677000000000001E-3</v>
      </c>
      <c r="H179" s="29">
        <f t="shared" si="23"/>
        <v>7.0638855000000005</v>
      </c>
      <c r="I179" s="29">
        <f t="shared" si="24"/>
        <v>1.1077071772840326E+20</v>
      </c>
      <c r="J179" s="29">
        <f t="shared" si="28"/>
        <v>2.7831165165669961E+20</v>
      </c>
      <c r="K179" s="29">
        <v>2.2932E-3</v>
      </c>
      <c r="L179" s="29">
        <f t="shared" si="25"/>
        <v>7.1433179999999998</v>
      </c>
      <c r="M179" s="29">
        <f t="shared" si="26"/>
        <v>1.1201632045454616E+20</v>
      </c>
      <c r="N179" s="29">
        <f t="shared" si="29"/>
        <v>4.4583574349774103E+19</v>
      </c>
    </row>
    <row r="180" spans="1:14" x14ac:dyDescent="0.3">
      <c r="A180" s="14">
        <v>3110</v>
      </c>
      <c r="B180" s="30">
        <f t="shared" si="20"/>
        <v>0.39864951768488743</v>
      </c>
      <c r="C180" s="30">
        <v>2.2110000000000001E-2</v>
      </c>
      <c r="D180" s="30">
        <f t="shared" si="21"/>
        <v>68.762100000000004</v>
      </c>
      <c r="E180" s="29">
        <f t="shared" si="22"/>
        <v>1.076546487438279E+21</v>
      </c>
      <c r="F180" s="29">
        <f t="shared" si="27"/>
        <v>4.2916473798262968E+20</v>
      </c>
      <c r="G180" s="29">
        <v>8.4568999999999996E-4</v>
      </c>
      <c r="H180" s="29">
        <f t="shared" si="23"/>
        <v>2.6300958999999997</v>
      </c>
      <c r="I180" s="29">
        <f t="shared" si="24"/>
        <v>4.1177051061134238E+19</v>
      </c>
      <c r="J180" s="29">
        <f t="shared" si="28"/>
        <v>1.0329136054212574E+20</v>
      </c>
      <c r="K180" s="29">
        <v>8.5523999999999995E-4</v>
      </c>
      <c r="L180" s="29">
        <f t="shared" si="25"/>
        <v>2.6597963999999998</v>
      </c>
      <c r="M180" s="29">
        <f t="shared" si="26"/>
        <v>4.1642045134179721E+19</v>
      </c>
      <c r="N180" s="29">
        <f t="shared" si="29"/>
        <v>1.6600581208153059E+19</v>
      </c>
    </row>
    <row r="181" spans="1:14" x14ac:dyDescent="0.3">
      <c r="A181" s="14">
        <v>3105</v>
      </c>
      <c r="B181" s="30">
        <f t="shared" si="20"/>
        <v>0.39929146537842186</v>
      </c>
      <c r="C181" s="30">
        <v>2.2280000000000001E-2</v>
      </c>
      <c r="D181" s="30">
        <f t="shared" si="21"/>
        <v>69.179400000000001</v>
      </c>
      <c r="E181" s="29">
        <f t="shared" si="22"/>
        <v>1.0813384932036221E+21</v>
      </c>
      <c r="F181" s="29">
        <f t="shared" si="27"/>
        <v>4.3176923152136897E+20</v>
      </c>
      <c r="G181" s="29">
        <v>9.2155000000000004E-4</v>
      </c>
      <c r="H181" s="29">
        <f t="shared" si="23"/>
        <v>2.8614127499999999</v>
      </c>
      <c r="I181" s="29">
        <f t="shared" si="24"/>
        <v>4.47265479538509E+19</v>
      </c>
      <c r="J181" s="29">
        <f t="shared" si="28"/>
        <v>1.1201478576924267E+20</v>
      </c>
      <c r="K181" s="29">
        <v>9.3203000000000003E-4</v>
      </c>
      <c r="L181" s="29">
        <f t="shared" si="25"/>
        <v>2.8939531500000002</v>
      </c>
      <c r="M181" s="29">
        <f t="shared" si="26"/>
        <v>4.5235184731623522E+19</v>
      </c>
      <c r="N181" s="29">
        <f t="shared" si="29"/>
        <v>1.806202319815357E+19</v>
      </c>
    </row>
    <row r="182" spans="1:14" x14ac:dyDescent="0.3">
      <c r="A182" s="14">
        <v>3100</v>
      </c>
      <c r="B182" s="30">
        <f t="shared" si="20"/>
        <v>0.39993548387096772</v>
      </c>
      <c r="C182" s="30">
        <v>2.2429999999999999E-2</v>
      </c>
      <c r="D182" s="30">
        <f t="shared" si="21"/>
        <v>69.533000000000001</v>
      </c>
      <c r="E182" s="29">
        <f t="shared" si="22"/>
        <v>1.0851154046019364E+21</v>
      </c>
      <c r="F182" s="29">
        <f t="shared" si="27"/>
        <v>4.3397615439531639E+20</v>
      </c>
      <c r="G182" s="29">
        <v>4.4010000000000004E-3</v>
      </c>
      <c r="H182" s="29">
        <f t="shared" si="23"/>
        <v>13.6431</v>
      </c>
      <c r="I182" s="29">
        <f t="shared" si="24"/>
        <v>2.1291096280219006E+20</v>
      </c>
      <c r="J182" s="29">
        <f t="shared" si="28"/>
        <v>5.3236327204935408E+20</v>
      </c>
      <c r="K182" s="29">
        <v>4.4513E-3</v>
      </c>
      <c r="L182" s="29">
        <f t="shared" si="25"/>
        <v>13.79903</v>
      </c>
      <c r="M182" s="29">
        <f t="shared" si="26"/>
        <v>2.1534436917095855E+20</v>
      </c>
      <c r="N182" s="29">
        <f t="shared" si="29"/>
        <v>8.6123854483275612E+19</v>
      </c>
    </row>
    <row r="183" spans="1:14" x14ac:dyDescent="0.3">
      <c r="A183" s="14">
        <v>3095</v>
      </c>
      <c r="B183" s="30">
        <f t="shared" si="20"/>
        <v>0.40058158319870757</v>
      </c>
      <c r="C183" s="30">
        <v>2.2630000000000001E-2</v>
      </c>
      <c r="D183" s="30">
        <f t="shared" si="21"/>
        <v>70.039850000000001</v>
      </c>
      <c r="E183" s="29">
        <f t="shared" si="22"/>
        <v>1.0912622409005733E+21</v>
      </c>
      <c r="F183" s="29">
        <f t="shared" si="27"/>
        <v>4.3713955614492105E+20</v>
      </c>
      <c r="G183" s="29">
        <v>6.5510000000000004E-4</v>
      </c>
      <c r="H183" s="29">
        <f t="shared" si="23"/>
        <v>2.0275345000000002</v>
      </c>
      <c r="I183" s="29">
        <f t="shared" si="24"/>
        <v>3.1590185329826144E+19</v>
      </c>
      <c r="J183" s="29">
        <f t="shared" si="28"/>
        <v>7.8860803029369192E+19</v>
      </c>
      <c r="K183" s="29">
        <v>6.6266000000000003E-4</v>
      </c>
      <c r="L183" s="29">
        <f t="shared" si="25"/>
        <v>2.0509327000000002</v>
      </c>
      <c r="M183" s="29">
        <f t="shared" si="26"/>
        <v>3.1954743108933894E+19</v>
      </c>
      <c r="N183" s="29">
        <f t="shared" si="29"/>
        <v>1.2800481585284731E+19</v>
      </c>
    </row>
    <row r="184" spans="1:14" x14ac:dyDescent="0.3">
      <c r="A184" s="14">
        <v>3090</v>
      </c>
      <c r="B184" s="30">
        <f t="shared" si="20"/>
        <v>0.40122977346278316</v>
      </c>
      <c r="C184" s="30">
        <v>2.2800000000000001E-2</v>
      </c>
      <c r="D184" s="30">
        <f t="shared" si="21"/>
        <v>70.451999999999998</v>
      </c>
      <c r="E184" s="29">
        <f t="shared" si="22"/>
        <v>1.0959104634870437E+21</v>
      </c>
      <c r="F184" s="29">
        <f t="shared" si="27"/>
        <v>4.3971190700040022E+20</v>
      </c>
      <c r="G184" s="29">
        <v>2.3804999999999998E-3</v>
      </c>
      <c r="H184" s="29">
        <f t="shared" si="23"/>
        <v>7.3557449999999998</v>
      </c>
      <c r="I184" s="29">
        <f t="shared" si="24"/>
        <v>1.1442170431275909E+20</v>
      </c>
      <c r="J184" s="29">
        <f t="shared" si="28"/>
        <v>2.8517750147316148E+20</v>
      </c>
      <c r="K184" s="29">
        <v>2.408E-3</v>
      </c>
      <c r="L184" s="29">
        <f t="shared" si="25"/>
        <v>7.4407199999999998</v>
      </c>
      <c r="M184" s="29">
        <f t="shared" si="26"/>
        <v>1.1574352614371934E+20</v>
      </c>
      <c r="N184" s="29">
        <f t="shared" si="29"/>
        <v>4.643974877442823E+19</v>
      </c>
    </row>
    <row r="185" spans="1:14" x14ac:dyDescent="0.3">
      <c r="A185" s="14">
        <v>3085</v>
      </c>
      <c r="B185" s="30">
        <f t="shared" si="20"/>
        <v>0.40188006482982169</v>
      </c>
      <c r="C185" s="30">
        <v>2.2950000000000002E-2</v>
      </c>
      <c r="D185" s="30">
        <f t="shared" si="21"/>
        <v>70.800750000000008</v>
      </c>
      <c r="E185" s="29">
        <f t="shared" si="22"/>
        <v>1.0995533201367518E+21</v>
      </c>
      <c r="F185" s="29">
        <f t="shared" si="27"/>
        <v>4.4188855958040353E+20</v>
      </c>
      <c r="G185" s="29">
        <v>1.7671E-3</v>
      </c>
      <c r="H185" s="29">
        <f t="shared" si="23"/>
        <v>5.4515035000000003</v>
      </c>
      <c r="I185" s="29">
        <f t="shared" si="24"/>
        <v>8.4663210109527409E+19</v>
      </c>
      <c r="J185" s="29">
        <f t="shared" si="28"/>
        <v>2.1066785222446531E+20</v>
      </c>
      <c r="K185" s="29">
        <v>1.7876000000000001E-3</v>
      </c>
      <c r="L185" s="29">
        <f t="shared" si="25"/>
        <v>5.5147460000000006</v>
      </c>
      <c r="M185" s="29">
        <f t="shared" si="26"/>
        <v>8.5645381920542818E+19</v>
      </c>
      <c r="N185" s="29">
        <f t="shared" si="29"/>
        <v>3.4419171638602588E+19</v>
      </c>
    </row>
    <row r="186" spans="1:14" x14ac:dyDescent="0.3">
      <c r="A186" s="14">
        <v>3080</v>
      </c>
      <c r="B186" s="30">
        <f t="shared" si="20"/>
        <v>0.40253246753246752</v>
      </c>
      <c r="C186" s="30">
        <v>2.315E-2</v>
      </c>
      <c r="D186" s="30">
        <f t="shared" si="21"/>
        <v>71.302000000000007</v>
      </c>
      <c r="E186" s="29">
        <f t="shared" si="22"/>
        <v>1.1055431448567053E+21</v>
      </c>
      <c r="F186" s="29">
        <f t="shared" si="27"/>
        <v>4.4501701006277378E+20</v>
      </c>
      <c r="G186" s="29">
        <v>3.6224E-3</v>
      </c>
      <c r="H186" s="29">
        <f t="shared" si="23"/>
        <v>11.156992000000001</v>
      </c>
      <c r="I186" s="29">
        <f t="shared" si="24"/>
        <v>1.7299004267511575E+20</v>
      </c>
      <c r="J186" s="29">
        <f t="shared" si="28"/>
        <v>4.2975425991237016E+20</v>
      </c>
      <c r="K186" s="29">
        <v>3.6646000000000001E-3</v>
      </c>
      <c r="L186" s="29">
        <f t="shared" si="25"/>
        <v>11.286968</v>
      </c>
      <c r="M186" s="29">
        <f t="shared" si="26"/>
        <v>1.7500533082686315E+20</v>
      </c>
      <c r="N186" s="29">
        <f t="shared" si="29"/>
        <v>7.0445327649073029E+19</v>
      </c>
    </row>
    <row r="187" spans="1:14" x14ac:dyDescent="0.3">
      <c r="A187" s="14">
        <v>3075</v>
      </c>
      <c r="B187" s="30">
        <f t="shared" si="20"/>
        <v>0.40318699186991869</v>
      </c>
      <c r="C187" s="30">
        <v>2.3349999999999999E-2</v>
      </c>
      <c r="D187" s="30">
        <f t="shared" si="21"/>
        <v>71.801249999999996</v>
      </c>
      <c r="E187" s="29">
        <f t="shared" si="22"/>
        <v>1.1114767762504736E+21</v>
      </c>
      <c r="F187" s="29">
        <f t="shared" si="27"/>
        <v>4.4813297794970314E+20</v>
      </c>
      <c r="G187" s="29">
        <v>6.0220999999999998E-3</v>
      </c>
      <c r="H187" s="29">
        <f t="shared" si="23"/>
        <v>18.517957499999998</v>
      </c>
      <c r="I187" s="29">
        <f t="shared" si="24"/>
        <v>2.8665628669199044E+20</v>
      </c>
      <c r="J187" s="29">
        <f t="shared" si="28"/>
        <v>7.1097602966435765E+20</v>
      </c>
      <c r="K187" s="29">
        <v>6.0927999999999998E-3</v>
      </c>
      <c r="L187" s="29">
        <f t="shared" si="25"/>
        <v>18.73536</v>
      </c>
      <c r="M187" s="29">
        <f t="shared" si="26"/>
        <v>2.9002165748774673E+20</v>
      </c>
      <c r="N187" s="29">
        <f t="shared" si="29"/>
        <v>1.1693295965961249E+20</v>
      </c>
    </row>
    <row r="188" spans="1:14" x14ac:dyDescent="0.3">
      <c r="A188" s="14">
        <v>3070</v>
      </c>
      <c r="B188" s="30">
        <f t="shared" si="20"/>
        <v>0.40384364820846902</v>
      </c>
      <c r="C188" s="30">
        <v>2.3439999999999999E-2</v>
      </c>
      <c r="D188" s="30">
        <f t="shared" si="21"/>
        <v>71.960799999999992</v>
      </c>
      <c r="E188" s="29">
        <f t="shared" si="22"/>
        <v>1.1121353003654361E+21</v>
      </c>
      <c r="F188" s="29">
        <f t="shared" si="27"/>
        <v>4.4912877700099919E+20</v>
      </c>
      <c r="G188" s="29">
        <v>1.7492E-3</v>
      </c>
      <c r="H188" s="29">
        <f t="shared" si="23"/>
        <v>5.370044</v>
      </c>
      <c r="I188" s="29">
        <f t="shared" si="24"/>
        <v>8.299262232931831E+19</v>
      </c>
      <c r="J188" s="29">
        <f t="shared" si="28"/>
        <v>2.0550681605985419E+20</v>
      </c>
      <c r="K188" s="29">
        <v>1.7699E-3</v>
      </c>
      <c r="L188" s="29">
        <f t="shared" si="25"/>
        <v>5.4335930000000001</v>
      </c>
      <c r="M188" s="29">
        <f t="shared" si="26"/>
        <v>8.3974755465733177E+19</v>
      </c>
      <c r="N188" s="29">
        <f t="shared" si="29"/>
        <v>3.3912671604695761E+19</v>
      </c>
    </row>
    <row r="189" spans="1:14" x14ac:dyDescent="0.3">
      <c r="A189" s="14">
        <v>3065</v>
      </c>
      <c r="B189" s="30">
        <f t="shared" si="20"/>
        <v>0.40450244698205545</v>
      </c>
      <c r="C189" s="30">
        <v>2.3539999999999998E-2</v>
      </c>
      <c r="D189" s="30">
        <f t="shared" si="21"/>
        <v>72.150099999999995</v>
      </c>
      <c r="E189" s="29">
        <f t="shared" si="22"/>
        <v>1.113244822173981E+21</v>
      </c>
      <c r="F189" s="29">
        <f t="shared" si="27"/>
        <v>4.5031025465947849E+20</v>
      </c>
      <c r="G189" s="29">
        <v>2.9112999999999999E-3</v>
      </c>
      <c r="H189" s="29">
        <f t="shared" si="23"/>
        <v>8.9231344999999997</v>
      </c>
      <c r="I189" s="29">
        <f t="shared" si="24"/>
        <v>1.3768010411194183E+20</v>
      </c>
      <c r="J189" s="29">
        <f t="shared" si="28"/>
        <v>3.4036902653903995E+20</v>
      </c>
      <c r="K189" s="29">
        <v>2.9458000000000002E-3</v>
      </c>
      <c r="L189" s="29">
        <f t="shared" si="25"/>
        <v>9.0288769999999996</v>
      </c>
      <c r="M189" s="29">
        <f t="shared" si="26"/>
        <v>1.393116651299963E+20</v>
      </c>
      <c r="N189" s="29">
        <f t="shared" si="29"/>
        <v>5.6351909438228193E+19</v>
      </c>
    </row>
    <row r="190" spans="1:14" x14ac:dyDescent="0.3">
      <c r="A190" s="14">
        <v>3060</v>
      </c>
      <c r="B190" s="30">
        <f t="shared" si="20"/>
        <v>0.40516339869281043</v>
      </c>
      <c r="C190" s="30">
        <v>2.376E-2</v>
      </c>
      <c r="D190" s="30">
        <f t="shared" si="21"/>
        <v>72.705600000000004</v>
      </c>
      <c r="E190" s="29">
        <f t="shared" si="22"/>
        <v>1.119985904470188E+21</v>
      </c>
      <c r="F190" s="29">
        <f t="shared" si="27"/>
        <v>4.5377729554318269E+20</v>
      </c>
      <c r="G190" s="29">
        <v>6.3011999999999999E-3</v>
      </c>
      <c r="H190" s="29">
        <f t="shared" si="23"/>
        <v>19.281672</v>
      </c>
      <c r="I190" s="29">
        <f t="shared" si="24"/>
        <v>2.9702252446328062E+20</v>
      </c>
      <c r="J190" s="29">
        <f t="shared" si="28"/>
        <v>7.3309318023684371E+20</v>
      </c>
      <c r="K190" s="29">
        <v>6.3761E-3</v>
      </c>
      <c r="L190" s="29">
        <f t="shared" si="25"/>
        <v>19.510866</v>
      </c>
      <c r="M190" s="29">
        <f t="shared" si="26"/>
        <v>3.0055311975977969E+20</v>
      </c>
      <c r="N190" s="29">
        <f t="shared" si="29"/>
        <v>1.2177312348959962E+20</v>
      </c>
    </row>
    <row r="191" spans="1:14" x14ac:dyDescent="0.3">
      <c r="A191" s="14">
        <v>3055</v>
      </c>
      <c r="B191" s="30">
        <f t="shared" si="20"/>
        <v>0.40582651391162028</v>
      </c>
      <c r="C191" s="30">
        <v>2.3859999999999999E-2</v>
      </c>
      <c r="D191" s="30">
        <f t="shared" si="21"/>
        <v>72.892299999999992</v>
      </c>
      <c r="E191" s="29">
        <f t="shared" si="22"/>
        <v>1.1210271636580764E+21</v>
      </c>
      <c r="F191" s="29">
        <f t="shared" si="27"/>
        <v>4.549425458275886E+20</v>
      </c>
      <c r="G191" s="29">
        <v>2.8947000000000001E-4</v>
      </c>
      <c r="H191" s="29">
        <f t="shared" si="23"/>
        <v>0.88433085</v>
      </c>
      <c r="I191" s="29">
        <f t="shared" si="24"/>
        <v>1.3600324101596959E+19</v>
      </c>
      <c r="J191" s="29">
        <f t="shared" si="28"/>
        <v>3.3512655372139626E+19</v>
      </c>
      <c r="K191" s="29">
        <v>2.9294999999999999E-4</v>
      </c>
      <c r="L191" s="29">
        <f t="shared" si="25"/>
        <v>0.89496224999999996</v>
      </c>
      <c r="M191" s="29">
        <f t="shared" si="26"/>
        <v>1.3763826806103669E+19</v>
      </c>
      <c r="N191" s="29">
        <f t="shared" si="29"/>
        <v>5.5857258508043622E+18</v>
      </c>
    </row>
    <row r="192" spans="1:14" x14ac:dyDescent="0.3">
      <c r="A192" s="14">
        <v>3050</v>
      </c>
      <c r="B192" s="30">
        <f t="shared" si="20"/>
        <v>0.4064918032786885</v>
      </c>
      <c r="C192" s="30">
        <v>2.3949999999999999E-2</v>
      </c>
      <c r="D192" s="30">
        <f t="shared" si="21"/>
        <v>73.047499999999999</v>
      </c>
      <c r="E192" s="29">
        <f t="shared" si="22"/>
        <v>1.1215753714011069E+21</v>
      </c>
      <c r="F192" s="29">
        <f t="shared" si="27"/>
        <v>4.5591119523380075E+20</v>
      </c>
      <c r="G192" s="29">
        <v>1.0321E-3</v>
      </c>
      <c r="H192" s="29">
        <f t="shared" si="23"/>
        <v>3.1479050000000002</v>
      </c>
      <c r="I192" s="29">
        <f t="shared" si="24"/>
        <v>4.833310817632913E+19</v>
      </c>
      <c r="J192" s="29">
        <f t="shared" si="28"/>
        <v>1.1890303269705102E+20</v>
      </c>
      <c r="K192" s="29">
        <v>1.0445999999999999E-3</v>
      </c>
      <c r="L192" s="29">
        <f t="shared" si="25"/>
        <v>3.1860299999999997</v>
      </c>
      <c r="M192" s="29">
        <f t="shared" si="26"/>
        <v>4.8918481543448699E+19</v>
      </c>
      <c r="N192" s="29">
        <f t="shared" si="29"/>
        <v>1.9884961776251703E+19</v>
      </c>
    </row>
    <row r="193" spans="1:14" x14ac:dyDescent="0.3">
      <c r="A193" s="14">
        <v>3045</v>
      </c>
      <c r="B193" s="30">
        <f t="shared" si="20"/>
        <v>0.40715927750410508</v>
      </c>
      <c r="C193" s="30">
        <v>2.402E-2</v>
      </c>
      <c r="D193" s="30">
        <f t="shared" si="21"/>
        <v>73.140900000000002</v>
      </c>
      <c r="E193" s="29">
        <f t="shared" si="22"/>
        <v>1.1211684411054281E+21</v>
      </c>
      <c r="F193" s="29">
        <f t="shared" si="27"/>
        <v>4.5649413244088988E+20</v>
      </c>
      <c r="G193" s="29">
        <v>4.2090000000000001E-3</v>
      </c>
      <c r="H193" s="29">
        <f t="shared" si="23"/>
        <v>12.816405</v>
      </c>
      <c r="I193" s="29">
        <f t="shared" si="24"/>
        <v>1.9646119769411935E+20</v>
      </c>
      <c r="J193" s="29">
        <f t="shared" si="28"/>
        <v>4.8251681479157396E+20</v>
      </c>
      <c r="K193" s="29">
        <v>4.2598999999999996E-3</v>
      </c>
      <c r="L193" s="29">
        <f t="shared" si="25"/>
        <v>12.971395499999998</v>
      </c>
      <c r="M193" s="29">
        <f t="shared" si="26"/>
        <v>1.9883702923667826E+20</v>
      </c>
      <c r="N193" s="29">
        <f t="shared" si="29"/>
        <v>8.0958341165068534E+19</v>
      </c>
    </row>
    <row r="194" spans="1:14" x14ac:dyDescent="0.3">
      <c r="A194" s="14">
        <v>3040</v>
      </c>
      <c r="B194" s="30">
        <f t="shared" ref="B194:B257" si="30">1239.8/A194</f>
        <v>0.40782894736842101</v>
      </c>
      <c r="C194" s="30">
        <v>2.393E-2</v>
      </c>
      <c r="D194" s="30">
        <f t="shared" ref="D194:D257" si="31">A194*C194</f>
        <v>72.747200000000007</v>
      </c>
      <c r="E194" s="29">
        <f t="shared" ref="E194:E257" si="32">A194*10^(-9)/($Q$1*$Q$2)*D194</f>
        <v>1.1133023696775229E+21</v>
      </c>
      <c r="F194" s="29">
        <f t="shared" si="27"/>
        <v>4.5403693352835285E+20</v>
      </c>
      <c r="G194" s="29">
        <v>2.0241999999999999E-3</v>
      </c>
      <c r="H194" s="29">
        <f t="shared" ref="H194:H257" si="33">A194*G194</f>
        <v>6.1535679999999999</v>
      </c>
      <c r="I194" s="29">
        <f t="shared" ref="I194:I257" si="34">A194*10^(-9)/($Q$1*$Q$2)*H194</f>
        <v>9.4172446999634002E+19</v>
      </c>
      <c r="J194" s="29">
        <f t="shared" si="28"/>
        <v>2.309116300039421E+20</v>
      </c>
      <c r="K194" s="29">
        <v>2.0487000000000001E-3</v>
      </c>
      <c r="L194" s="29">
        <f t="shared" ref="L194:L257" si="35">A194*K194</f>
        <v>6.2280480000000003</v>
      </c>
      <c r="M194" s="29">
        <f t="shared" ref="M194:M257" si="36">A194*10^(-9)/($Q$1*$Q$2)*L194</f>
        <v>9.5312267645563765E+19</v>
      </c>
      <c r="N194" s="29">
        <f t="shared" si="29"/>
        <v>3.8871101785187484E+19</v>
      </c>
    </row>
    <row r="195" spans="1:14" x14ac:dyDescent="0.3">
      <c r="A195" s="14">
        <v>3035</v>
      </c>
      <c r="B195" s="30">
        <f t="shared" si="30"/>
        <v>0.40850082372322899</v>
      </c>
      <c r="C195" s="30">
        <v>2.4209999999999999E-2</v>
      </c>
      <c r="D195" s="30">
        <f t="shared" si="31"/>
        <v>73.477350000000001</v>
      </c>
      <c r="E195" s="29">
        <f t="shared" si="32"/>
        <v>1.1226269089964976E+21</v>
      </c>
      <c r="F195" s="29">
        <f t="shared" ref="F195:F258" si="37">E195*B195</f>
        <v>4.5859401705893167E+20</v>
      </c>
      <c r="G195" s="29">
        <v>2.4986000000000001E-3</v>
      </c>
      <c r="H195" s="29">
        <f t="shared" si="33"/>
        <v>7.5832510000000006</v>
      </c>
      <c r="I195" s="29">
        <f t="shared" si="34"/>
        <v>1.1586103241712719E+20</v>
      </c>
      <c r="J195" s="29">
        <f t="shared" ref="J195:J258" si="38">I195/B195</f>
        <v>2.8362496643489353E+20</v>
      </c>
      <c r="K195" s="29">
        <v>2.529E-3</v>
      </c>
      <c r="L195" s="29">
        <f t="shared" si="35"/>
        <v>7.6755149999999999</v>
      </c>
      <c r="M195" s="29">
        <f t="shared" si="36"/>
        <v>1.1727069198067502E+20</v>
      </c>
      <c r="N195" s="29">
        <f t="shared" ref="N195:N258" si="39">M195*B195</f>
        <v>4.790517427269881E+19</v>
      </c>
    </row>
    <row r="196" spans="1:14" x14ac:dyDescent="0.3">
      <c r="A196" s="14">
        <v>3030</v>
      </c>
      <c r="B196" s="30">
        <f t="shared" si="30"/>
        <v>0.40917491749174917</v>
      </c>
      <c r="C196" s="30">
        <v>2.4420000000000001E-2</v>
      </c>
      <c r="D196" s="30">
        <f t="shared" si="31"/>
        <v>73.992599999999996</v>
      </c>
      <c r="E196" s="29">
        <f t="shared" si="32"/>
        <v>1.1286367418127488E+21</v>
      </c>
      <c r="F196" s="29">
        <f t="shared" si="37"/>
        <v>4.6180984570938812E+20</v>
      </c>
      <c r="G196" s="29">
        <v>6.0752999999999996E-3</v>
      </c>
      <c r="H196" s="29">
        <f t="shared" si="33"/>
        <v>18.408158999999998</v>
      </c>
      <c r="I196" s="29">
        <f t="shared" si="34"/>
        <v>2.8078651914557709E+20</v>
      </c>
      <c r="J196" s="29">
        <f t="shared" si="38"/>
        <v>6.8622612761017791E+20</v>
      </c>
      <c r="K196" s="29">
        <v>6.1491000000000002E-3</v>
      </c>
      <c r="L196" s="29">
        <f t="shared" si="35"/>
        <v>18.631772999999999</v>
      </c>
      <c r="M196" s="29">
        <f t="shared" si="36"/>
        <v>2.8419738694024462E+20</v>
      </c>
      <c r="N196" s="29">
        <f t="shared" si="39"/>
        <v>1.1628644235264531E+20</v>
      </c>
    </row>
    <row r="197" spans="1:14" x14ac:dyDescent="0.3">
      <c r="A197" s="14">
        <v>3025</v>
      </c>
      <c r="B197" s="30">
        <f t="shared" si="30"/>
        <v>0.4098512396694215</v>
      </c>
      <c r="C197" s="30">
        <v>2.4539999999999999E-2</v>
      </c>
      <c r="D197" s="30">
        <f t="shared" si="31"/>
        <v>74.233499999999992</v>
      </c>
      <c r="E197" s="29">
        <f t="shared" si="32"/>
        <v>1.1304427789554622E+21</v>
      </c>
      <c r="F197" s="29">
        <f t="shared" si="37"/>
        <v>4.6331337433024201E+20</v>
      </c>
      <c r="G197" s="29">
        <v>7.5031000000000004E-3</v>
      </c>
      <c r="H197" s="29">
        <f t="shared" si="33"/>
        <v>22.696877500000003</v>
      </c>
      <c r="I197" s="29">
        <f t="shared" si="34"/>
        <v>3.4563264933906809E+20</v>
      </c>
      <c r="J197" s="29">
        <f t="shared" si="38"/>
        <v>8.4331244091843923E+20</v>
      </c>
      <c r="K197" s="29">
        <v>7.5947999999999996E-3</v>
      </c>
      <c r="L197" s="29">
        <f t="shared" si="35"/>
        <v>22.974270000000001</v>
      </c>
      <c r="M197" s="29">
        <f t="shared" si="36"/>
        <v>3.4985683853345338E+20</v>
      </c>
      <c r="N197" s="29">
        <f t="shared" si="39"/>
        <v>1.433892589797605E+20</v>
      </c>
    </row>
    <row r="198" spans="1:14" x14ac:dyDescent="0.3">
      <c r="A198" s="14">
        <v>3020</v>
      </c>
      <c r="B198" s="30">
        <f t="shared" si="30"/>
        <v>0.41052980132450329</v>
      </c>
      <c r="C198" s="30">
        <v>2.4660000000000001E-2</v>
      </c>
      <c r="D198" s="30">
        <f t="shared" si="31"/>
        <v>74.473200000000006</v>
      </c>
      <c r="E198" s="29">
        <f t="shared" si="32"/>
        <v>1.1322184452729238E+21</v>
      </c>
      <c r="F198" s="29">
        <f t="shared" si="37"/>
        <v>4.6480941339383136E+20</v>
      </c>
      <c r="G198" s="29">
        <v>6.3369000000000001E-4</v>
      </c>
      <c r="H198" s="29">
        <f t="shared" si="33"/>
        <v>1.9137438</v>
      </c>
      <c r="I198" s="29">
        <f t="shared" si="34"/>
        <v>2.9094708296228671E+19</v>
      </c>
      <c r="J198" s="29">
        <f t="shared" si="38"/>
        <v>7.0871123612365373E+19</v>
      </c>
      <c r="K198" s="29">
        <v>6.4143000000000002E-4</v>
      </c>
      <c r="L198" s="29">
        <f t="shared" si="35"/>
        <v>1.9371186</v>
      </c>
      <c r="M198" s="29">
        <f t="shared" si="36"/>
        <v>2.9450076129416524E+19</v>
      </c>
      <c r="N198" s="29">
        <f t="shared" si="39"/>
        <v>1.2090133902400862E+19</v>
      </c>
    </row>
    <row r="199" spans="1:14" x14ac:dyDescent="0.3">
      <c r="A199" s="14">
        <v>3015</v>
      </c>
      <c r="B199" s="30">
        <f t="shared" si="30"/>
        <v>0.41121061359867328</v>
      </c>
      <c r="C199" s="30">
        <v>2.486E-2</v>
      </c>
      <c r="D199" s="30">
        <f t="shared" si="31"/>
        <v>74.9529</v>
      </c>
      <c r="E199" s="29">
        <f t="shared" si="32"/>
        <v>1.1376247315612466E+21</v>
      </c>
      <c r="F199" s="29">
        <f t="shared" si="37"/>
        <v>4.6780336391032616E+20</v>
      </c>
      <c r="G199" s="29">
        <v>5.5551000000000003E-3</v>
      </c>
      <c r="H199" s="29">
        <f t="shared" si="33"/>
        <v>16.7486265</v>
      </c>
      <c r="I199" s="29">
        <f t="shared" si="34"/>
        <v>2.5420833251391318E+20</v>
      </c>
      <c r="J199" s="29">
        <f t="shared" si="38"/>
        <v>6.1819496897035672E+20</v>
      </c>
      <c r="K199" s="29">
        <v>5.6232000000000001E-3</v>
      </c>
      <c r="L199" s="29">
        <f t="shared" si="35"/>
        <v>16.953948</v>
      </c>
      <c r="M199" s="29">
        <f t="shared" si="36"/>
        <v>2.5732467379385365E+20</v>
      </c>
      <c r="N199" s="29">
        <f t="shared" si="39"/>
        <v>1.05814637004849E+20</v>
      </c>
    </row>
    <row r="200" spans="1:14" x14ac:dyDescent="0.3">
      <c r="A200" s="14">
        <v>3010</v>
      </c>
      <c r="B200" s="30">
        <f t="shared" si="30"/>
        <v>0.41189368770764118</v>
      </c>
      <c r="C200" s="30">
        <v>2.4979999999999999E-2</v>
      </c>
      <c r="D200" s="30">
        <f t="shared" si="31"/>
        <v>75.189799999999991</v>
      </c>
      <c r="E200" s="29">
        <f t="shared" si="32"/>
        <v>1.1393277958495704E+21</v>
      </c>
      <c r="F200" s="29">
        <f t="shared" si="37"/>
        <v>4.6928192734029814E+20</v>
      </c>
      <c r="G200" s="29">
        <v>6.8478999999999996E-3</v>
      </c>
      <c r="H200" s="29">
        <f t="shared" si="33"/>
        <v>20.612178999999998</v>
      </c>
      <c r="I200" s="29">
        <f t="shared" si="34"/>
        <v>3.1232997650913827E+20</v>
      </c>
      <c r="J200" s="29">
        <f t="shared" si="38"/>
        <v>7.5827813299927908E+20</v>
      </c>
      <c r="K200" s="29">
        <v>6.9319999999999998E-3</v>
      </c>
      <c r="L200" s="29">
        <f t="shared" si="35"/>
        <v>20.865320000000001</v>
      </c>
      <c r="M200" s="29">
        <f t="shared" si="36"/>
        <v>3.1616574382823152E+20</v>
      </c>
      <c r="N200" s="29">
        <f t="shared" si="39"/>
        <v>1.3022667415223968E+20</v>
      </c>
    </row>
    <row r="201" spans="1:14" x14ac:dyDescent="0.3">
      <c r="A201" s="14">
        <v>3005</v>
      </c>
      <c r="B201" s="30">
        <f t="shared" si="30"/>
        <v>0.41257903494176373</v>
      </c>
      <c r="C201" s="30">
        <v>2.512E-2</v>
      </c>
      <c r="D201" s="30">
        <f t="shared" si="31"/>
        <v>75.485600000000005</v>
      </c>
      <c r="E201" s="29">
        <f t="shared" si="32"/>
        <v>1.1419099452605604E+21</v>
      </c>
      <c r="F201" s="29">
        <f t="shared" si="37"/>
        <v>4.7112810320600426E+20</v>
      </c>
      <c r="G201" s="29">
        <v>2.8906000000000001E-3</v>
      </c>
      <c r="H201" s="29">
        <f t="shared" si="33"/>
        <v>8.6862530000000007</v>
      </c>
      <c r="I201" s="29">
        <f t="shared" si="34"/>
        <v>1.3140146846218853E+20</v>
      </c>
      <c r="J201" s="29">
        <f t="shared" si="38"/>
        <v>3.1848799219944869E+20</v>
      </c>
      <c r="K201" s="29">
        <v>2.9261000000000001E-3</v>
      </c>
      <c r="L201" s="29">
        <f t="shared" si="35"/>
        <v>8.7929305000000006</v>
      </c>
      <c r="M201" s="29">
        <f t="shared" si="36"/>
        <v>1.3301523450744131E+20</v>
      </c>
      <c r="N201" s="29">
        <f t="shared" si="39"/>
        <v>5.4879297085632528E+19</v>
      </c>
    </row>
    <row r="202" spans="1:14" x14ac:dyDescent="0.3">
      <c r="A202" s="14">
        <v>3000</v>
      </c>
      <c r="B202" s="30">
        <f t="shared" si="30"/>
        <v>0.41326666666666667</v>
      </c>
      <c r="C202" s="30">
        <v>2.5250000000000002E-2</v>
      </c>
      <c r="D202" s="30">
        <f t="shared" si="31"/>
        <v>75.75</v>
      </c>
      <c r="E202" s="29">
        <f t="shared" si="32"/>
        <v>1.1440029899740807E+21</v>
      </c>
      <c r="F202" s="29">
        <f t="shared" si="37"/>
        <v>4.7277830232328844E+20</v>
      </c>
      <c r="G202" s="29">
        <v>7.8472000000000004E-3</v>
      </c>
      <c r="H202" s="29">
        <f t="shared" si="33"/>
        <v>23.541600000000003</v>
      </c>
      <c r="I202" s="29">
        <f t="shared" si="34"/>
        <v>3.5553347575939039E+20</v>
      </c>
      <c r="J202" s="29">
        <f t="shared" si="38"/>
        <v>8.60300393029659E+20</v>
      </c>
      <c r="K202" s="29">
        <v>7.9442000000000002E-3</v>
      </c>
      <c r="L202" s="29">
        <f t="shared" si="35"/>
        <v>23.832599999999999</v>
      </c>
      <c r="M202" s="29">
        <f t="shared" si="36"/>
        <v>3.5992825952285511E+20</v>
      </c>
      <c r="N202" s="29">
        <f t="shared" si="39"/>
        <v>1.4874635205214526E+20</v>
      </c>
    </row>
    <row r="203" spans="1:14" x14ac:dyDescent="0.3">
      <c r="A203" s="14">
        <v>2995</v>
      </c>
      <c r="B203" s="30">
        <f t="shared" si="30"/>
        <v>0.41395659432387311</v>
      </c>
      <c r="C203" s="30">
        <v>2.5399999999999999E-2</v>
      </c>
      <c r="D203" s="30">
        <f t="shared" si="31"/>
        <v>76.072999999999993</v>
      </c>
      <c r="E203" s="29">
        <f t="shared" si="32"/>
        <v>1.1469662471798161E+21</v>
      </c>
      <c r="F203" s="29">
        <f t="shared" si="37"/>
        <v>4.7479424148699034E+20</v>
      </c>
      <c r="G203" s="29">
        <v>4.2754999999999998E-3</v>
      </c>
      <c r="H203" s="29">
        <f t="shared" si="33"/>
        <v>12.8051225</v>
      </c>
      <c r="I203" s="29">
        <f t="shared" si="34"/>
        <v>1.9306512558335843E+20</v>
      </c>
      <c r="J203" s="29">
        <f t="shared" si="38"/>
        <v>4.6638978151488828E+20</v>
      </c>
      <c r="K203" s="29">
        <v>4.3286000000000002E-3</v>
      </c>
      <c r="L203" s="29">
        <f t="shared" si="35"/>
        <v>12.964157</v>
      </c>
      <c r="M203" s="29">
        <f t="shared" si="36"/>
        <v>1.9546291722608476E+20</v>
      </c>
      <c r="N203" s="29">
        <f t="shared" si="39"/>
        <v>8.0913163531519164E+19</v>
      </c>
    </row>
    <row r="204" spans="1:14" x14ac:dyDescent="0.3">
      <c r="A204" s="14">
        <v>2990</v>
      </c>
      <c r="B204" s="30">
        <f t="shared" si="30"/>
        <v>0.4146488294314381</v>
      </c>
      <c r="C204" s="30">
        <v>2.554E-2</v>
      </c>
      <c r="D204" s="30">
        <f t="shared" si="31"/>
        <v>76.364599999999996</v>
      </c>
      <c r="E204" s="29">
        <f t="shared" si="32"/>
        <v>1.1494406111209783E+21</v>
      </c>
      <c r="F204" s="29">
        <f t="shared" si="37"/>
        <v>4.766142039022705E+20</v>
      </c>
      <c r="G204" s="29">
        <v>1.0279999999999999E-2</v>
      </c>
      <c r="H204" s="29">
        <f t="shared" si="33"/>
        <v>30.737199999999998</v>
      </c>
      <c r="I204" s="29">
        <f t="shared" si="34"/>
        <v>4.626565968020226E+20</v>
      </c>
      <c r="J204" s="29">
        <f t="shared" si="38"/>
        <v>1.1157793389563217E+21</v>
      </c>
      <c r="K204" s="29">
        <v>1.0407E-2</v>
      </c>
      <c r="L204" s="29">
        <f t="shared" si="35"/>
        <v>31.11693</v>
      </c>
      <c r="M204" s="29">
        <f t="shared" si="36"/>
        <v>4.683722960037597E+20</v>
      </c>
      <c r="N204" s="29">
        <f t="shared" si="39"/>
        <v>1.94210024276074E+20</v>
      </c>
    </row>
    <row r="205" spans="1:14" x14ac:dyDescent="0.3">
      <c r="A205" s="14">
        <v>2985</v>
      </c>
      <c r="B205" s="30">
        <f t="shared" si="30"/>
        <v>0.41534338358458961</v>
      </c>
      <c r="C205" s="30">
        <v>2.5690000000000001E-2</v>
      </c>
      <c r="D205" s="30">
        <f t="shared" si="31"/>
        <v>76.684650000000005</v>
      </c>
      <c r="E205" s="29">
        <f t="shared" si="32"/>
        <v>1.152327809118024E+21</v>
      </c>
      <c r="F205" s="29">
        <f t="shared" si="37"/>
        <v>4.7861173123769716E+20</v>
      </c>
      <c r="G205" s="29">
        <v>6.9627999999999999E-3</v>
      </c>
      <c r="H205" s="29">
        <f t="shared" si="33"/>
        <v>20.783957999999998</v>
      </c>
      <c r="I205" s="29">
        <f t="shared" si="34"/>
        <v>3.123171689111318E+20</v>
      </c>
      <c r="J205" s="29">
        <f t="shared" si="38"/>
        <v>7.5194930569424785E+20</v>
      </c>
      <c r="K205" s="29">
        <v>7.0495000000000002E-3</v>
      </c>
      <c r="L205" s="29">
        <f t="shared" si="35"/>
        <v>21.0427575</v>
      </c>
      <c r="M205" s="29">
        <f t="shared" si="36"/>
        <v>3.1620610706023783E+20</v>
      </c>
      <c r="N205" s="29">
        <f t="shared" si="39"/>
        <v>1.3133411441651017E+20</v>
      </c>
    </row>
    <row r="206" spans="1:14" x14ac:dyDescent="0.3">
      <c r="A206" s="14">
        <v>2980</v>
      </c>
      <c r="B206" s="30">
        <f t="shared" si="30"/>
        <v>0.41604026845637582</v>
      </c>
      <c r="C206" s="30">
        <v>2.58E-2</v>
      </c>
      <c r="D206" s="30">
        <f t="shared" si="31"/>
        <v>76.884</v>
      </c>
      <c r="E206" s="29">
        <f t="shared" si="32"/>
        <v>1.153388194173282E+21</v>
      </c>
      <c r="F206" s="29">
        <f t="shared" si="37"/>
        <v>4.798559339382668E+20</v>
      </c>
      <c r="G206" s="29">
        <v>1.3381000000000001E-3</v>
      </c>
      <c r="H206" s="29">
        <f t="shared" si="33"/>
        <v>3.9875380000000002</v>
      </c>
      <c r="I206" s="29">
        <f t="shared" si="34"/>
        <v>5.9819718706328248E+19</v>
      </c>
      <c r="J206" s="29">
        <f t="shared" si="38"/>
        <v>1.4378348261401693E+20</v>
      </c>
      <c r="K206" s="29">
        <v>1.3548E-3</v>
      </c>
      <c r="L206" s="29">
        <f t="shared" si="35"/>
        <v>4.0373039999999998</v>
      </c>
      <c r="M206" s="29">
        <f t="shared" si="36"/>
        <v>6.0566291684727226E+19</v>
      </c>
      <c r="N206" s="29">
        <f t="shared" si="39"/>
        <v>2.5198016251921076E+19</v>
      </c>
    </row>
    <row r="207" spans="1:14" x14ac:dyDescent="0.3">
      <c r="A207" s="14">
        <v>2975</v>
      </c>
      <c r="B207" s="30">
        <f t="shared" si="30"/>
        <v>0.41673949579831931</v>
      </c>
      <c r="C207" s="30">
        <v>2.6009999999999998E-2</v>
      </c>
      <c r="D207" s="30">
        <f t="shared" si="31"/>
        <v>77.379750000000001</v>
      </c>
      <c r="E207" s="29">
        <f t="shared" si="32"/>
        <v>1.1588775773652563E+21</v>
      </c>
      <c r="F207" s="29">
        <f t="shared" si="37"/>
        <v>4.8295005728317466E+20</v>
      </c>
      <c r="G207" s="29">
        <v>8.5428999999999995E-4</v>
      </c>
      <c r="H207" s="29">
        <f t="shared" si="33"/>
        <v>2.5415127499999999</v>
      </c>
      <c r="I207" s="29">
        <f t="shared" si="34"/>
        <v>3.8062957538153202E+19</v>
      </c>
      <c r="J207" s="29">
        <f t="shared" si="38"/>
        <v>9.1335133631235506E+19</v>
      </c>
      <c r="K207" s="29">
        <v>8.6499000000000005E-4</v>
      </c>
      <c r="L207" s="29">
        <f t="shared" si="35"/>
        <v>2.57334525</v>
      </c>
      <c r="M207" s="29">
        <f t="shared" si="36"/>
        <v>3.8539696872171201E+19</v>
      </c>
      <c r="N207" s="29">
        <f t="shared" si="39"/>
        <v>1.606101384272869E+19</v>
      </c>
    </row>
    <row r="208" spans="1:14" x14ac:dyDescent="0.3">
      <c r="A208" s="14">
        <v>2970</v>
      </c>
      <c r="B208" s="30">
        <f t="shared" si="30"/>
        <v>0.41744107744107745</v>
      </c>
      <c r="C208" s="30">
        <v>2.6120000000000001E-2</v>
      </c>
      <c r="D208" s="30">
        <f t="shared" si="31"/>
        <v>77.576400000000007</v>
      </c>
      <c r="E208" s="29">
        <f t="shared" si="32"/>
        <v>1.1598700622562515E+21</v>
      </c>
      <c r="F208" s="29">
        <f t="shared" si="37"/>
        <v>4.8417740847989916E+20</v>
      </c>
      <c r="G208" s="29">
        <v>3.5232999999999998E-4</v>
      </c>
      <c r="H208" s="29">
        <f t="shared" si="33"/>
        <v>1.0464201</v>
      </c>
      <c r="I208" s="29">
        <f t="shared" si="34"/>
        <v>1.5645368263198507E+19</v>
      </c>
      <c r="J208" s="29">
        <f t="shared" si="38"/>
        <v>3.747922547322114E+19</v>
      </c>
      <c r="K208" s="29">
        <v>3.5676000000000002E-4</v>
      </c>
      <c r="L208" s="29">
        <f t="shared" si="35"/>
        <v>1.0595772000000001</v>
      </c>
      <c r="M208" s="29">
        <f t="shared" si="36"/>
        <v>1.5842084357218234E+19</v>
      </c>
      <c r="N208" s="29">
        <f t="shared" si="39"/>
        <v>6.6131367629896182E+18</v>
      </c>
    </row>
    <row r="209" spans="1:14" x14ac:dyDescent="0.3">
      <c r="A209" s="14">
        <v>2965</v>
      </c>
      <c r="B209" s="30">
        <f t="shared" si="30"/>
        <v>0.41814502529510961</v>
      </c>
      <c r="C209" s="30">
        <v>2.6259999999999999E-2</v>
      </c>
      <c r="D209" s="30">
        <f t="shared" si="31"/>
        <v>77.860900000000001</v>
      </c>
      <c r="E209" s="29">
        <f t="shared" si="32"/>
        <v>1.162163910328476E+21</v>
      </c>
      <c r="F209" s="29">
        <f t="shared" si="37"/>
        <v>4.8595305768136409E+20</v>
      </c>
      <c r="G209" s="29">
        <v>7.4378999999999999E-3</v>
      </c>
      <c r="H209" s="29">
        <f t="shared" si="33"/>
        <v>22.053373499999999</v>
      </c>
      <c r="I209" s="29">
        <f t="shared" si="34"/>
        <v>3.2917208486794258E+20</v>
      </c>
      <c r="J209" s="29">
        <f t="shared" si="38"/>
        <v>7.8721989968821564E+20</v>
      </c>
      <c r="K209" s="29">
        <v>7.5313000000000003E-3</v>
      </c>
      <c r="L209" s="29">
        <f t="shared" si="35"/>
        <v>22.3303045</v>
      </c>
      <c r="M209" s="29">
        <f t="shared" si="36"/>
        <v>3.3330560007071026E+20</v>
      </c>
      <c r="N209" s="29">
        <f t="shared" si="39"/>
        <v>1.3937007857256882E+20</v>
      </c>
    </row>
    <row r="210" spans="1:14" x14ac:dyDescent="0.3">
      <c r="A210" s="14">
        <v>2960</v>
      </c>
      <c r="B210" s="30">
        <f t="shared" si="30"/>
        <v>0.41885135135135132</v>
      </c>
      <c r="C210" s="30">
        <v>2.6380000000000001E-2</v>
      </c>
      <c r="D210" s="30">
        <f t="shared" si="31"/>
        <v>78.084800000000001</v>
      </c>
      <c r="E210" s="29">
        <f t="shared" si="32"/>
        <v>1.1635404366456464E+21</v>
      </c>
      <c r="F210" s="29">
        <f t="shared" si="37"/>
        <v>4.8735048424097042E+20</v>
      </c>
      <c r="G210" s="29">
        <v>4.5970999999999998E-3</v>
      </c>
      <c r="H210" s="29">
        <f t="shared" si="33"/>
        <v>13.607415999999999</v>
      </c>
      <c r="I210" s="29">
        <f t="shared" si="34"/>
        <v>2.0276390224805537E+20</v>
      </c>
      <c r="J210" s="29">
        <f t="shared" si="38"/>
        <v>4.8409513684000965E+20</v>
      </c>
      <c r="K210" s="29">
        <v>4.6549E-3</v>
      </c>
      <c r="L210" s="29">
        <f t="shared" si="35"/>
        <v>13.778504</v>
      </c>
      <c r="M210" s="29">
        <f t="shared" si="36"/>
        <v>2.0531328197656632E+20</v>
      </c>
      <c r="N210" s="29">
        <f t="shared" si="39"/>
        <v>8.5995745606265848E+19</v>
      </c>
    </row>
    <row r="211" spans="1:14" x14ac:dyDescent="0.3">
      <c r="A211" s="14">
        <v>2955</v>
      </c>
      <c r="B211" s="30">
        <f t="shared" si="30"/>
        <v>0.41956006768189508</v>
      </c>
      <c r="C211" s="30">
        <v>2.656E-2</v>
      </c>
      <c r="D211" s="30">
        <f t="shared" si="31"/>
        <v>78.484800000000007</v>
      </c>
      <c r="E211" s="29">
        <f t="shared" si="32"/>
        <v>1.1675253225017158E+21</v>
      </c>
      <c r="F211" s="29">
        <f t="shared" si="37"/>
        <v>4.8984700332914626E+20</v>
      </c>
      <c r="G211" s="29">
        <v>2.3360999999999998E-3</v>
      </c>
      <c r="H211" s="29">
        <f t="shared" si="33"/>
        <v>6.9031754999999997</v>
      </c>
      <c r="I211" s="29">
        <f t="shared" si="34"/>
        <v>1.0269035790272055E+20</v>
      </c>
      <c r="J211" s="29">
        <f t="shared" si="38"/>
        <v>2.4475722503834429E+20</v>
      </c>
      <c r="K211" s="29">
        <v>2.3655E-3</v>
      </c>
      <c r="L211" s="29">
        <f t="shared" si="35"/>
        <v>6.9900525</v>
      </c>
      <c r="M211" s="29">
        <f t="shared" si="36"/>
        <v>1.0398272403530906E+20</v>
      </c>
      <c r="N211" s="29">
        <f t="shared" si="39"/>
        <v>4.3626998734002086E+19</v>
      </c>
    </row>
    <row r="212" spans="1:14" x14ac:dyDescent="0.3">
      <c r="A212" s="14">
        <v>2950</v>
      </c>
      <c r="B212" s="30">
        <f t="shared" si="30"/>
        <v>0.42027118644067796</v>
      </c>
      <c r="C212" s="30">
        <v>2.6679999999999999E-2</v>
      </c>
      <c r="D212" s="30">
        <f t="shared" si="31"/>
        <v>78.706000000000003</v>
      </c>
      <c r="E212" s="29">
        <f t="shared" si="32"/>
        <v>1.1688347767667988E+21</v>
      </c>
      <c r="F212" s="29">
        <f t="shared" si="37"/>
        <v>4.912275783849075E+20</v>
      </c>
      <c r="G212" s="29">
        <v>5.2275999999999998E-3</v>
      </c>
      <c r="H212" s="29">
        <f t="shared" si="33"/>
        <v>15.421419999999999</v>
      </c>
      <c r="I212" s="29">
        <f t="shared" si="34"/>
        <v>2.2901801645525176E+20</v>
      </c>
      <c r="J212" s="29">
        <f t="shared" si="38"/>
        <v>5.449291406218686E+20</v>
      </c>
      <c r="K212" s="29">
        <v>5.2934999999999996E-3</v>
      </c>
      <c r="L212" s="29">
        <f t="shared" si="35"/>
        <v>15.615824999999999</v>
      </c>
      <c r="M212" s="29">
        <f t="shared" si="36"/>
        <v>2.3190505587762551E+20</v>
      </c>
      <c r="N212" s="29">
        <f t="shared" si="39"/>
        <v>9.746301297528139E+19</v>
      </c>
    </row>
    <row r="213" spans="1:14" x14ac:dyDescent="0.3">
      <c r="A213" s="14">
        <v>2945</v>
      </c>
      <c r="B213" s="30">
        <f t="shared" si="30"/>
        <v>0.42098471986417657</v>
      </c>
      <c r="C213" s="30">
        <v>2.6839999999999999E-2</v>
      </c>
      <c r="D213" s="30">
        <f t="shared" si="31"/>
        <v>79.043800000000005</v>
      </c>
      <c r="E213" s="29">
        <f t="shared" si="32"/>
        <v>1.1718617457518131E+21</v>
      </c>
      <c r="F213" s="29">
        <f t="shared" si="37"/>
        <v>4.9333588875487196E+20</v>
      </c>
      <c r="G213" s="29">
        <v>1.4488999999999999E-3</v>
      </c>
      <c r="H213" s="29">
        <f t="shared" si="33"/>
        <v>4.2670104999999996</v>
      </c>
      <c r="I213" s="29">
        <f t="shared" si="34"/>
        <v>6.3260450201930023E+19</v>
      </c>
      <c r="J213" s="29">
        <f t="shared" si="38"/>
        <v>1.5026780597248259E+20</v>
      </c>
      <c r="K213" s="29">
        <v>1.4672999999999999E-3</v>
      </c>
      <c r="L213" s="29">
        <f t="shared" si="35"/>
        <v>4.3211984999999995</v>
      </c>
      <c r="M213" s="29">
        <f t="shared" si="36"/>
        <v>6.4063812948645126E+19</v>
      </c>
      <c r="N213" s="29">
        <f t="shared" si="39"/>
        <v>2.6969886347616375E+19</v>
      </c>
    </row>
    <row r="214" spans="1:14" x14ac:dyDescent="0.3">
      <c r="A214" s="14">
        <v>2940</v>
      </c>
      <c r="B214" s="30">
        <f t="shared" si="30"/>
        <v>0.42170068027210883</v>
      </c>
      <c r="C214" s="30">
        <v>2.7140000000000001E-2</v>
      </c>
      <c r="D214" s="30">
        <f t="shared" si="31"/>
        <v>79.791600000000003</v>
      </c>
      <c r="E214" s="29">
        <f t="shared" si="32"/>
        <v>1.1809398336015782E+21</v>
      </c>
      <c r="F214" s="29">
        <f t="shared" si="37"/>
        <v>4.9800313119021656E+20</v>
      </c>
      <c r="G214" s="29">
        <v>1.6272999999999999E-3</v>
      </c>
      <c r="H214" s="29">
        <f t="shared" si="33"/>
        <v>4.784262</v>
      </c>
      <c r="I214" s="29">
        <f t="shared" si="34"/>
        <v>7.0808525837135167E+19</v>
      </c>
      <c r="J214" s="29">
        <f t="shared" si="38"/>
        <v>1.6791181316436312E+20</v>
      </c>
      <c r="K214" s="29">
        <v>1.6479000000000001E-3</v>
      </c>
      <c r="L214" s="29">
        <f t="shared" si="35"/>
        <v>4.8448260000000003</v>
      </c>
      <c r="M214" s="29">
        <f t="shared" si="36"/>
        <v>7.1704891370377339E+19</v>
      </c>
      <c r="N214" s="29">
        <f t="shared" si="39"/>
        <v>3.023800146972579E+19</v>
      </c>
    </row>
    <row r="215" spans="1:14" x14ac:dyDescent="0.3">
      <c r="A215" s="14">
        <v>2935</v>
      </c>
      <c r="B215" s="30">
        <f t="shared" si="30"/>
        <v>0.4224190800681431</v>
      </c>
      <c r="C215" s="30">
        <v>2.733E-2</v>
      </c>
      <c r="D215" s="30">
        <f t="shared" si="31"/>
        <v>80.213549999999998</v>
      </c>
      <c r="E215" s="29">
        <f t="shared" si="32"/>
        <v>1.1851657995244795E+21</v>
      </c>
      <c r="F215" s="29">
        <f t="shared" si="37"/>
        <v>5.0063664676335596E+20</v>
      </c>
      <c r="G215" s="29">
        <v>6.4903000000000001E-3</v>
      </c>
      <c r="H215" s="29">
        <f t="shared" si="33"/>
        <v>19.049030500000001</v>
      </c>
      <c r="I215" s="29">
        <f t="shared" si="34"/>
        <v>2.8145194250471021E+20</v>
      </c>
      <c r="J215" s="29">
        <f t="shared" si="38"/>
        <v>6.6628605521158616E+20</v>
      </c>
      <c r="K215" s="29">
        <v>6.5725000000000002E-3</v>
      </c>
      <c r="L215" s="29">
        <f t="shared" si="35"/>
        <v>19.290287500000002</v>
      </c>
      <c r="M215" s="29">
        <f t="shared" si="36"/>
        <v>2.8501654655596937E+20</v>
      </c>
      <c r="N215" s="29">
        <f t="shared" si="39"/>
        <v>1.2039642740037167E+20</v>
      </c>
    </row>
    <row r="216" spans="1:14" x14ac:dyDescent="0.3">
      <c r="A216" s="14">
        <v>2930</v>
      </c>
      <c r="B216" s="30">
        <f t="shared" si="30"/>
        <v>0.42313993174061432</v>
      </c>
      <c r="C216" s="30">
        <v>2.7570000000000001E-2</v>
      </c>
      <c r="D216" s="30">
        <f t="shared" si="31"/>
        <v>80.780100000000004</v>
      </c>
      <c r="E216" s="29">
        <f t="shared" si="32"/>
        <v>1.1915033684316277E+21</v>
      </c>
      <c r="F216" s="29">
        <f t="shared" si="37"/>
        <v>5.0417265398687098E+20</v>
      </c>
      <c r="G216" s="29">
        <v>5.8858000000000001E-3</v>
      </c>
      <c r="H216" s="29">
        <f t="shared" si="33"/>
        <v>17.245394000000001</v>
      </c>
      <c r="I216" s="29">
        <f t="shared" si="34"/>
        <v>2.5436889829216082E+20</v>
      </c>
      <c r="J216" s="29">
        <f t="shared" si="38"/>
        <v>6.0114604935959937E+20</v>
      </c>
      <c r="K216" s="29">
        <v>5.9605999999999999E-3</v>
      </c>
      <c r="L216" s="29">
        <f t="shared" si="35"/>
        <v>17.464558</v>
      </c>
      <c r="M216" s="29">
        <f t="shared" si="36"/>
        <v>2.5760155886374899E+20</v>
      </c>
      <c r="N216" s="29">
        <f t="shared" si="39"/>
        <v>1.090015060338826E+20</v>
      </c>
    </row>
    <row r="217" spans="1:14" x14ac:dyDescent="0.3">
      <c r="A217" s="14">
        <v>2925</v>
      </c>
      <c r="B217" s="30">
        <f t="shared" si="30"/>
        <v>0.42386324786324786</v>
      </c>
      <c r="C217" s="30">
        <v>2.7779999999999999E-2</v>
      </c>
      <c r="D217" s="30">
        <f t="shared" si="31"/>
        <v>81.256500000000003</v>
      </c>
      <c r="E217" s="29">
        <f t="shared" si="32"/>
        <v>1.1964849766463127E+21</v>
      </c>
      <c r="F217" s="29">
        <f t="shared" si="37"/>
        <v>5.0714600822088833E+20</v>
      </c>
      <c r="G217" s="29">
        <v>1.0835E-3</v>
      </c>
      <c r="H217" s="29">
        <f t="shared" si="33"/>
        <v>3.1692374999999999</v>
      </c>
      <c r="I217" s="29">
        <f t="shared" si="34"/>
        <v>4.6666359690290848E+19</v>
      </c>
      <c r="J217" s="29">
        <f t="shared" si="38"/>
        <v>1.1009767873374796E+20</v>
      </c>
      <c r="K217" s="29">
        <v>1.0973000000000001E-3</v>
      </c>
      <c r="L217" s="29">
        <f t="shared" si="35"/>
        <v>3.2096025000000004</v>
      </c>
      <c r="M217" s="29">
        <f t="shared" si="36"/>
        <v>4.7260725877393768E+19</v>
      </c>
      <c r="N217" s="29">
        <f t="shared" si="39"/>
        <v>2.0032084766766768E+19</v>
      </c>
    </row>
    <row r="218" spans="1:14" x14ac:dyDescent="0.3">
      <c r="A218" s="14">
        <v>2920</v>
      </c>
      <c r="B218" s="30">
        <f t="shared" si="30"/>
        <v>0.42458904109589041</v>
      </c>
      <c r="C218" s="30">
        <v>2.8039999999999999E-2</v>
      </c>
      <c r="D218" s="30">
        <f t="shared" si="31"/>
        <v>81.876800000000003</v>
      </c>
      <c r="E218" s="29">
        <f t="shared" si="32"/>
        <v>1.2035578777019524E+21</v>
      </c>
      <c r="F218" s="29">
        <f t="shared" si="37"/>
        <v>5.1101748519687691E+20</v>
      </c>
      <c r="G218" s="29">
        <v>2.8947999999999999E-3</v>
      </c>
      <c r="H218" s="29">
        <f t="shared" si="33"/>
        <v>8.4528160000000003</v>
      </c>
      <c r="I218" s="29">
        <f t="shared" si="34"/>
        <v>1.2425318631853108E+20</v>
      </c>
      <c r="J218" s="29">
        <f t="shared" si="38"/>
        <v>2.9264341349420129E+20</v>
      </c>
      <c r="K218" s="29">
        <v>2.9315999999999999E-3</v>
      </c>
      <c r="L218" s="29">
        <f t="shared" si="35"/>
        <v>8.5602719999999994</v>
      </c>
      <c r="M218" s="29">
        <f t="shared" si="36"/>
        <v>1.2583274872578613E+20</v>
      </c>
      <c r="N218" s="29">
        <f t="shared" si="39"/>
        <v>5.3427206119941661E+19</v>
      </c>
    </row>
    <row r="219" spans="1:14" x14ac:dyDescent="0.3">
      <c r="A219" s="14">
        <v>2915</v>
      </c>
      <c r="B219" s="30">
        <f t="shared" si="30"/>
        <v>0.4253173241852487</v>
      </c>
      <c r="C219" s="30">
        <v>2.8219999999999999E-2</v>
      </c>
      <c r="D219" s="30">
        <f t="shared" si="31"/>
        <v>82.261299999999991</v>
      </c>
      <c r="E219" s="29">
        <f t="shared" si="32"/>
        <v>1.207139316871007E+21</v>
      </c>
      <c r="F219" s="29">
        <f t="shared" si="37"/>
        <v>5.1341726417038574E+20</v>
      </c>
      <c r="G219" s="29">
        <v>1.2581000000000001E-3</v>
      </c>
      <c r="H219" s="29">
        <f t="shared" si="33"/>
        <v>3.6673615000000002</v>
      </c>
      <c r="I219" s="29">
        <f t="shared" si="34"/>
        <v>5.3816512209617797E+19</v>
      </c>
      <c r="J219" s="29">
        <f t="shared" si="38"/>
        <v>1.2653261259157597E+20</v>
      </c>
      <c r="K219" s="29">
        <v>1.2742000000000001E-3</v>
      </c>
      <c r="L219" s="29">
        <f t="shared" si="35"/>
        <v>3.7142930000000001</v>
      </c>
      <c r="M219" s="29">
        <f t="shared" si="36"/>
        <v>5.4505206150143074E+19</v>
      </c>
      <c r="N219" s="29">
        <f t="shared" si="39"/>
        <v>2.3182008433944211E+19</v>
      </c>
    </row>
    <row r="220" spans="1:14" x14ac:dyDescent="0.3">
      <c r="A220" s="14">
        <v>2910</v>
      </c>
      <c r="B220" s="30">
        <f t="shared" si="30"/>
        <v>0.42604810996563575</v>
      </c>
      <c r="C220" s="30">
        <v>2.8500000000000001E-2</v>
      </c>
      <c r="D220" s="30">
        <f t="shared" si="31"/>
        <v>82.935000000000002</v>
      </c>
      <c r="E220" s="29">
        <f t="shared" si="32"/>
        <v>1.21493797140984E+21</v>
      </c>
      <c r="F220" s="29">
        <f t="shared" si="37"/>
        <v>5.1762202644464592E+20</v>
      </c>
      <c r="G220" s="29">
        <v>2.722E-3</v>
      </c>
      <c r="H220" s="29">
        <f t="shared" si="33"/>
        <v>7.9210200000000004</v>
      </c>
      <c r="I220" s="29">
        <f t="shared" si="34"/>
        <v>1.1603723362026612E+20</v>
      </c>
      <c r="J220" s="29">
        <f t="shared" si="38"/>
        <v>2.7235711391754673E+20</v>
      </c>
      <c r="K220" s="29">
        <v>2.7566000000000001E-3</v>
      </c>
      <c r="L220" s="29">
        <f t="shared" si="35"/>
        <v>8.021706</v>
      </c>
      <c r="M220" s="29">
        <f t="shared" si="36"/>
        <v>1.1751221094696016E+20</v>
      </c>
      <c r="N220" s="29">
        <f t="shared" si="39"/>
        <v>5.0065855371835466E+19</v>
      </c>
    </row>
    <row r="221" spans="1:14" x14ac:dyDescent="0.3">
      <c r="A221" s="14">
        <v>2905</v>
      </c>
      <c r="B221" s="30">
        <f t="shared" si="30"/>
        <v>0.42678141135972458</v>
      </c>
      <c r="C221" s="30">
        <v>2.8670000000000001E-2</v>
      </c>
      <c r="D221" s="30">
        <f t="shared" si="31"/>
        <v>83.286349999999999</v>
      </c>
      <c r="E221" s="29">
        <f t="shared" si="32"/>
        <v>1.217988629688892E+21</v>
      </c>
      <c r="F221" s="29">
        <f t="shared" si="37"/>
        <v>5.1981490639872229E+20</v>
      </c>
      <c r="G221" s="29">
        <v>1.1095999999999999E-4</v>
      </c>
      <c r="H221" s="29">
        <f t="shared" si="33"/>
        <v>0.32233879999999998</v>
      </c>
      <c r="I221" s="29">
        <f t="shared" si="34"/>
        <v>4.7139176264485335E+18</v>
      </c>
      <c r="J221" s="29">
        <f t="shared" si="38"/>
        <v>1.1045273999703978E+19</v>
      </c>
      <c r="K221" s="29">
        <v>1.1237E-4</v>
      </c>
      <c r="L221" s="29">
        <f t="shared" si="35"/>
        <v>0.32643485</v>
      </c>
      <c r="M221" s="29">
        <f t="shared" si="36"/>
        <v>4.7738187065971671E+18</v>
      </c>
      <c r="N221" s="29">
        <f t="shared" si="39"/>
        <v>2.037377085176994E+18</v>
      </c>
    </row>
    <row r="222" spans="1:14" x14ac:dyDescent="0.3">
      <c r="A222" s="14">
        <v>2900</v>
      </c>
      <c r="B222" s="30">
        <f t="shared" si="30"/>
        <v>0.42751724137931035</v>
      </c>
      <c r="C222" s="30">
        <v>2.8809999999999999E-2</v>
      </c>
      <c r="D222" s="30">
        <f t="shared" si="31"/>
        <v>83.548999999999992</v>
      </c>
      <c r="E222" s="29">
        <f t="shared" si="32"/>
        <v>1.219726674794715E+21</v>
      </c>
      <c r="F222" s="29">
        <f t="shared" si="37"/>
        <v>5.2145418324499576E+20</v>
      </c>
      <c r="G222" s="29">
        <v>8.1152000000000004E-4</v>
      </c>
      <c r="H222" s="29">
        <f t="shared" si="33"/>
        <v>2.3534079999999999</v>
      </c>
      <c r="I222" s="29">
        <f t="shared" si="34"/>
        <v>3.4357257588663906E+19</v>
      </c>
      <c r="J222" s="29">
        <f t="shared" si="38"/>
        <v>8.0364612846527922E+19</v>
      </c>
      <c r="K222" s="29">
        <v>8.2182999999999996E-4</v>
      </c>
      <c r="L222" s="29">
        <f t="shared" si="35"/>
        <v>2.3833069999999998</v>
      </c>
      <c r="M222" s="29">
        <f t="shared" si="36"/>
        <v>3.4793751237297488E+19</v>
      </c>
      <c r="N222" s="29">
        <f t="shared" si="39"/>
        <v>1.4874928546207388E+19</v>
      </c>
    </row>
    <row r="223" spans="1:14" x14ac:dyDescent="0.3">
      <c r="A223" s="14">
        <v>2895</v>
      </c>
      <c r="B223" s="30">
        <f t="shared" si="30"/>
        <v>0.4282556131260794</v>
      </c>
      <c r="C223" s="30">
        <v>2.896E-2</v>
      </c>
      <c r="D223" s="30">
        <f t="shared" si="31"/>
        <v>83.839200000000005</v>
      </c>
      <c r="E223" s="29">
        <f t="shared" si="32"/>
        <v>1.22185300508698E+21</v>
      </c>
      <c r="F223" s="29">
        <f t="shared" si="37"/>
        <v>5.2326540784346726E+20</v>
      </c>
      <c r="G223" s="29">
        <v>2.6643000000000001E-3</v>
      </c>
      <c r="H223" s="29">
        <f t="shared" si="33"/>
        <v>7.7131485</v>
      </c>
      <c r="I223" s="29">
        <f t="shared" si="34"/>
        <v>1.1240963264686606E+20</v>
      </c>
      <c r="J223" s="29">
        <f t="shared" si="38"/>
        <v>2.6248256695650691E+20</v>
      </c>
      <c r="K223" s="29">
        <v>2.6982E-3</v>
      </c>
      <c r="L223" s="29">
        <f t="shared" si="35"/>
        <v>7.8112890000000004</v>
      </c>
      <c r="M223" s="29">
        <f t="shared" si="36"/>
        <v>1.1383990947257216E+20</v>
      </c>
      <c r="N223" s="29">
        <f t="shared" si="39"/>
        <v>4.8752580229393768E+19</v>
      </c>
    </row>
    <row r="224" spans="1:14" x14ac:dyDescent="0.3">
      <c r="A224" s="14">
        <v>2890</v>
      </c>
      <c r="B224" s="30">
        <f t="shared" si="30"/>
        <v>0.42899653979238755</v>
      </c>
      <c r="C224" s="30">
        <v>2.9069999999999999E-2</v>
      </c>
      <c r="D224" s="30">
        <f t="shared" si="31"/>
        <v>84.012299999999996</v>
      </c>
      <c r="E224" s="29">
        <f t="shared" si="32"/>
        <v>1.2222610856782948E+21</v>
      </c>
      <c r="F224" s="29">
        <f t="shared" si="37"/>
        <v>5.2434577647887542E+20</v>
      </c>
      <c r="G224" s="29">
        <v>1.8623000000000001E-4</v>
      </c>
      <c r="H224" s="29">
        <f t="shared" si="33"/>
        <v>0.53820469999999998</v>
      </c>
      <c r="I224" s="29">
        <f t="shared" si="34"/>
        <v>7.8301232193281331E+18</v>
      </c>
      <c r="J224" s="29">
        <f t="shared" si="38"/>
        <v>1.8252182693868612E+19</v>
      </c>
      <c r="K224" s="29">
        <v>1.886E-4</v>
      </c>
      <c r="L224" s="29">
        <f t="shared" si="35"/>
        <v>0.54505400000000004</v>
      </c>
      <c r="M224" s="29">
        <f t="shared" si="36"/>
        <v>7.9297709239396772E+18</v>
      </c>
      <c r="N224" s="29">
        <f t="shared" si="39"/>
        <v>3.4018442877164058E+18</v>
      </c>
    </row>
    <row r="225" spans="1:14" x14ac:dyDescent="0.3">
      <c r="A225" s="14">
        <v>2885</v>
      </c>
      <c r="B225" s="30">
        <f t="shared" si="30"/>
        <v>0.42974003466204502</v>
      </c>
      <c r="C225" s="30">
        <v>2.9219999999999999E-2</v>
      </c>
      <c r="D225" s="30">
        <f t="shared" si="31"/>
        <v>84.299700000000001</v>
      </c>
      <c r="E225" s="29">
        <f t="shared" si="32"/>
        <v>1.2243204798396194E+21</v>
      </c>
      <c r="F225" s="29">
        <f t="shared" si="37"/>
        <v>5.2613952544372962E+20</v>
      </c>
      <c r="G225" s="29">
        <v>4.5332E-4</v>
      </c>
      <c r="H225" s="29">
        <f t="shared" si="33"/>
        <v>1.3078282000000001</v>
      </c>
      <c r="I225" s="29">
        <f t="shared" si="34"/>
        <v>1.8994146472309932E+19</v>
      </c>
      <c r="J225" s="29">
        <f t="shared" si="38"/>
        <v>4.4199155164231459E+19</v>
      </c>
      <c r="K225" s="29">
        <v>4.5906000000000001E-4</v>
      </c>
      <c r="L225" s="29">
        <f t="shared" si="35"/>
        <v>1.3243881</v>
      </c>
      <c r="M225" s="29">
        <f t="shared" si="36"/>
        <v>1.9234652959451595E+19</v>
      </c>
      <c r="N225" s="29">
        <f t="shared" si="39"/>
        <v>8.2659004295071355E+18</v>
      </c>
    </row>
    <row r="226" spans="1:14" x14ac:dyDescent="0.3">
      <c r="A226" s="14">
        <v>2880</v>
      </c>
      <c r="B226" s="30">
        <f t="shared" si="30"/>
        <v>0.43048611111111107</v>
      </c>
      <c r="C226" s="30">
        <v>2.9399999999999999E-2</v>
      </c>
      <c r="D226" s="30">
        <f t="shared" si="31"/>
        <v>84.671999999999997</v>
      </c>
      <c r="E226" s="29">
        <f t="shared" si="32"/>
        <v>1.2275963078600918E+21</v>
      </c>
      <c r="F226" s="29">
        <f t="shared" si="37"/>
        <v>5.2846316058504921E+20</v>
      </c>
      <c r="G226" s="29">
        <v>2.4724000000000002E-4</v>
      </c>
      <c r="H226" s="29">
        <f t="shared" si="33"/>
        <v>0.71205120000000011</v>
      </c>
      <c r="I226" s="29">
        <f t="shared" si="34"/>
        <v>1.0323500379432964E+19</v>
      </c>
      <c r="J226" s="29">
        <f t="shared" si="38"/>
        <v>2.3981030079663608E+19</v>
      </c>
      <c r="K226" s="29">
        <v>2.5036999999999998E-4</v>
      </c>
      <c r="L226" s="29">
        <f t="shared" si="35"/>
        <v>0.72106559999999997</v>
      </c>
      <c r="M226" s="29">
        <f t="shared" si="36"/>
        <v>1.0454193455745958E+19</v>
      </c>
      <c r="N226" s="29">
        <f t="shared" si="39"/>
        <v>4.5003850855673047E+18</v>
      </c>
    </row>
    <row r="227" spans="1:14" x14ac:dyDescent="0.3">
      <c r="A227" s="14">
        <v>2875</v>
      </c>
      <c r="B227" s="30">
        <f t="shared" si="30"/>
        <v>0.43123478260869563</v>
      </c>
      <c r="C227" s="30">
        <v>2.9399999999999999E-2</v>
      </c>
      <c r="D227" s="30">
        <f t="shared" si="31"/>
        <v>84.524999999999991</v>
      </c>
      <c r="E227" s="29">
        <f t="shared" si="32"/>
        <v>1.2233375207556991E+21</v>
      </c>
      <c r="F227" s="29">
        <f t="shared" si="37"/>
        <v>5.275456898201446E+20</v>
      </c>
      <c r="G227" s="29">
        <v>3.9169999999999998E-4</v>
      </c>
      <c r="H227" s="29">
        <f t="shared" si="33"/>
        <v>1.1261375</v>
      </c>
      <c r="I227" s="29">
        <f t="shared" si="34"/>
        <v>1.6298683907483242E+19</v>
      </c>
      <c r="J227" s="29">
        <f t="shared" si="38"/>
        <v>3.7795383315062366E+19</v>
      </c>
      <c r="K227" s="29">
        <v>3.9662999999999998E-4</v>
      </c>
      <c r="L227" s="29">
        <f t="shared" si="35"/>
        <v>1.1403112499999999</v>
      </c>
      <c r="M227" s="29">
        <f t="shared" si="36"/>
        <v>1.6503821797868466E+19</v>
      </c>
      <c r="N227" s="29">
        <f t="shared" si="39"/>
        <v>7.1170220052164608E+18</v>
      </c>
    </row>
    <row r="228" spans="1:14" x14ac:dyDescent="0.3">
      <c r="A228" s="14">
        <v>2870</v>
      </c>
      <c r="B228" s="30">
        <f t="shared" si="30"/>
        <v>0.43198606271777001</v>
      </c>
      <c r="C228" s="30">
        <v>2.9600000000000001E-2</v>
      </c>
      <c r="D228" s="30">
        <f t="shared" si="31"/>
        <v>84.951999999999998</v>
      </c>
      <c r="E228" s="29">
        <f t="shared" si="32"/>
        <v>1.2273792367536992E+21</v>
      </c>
      <c r="F228" s="29">
        <f t="shared" si="37"/>
        <v>5.3021072394677223E+20</v>
      </c>
      <c r="G228" s="29">
        <v>6.3129000000000002E-6</v>
      </c>
      <c r="H228" s="29">
        <f t="shared" si="33"/>
        <v>1.8118023E-2</v>
      </c>
      <c r="I228" s="29">
        <f t="shared" si="34"/>
        <v>2.6176764809805504E+17</v>
      </c>
      <c r="J228" s="29">
        <f t="shared" si="38"/>
        <v>6.0596317957849498E+17</v>
      </c>
      <c r="K228" s="29">
        <v>6.3922000000000004E-6</v>
      </c>
      <c r="L228" s="29">
        <f t="shared" si="35"/>
        <v>1.8345614E-2</v>
      </c>
      <c r="M228" s="29">
        <f t="shared" si="36"/>
        <v>2.6505586341814179E+17</v>
      </c>
      <c r="N228" s="29">
        <f t="shared" si="39"/>
        <v>1.1450043883826208E+17</v>
      </c>
    </row>
    <row r="229" spans="1:14" x14ac:dyDescent="0.3">
      <c r="A229" s="14">
        <v>2865</v>
      </c>
      <c r="B229" s="30">
        <f t="shared" si="30"/>
        <v>0.432739965095986</v>
      </c>
      <c r="C229" s="30">
        <v>2.9960000000000001E-2</v>
      </c>
      <c r="D229" s="30">
        <f t="shared" si="31"/>
        <v>85.835400000000007</v>
      </c>
      <c r="E229" s="29">
        <f t="shared" si="32"/>
        <v>1.237981997420043E+21</v>
      </c>
      <c r="F229" s="29">
        <f t="shared" si="37"/>
        <v>5.3572428635300843E+20</v>
      </c>
      <c r="G229" s="29">
        <v>1.6762999999999999E-4</v>
      </c>
      <c r="H229" s="29">
        <f t="shared" si="33"/>
        <v>0.48025994999999999</v>
      </c>
      <c r="I229" s="29">
        <f t="shared" si="34"/>
        <v>6.9266662959786977E+18</v>
      </c>
      <c r="J229" s="29">
        <f t="shared" si="38"/>
        <v>1.6006532455217754E+19</v>
      </c>
      <c r="K229" s="29">
        <v>1.6974000000000001E-4</v>
      </c>
      <c r="L229" s="29">
        <f t="shared" si="35"/>
        <v>0.48630510000000005</v>
      </c>
      <c r="M229" s="29">
        <f t="shared" si="36"/>
        <v>7.0138539466648228E+18</v>
      </c>
      <c r="N229" s="29">
        <f t="shared" si="39"/>
        <v>3.0351749120680791E+18</v>
      </c>
    </row>
    <row r="230" spans="1:14" x14ac:dyDescent="0.3">
      <c r="A230" s="14">
        <v>2860</v>
      </c>
      <c r="B230" s="30">
        <f t="shared" si="30"/>
        <v>0.43349650349650348</v>
      </c>
      <c r="C230" s="30">
        <v>3.0159999999999999E-2</v>
      </c>
      <c r="D230" s="30">
        <f t="shared" si="31"/>
        <v>86.257599999999996</v>
      </c>
      <c r="E230" s="29">
        <f t="shared" si="32"/>
        <v>1.24190012585631E+21</v>
      </c>
      <c r="F230" s="29">
        <f t="shared" si="37"/>
        <v>5.38359362250578E+20</v>
      </c>
      <c r="G230" s="29">
        <v>2.5355999999999999E-5</v>
      </c>
      <c r="H230" s="29">
        <f t="shared" si="33"/>
        <v>7.2518159999999998E-2</v>
      </c>
      <c r="I230" s="29">
        <f t="shared" si="34"/>
        <v>1.0440855302126193E+18</v>
      </c>
      <c r="J230" s="29">
        <f t="shared" si="38"/>
        <v>2.408521226333353E+18</v>
      </c>
      <c r="K230" s="29">
        <v>2.5672000000000001E-5</v>
      </c>
      <c r="L230" s="29">
        <f t="shared" si="35"/>
        <v>7.3421920000000002E-2</v>
      </c>
      <c r="M230" s="29">
        <f t="shared" si="36"/>
        <v>1.0570974811333949E+18</v>
      </c>
      <c r="N230" s="29">
        <f t="shared" si="39"/>
        <v>4.5824806192628774E+17</v>
      </c>
    </row>
    <row r="231" spans="1:14" x14ac:dyDescent="0.3">
      <c r="A231" s="14">
        <v>2855</v>
      </c>
      <c r="B231" s="30">
        <f t="shared" si="30"/>
        <v>0.43425569176882661</v>
      </c>
      <c r="C231" s="30">
        <v>3.0429999999999999E-2</v>
      </c>
      <c r="D231" s="30">
        <f t="shared" si="31"/>
        <v>86.877650000000003</v>
      </c>
      <c r="E231" s="29">
        <f t="shared" si="32"/>
        <v>1.248640580146475E+21</v>
      </c>
      <c r="F231" s="29">
        <f t="shared" si="37"/>
        <v>5.4222927890213654E+20</v>
      </c>
      <c r="G231" s="29">
        <v>4.4867000000000001E-7</v>
      </c>
      <c r="H231" s="29">
        <f t="shared" si="33"/>
        <v>1.28095285E-3</v>
      </c>
      <c r="I231" s="29">
        <f t="shared" si="34"/>
        <v>1.8410370328436376E+16</v>
      </c>
      <c r="J231" s="29">
        <f t="shared" si="38"/>
        <v>4.2395230914410272E+16</v>
      </c>
      <c r="K231" s="29">
        <v>4.5424999999999998E-7</v>
      </c>
      <c r="L231" s="29">
        <f t="shared" si="35"/>
        <v>1.29688375E-3</v>
      </c>
      <c r="M231" s="29">
        <f t="shared" si="36"/>
        <v>1.8639335640208224E+16</v>
      </c>
      <c r="N231" s="29">
        <f t="shared" si="39"/>
        <v>8094237592549967</v>
      </c>
    </row>
    <row r="232" spans="1:14" x14ac:dyDescent="0.3">
      <c r="A232" s="14">
        <v>2850</v>
      </c>
      <c r="B232" s="30">
        <f t="shared" si="30"/>
        <v>0.43501754385964908</v>
      </c>
      <c r="C232" s="30">
        <v>3.0679999999999999E-2</v>
      </c>
      <c r="D232" s="30">
        <f t="shared" si="31"/>
        <v>87.438000000000002</v>
      </c>
      <c r="E232" s="29">
        <f t="shared" si="32"/>
        <v>1.2544932906334785E+21</v>
      </c>
      <c r="F232" s="29">
        <f t="shared" si="37"/>
        <v>5.4572659007978478E+20</v>
      </c>
      <c r="G232" s="29">
        <v>1.1566000000000001E-6</v>
      </c>
      <c r="H232" s="29">
        <f t="shared" si="33"/>
        <v>3.2963100000000002E-3</v>
      </c>
      <c r="I232" s="29">
        <f t="shared" si="34"/>
        <v>4.7292925030856624E+16</v>
      </c>
      <c r="J232" s="29">
        <f t="shared" si="38"/>
        <v>1.087149833343615E+17</v>
      </c>
      <c r="K232" s="29">
        <v>1.1708000000000001E-6</v>
      </c>
      <c r="L232" s="29">
        <f t="shared" si="35"/>
        <v>3.3367800000000001E-3</v>
      </c>
      <c r="M232" s="29">
        <f t="shared" si="36"/>
        <v>4.787355751869872E+16</v>
      </c>
      <c r="N232" s="29">
        <f t="shared" si="39"/>
        <v>2.0825837407607952E+16</v>
      </c>
    </row>
    <row r="233" spans="1:14" x14ac:dyDescent="0.3">
      <c r="A233" s="14">
        <v>2845</v>
      </c>
      <c r="B233" s="30">
        <f t="shared" si="30"/>
        <v>0.43578207381370826</v>
      </c>
      <c r="C233" s="30">
        <v>3.0949999999999998E-2</v>
      </c>
      <c r="D233" s="30">
        <f t="shared" si="31"/>
        <v>88.052749999999989</v>
      </c>
      <c r="E233" s="29">
        <f t="shared" si="32"/>
        <v>1.2610969126012209E+21</v>
      </c>
      <c r="F233" s="29">
        <f t="shared" si="37"/>
        <v>5.4956342785342485E+20</v>
      </c>
      <c r="G233" s="29">
        <v>4.0574999999999997E-5</v>
      </c>
      <c r="H233" s="29">
        <f t="shared" si="33"/>
        <v>0.11543587499999999</v>
      </c>
      <c r="I233" s="29">
        <f t="shared" si="34"/>
        <v>1.6532797166007931E+18</v>
      </c>
      <c r="J233" s="29">
        <f t="shared" si="38"/>
        <v>3.7938222243339704E+18</v>
      </c>
      <c r="K233" s="29">
        <v>4.1074E-5</v>
      </c>
      <c r="L233" s="29">
        <f t="shared" si="35"/>
        <v>0.11685553</v>
      </c>
      <c r="M233" s="29">
        <f t="shared" si="36"/>
        <v>1.6736121030107451E+18</v>
      </c>
      <c r="N233" s="29">
        <f t="shared" si="39"/>
        <v>7.29330153009744E+17</v>
      </c>
    </row>
    <row r="234" spans="1:14" x14ac:dyDescent="0.3">
      <c r="A234" s="14">
        <v>2840</v>
      </c>
      <c r="B234" s="30">
        <f t="shared" si="30"/>
        <v>0.43654929577464785</v>
      </c>
      <c r="C234" s="30">
        <v>3.1179999999999999E-2</v>
      </c>
      <c r="D234" s="30">
        <f t="shared" si="31"/>
        <v>88.551199999999994</v>
      </c>
      <c r="E234" s="29">
        <f t="shared" si="32"/>
        <v>1.2660068589080378E+21</v>
      </c>
      <c r="F234" s="29">
        <f t="shared" si="37"/>
        <v>5.5267440270217786E+20</v>
      </c>
      <c r="G234" s="29">
        <v>1.9609E-7</v>
      </c>
      <c r="H234" s="29">
        <f t="shared" si="33"/>
        <v>5.5689560000000006E-4</v>
      </c>
      <c r="I234" s="29">
        <f t="shared" si="34"/>
        <v>7961875720438652</v>
      </c>
      <c r="J234" s="29">
        <f t="shared" si="38"/>
        <v>1.8238205392842212E+16</v>
      </c>
      <c r="K234" s="29">
        <v>1.9849E-7</v>
      </c>
      <c r="L234" s="29">
        <f t="shared" si="35"/>
        <v>5.6371160000000004E-4</v>
      </c>
      <c r="M234" s="29">
        <f t="shared" si="36"/>
        <v>8059323329847866</v>
      </c>
      <c r="N234" s="29">
        <f t="shared" si="39"/>
        <v>3518291924065276</v>
      </c>
    </row>
    <row r="235" spans="1:14" x14ac:dyDescent="0.3">
      <c r="A235" s="14">
        <v>2835</v>
      </c>
      <c r="B235" s="30">
        <f t="shared" si="30"/>
        <v>0.43731922398589063</v>
      </c>
      <c r="C235" s="30">
        <v>3.1449999999999999E-2</v>
      </c>
      <c r="D235" s="30">
        <f t="shared" si="31"/>
        <v>89.160749999999993</v>
      </c>
      <c r="E235" s="29">
        <f t="shared" si="32"/>
        <v>1.2724773008049279E+21</v>
      </c>
      <c r="F235" s="29">
        <f t="shared" si="37"/>
        <v>5.5647878572767176E+20</v>
      </c>
      <c r="G235" s="29">
        <v>2.1276E-10</v>
      </c>
      <c r="H235" s="29">
        <f t="shared" si="33"/>
        <v>6.0317459999999998E-7</v>
      </c>
      <c r="I235" s="29">
        <f t="shared" si="34"/>
        <v>8608339285190.9844</v>
      </c>
      <c r="J235" s="29">
        <f t="shared" si="38"/>
        <v>19684337694399.453</v>
      </c>
      <c r="K235" s="29">
        <v>2.1532999999999999E-10</v>
      </c>
      <c r="L235" s="29">
        <f t="shared" si="35"/>
        <v>6.1046054999999996E-7</v>
      </c>
      <c r="M235" s="29">
        <f t="shared" si="36"/>
        <v>8712322326941.9756</v>
      </c>
      <c r="N235" s="29">
        <f t="shared" si="39"/>
        <v>3810066039133.2139</v>
      </c>
    </row>
    <row r="236" spans="1:14" x14ac:dyDescent="0.3">
      <c r="A236" s="14">
        <v>2830</v>
      </c>
      <c r="B236" s="30">
        <f t="shared" si="30"/>
        <v>0.4380918727915194</v>
      </c>
      <c r="C236" s="30">
        <v>3.1699999999999999E-2</v>
      </c>
      <c r="D236" s="30">
        <f t="shared" si="31"/>
        <v>89.710999999999999</v>
      </c>
      <c r="E236" s="29">
        <f t="shared" si="32"/>
        <v>1.2780722368360318E+21</v>
      </c>
      <c r="F236" s="29">
        <f t="shared" si="37"/>
        <v>5.5991305979834348E+20</v>
      </c>
      <c r="G236" s="29">
        <v>3.9008E-6</v>
      </c>
      <c r="H236" s="29">
        <f t="shared" si="33"/>
        <v>1.1039264E-2</v>
      </c>
      <c r="I236" s="29">
        <f t="shared" si="34"/>
        <v>1.5727142528233418E+17</v>
      </c>
      <c r="J236" s="29">
        <f t="shared" si="38"/>
        <v>3.5899188058477638E+17</v>
      </c>
      <c r="K236" s="29">
        <v>3.9474999999999999E-6</v>
      </c>
      <c r="L236" s="29">
        <f t="shared" si="35"/>
        <v>1.1171425E-2</v>
      </c>
      <c r="M236" s="29">
        <f t="shared" si="36"/>
        <v>1.5915426356183712E+17</v>
      </c>
      <c r="N236" s="29">
        <f t="shared" si="39"/>
        <v>6.9724189386560296E+16</v>
      </c>
    </row>
    <row r="237" spans="1:14" x14ac:dyDescent="0.3">
      <c r="A237" s="14">
        <v>2825</v>
      </c>
      <c r="B237" s="30">
        <f t="shared" si="30"/>
        <v>0.43886725663716813</v>
      </c>
      <c r="C237" s="30">
        <v>3.184E-2</v>
      </c>
      <c r="D237" s="30">
        <f t="shared" si="31"/>
        <v>89.948000000000008</v>
      </c>
      <c r="E237" s="29">
        <f t="shared" si="32"/>
        <v>1.2791846255739619E+21</v>
      </c>
      <c r="F237" s="29">
        <f t="shared" si="37"/>
        <v>5.6139224735808776E+20</v>
      </c>
      <c r="G237" s="29">
        <v>1.7604999999999999E-7</v>
      </c>
      <c r="H237" s="29">
        <f t="shared" si="33"/>
        <v>4.9734124999999997E-4</v>
      </c>
      <c r="I237" s="29">
        <f t="shared" si="34"/>
        <v>7072878559431406</v>
      </c>
      <c r="J237" s="29">
        <f t="shared" si="38"/>
        <v>1.6116213849325474E+16</v>
      </c>
      <c r="K237" s="29">
        <v>1.7814000000000001E-7</v>
      </c>
      <c r="L237" s="29">
        <f t="shared" si="35"/>
        <v>5.0324549999999999E-4</v>
      </c>
      <c r="M237" s="29">
        <f t="shared" si="36"/>
        <v>7156845138182964</v>
      </c>
      <c r="N237" s="29">
        <f t="shared" si="39"/>
        <v>3140904991971412</v>
      </c>
    </row>
    <row r="238" spans="1:14" x14ac:dyDescent="0.3">
      <c r="A238" s="14">
        <v>2820</v>
      </c>
      <c r="B238" s="30">
        <f t="shared" si="30"/>
        <v>0.43964539007092196</v>
      </c>
      <c r="C238" s="30">
        <v>3.2059999999999998E-2</v>
      </c>
      <c r="D238" s="30">
        <f t="shared" si="31"/>
        <v>90.409199999999998</v>
      </c>
      <c r="E238" s="29">
        <f t="shared" si="32"/>
        <v>1.2834678734507561E+21</v>
      </c>
      <c r="F238" s="29">
        <f t="shared" si="37"/>
        <v>5.6427073386675438E+20</v>
      </c>
      <c r="G238" s="29">
        <v>2.0547999999999998E-11</v>
      </c>
      <c r="H238" s="29">
        <f t="shared" si="33"/>
        <v>5.7945359999999996E-8</v>
      </c>
      <c r="I238" s="29">
        <f t="shared" si="34"/>
        <v>822604424942.79907</v>
      </c>
      <c r="J238" s="29">
        <f t="shared" si="38"/>
        <v>1871063460508.7058</v>
      </c>
      <c r="K238" s="29">
        <v>2.0789000000000001E-11</v>
      </c>
      <c r="L238" s="29">
        <f t="shared" si="35"/>
        <v>5.8624980000000004E-8</v>
      </c>
      <c r="M238" s="29">
        <f t="shared" si="36"/>
        <v>832252452313.40527</v>
      </c>
      <c r="N238" s="29">
        <f t="shared" si="39"/>
        <v>365895954034.80841</v>
      </c>
    </row>
    <row r="239" spans="1:14" x14ac:dyDescent="0.3">
      <c r="A239" s="14">
        <v>2815</v>
      </c>
      <c r="B239" s="30">
        <f t="shared" si="30"/>
        <v>0.44042628774422732</v>
      </c>
      <c r="C239" s="30">
        <v>3.2259999999999997E-2</v>
      </c>
      <c r="D239" s="30">
        <f t="shared" si="31"/>
        <v>90.811899999999994</v>
      </c>
      <c r="E239" s="29">
        <f t="shared" si="32"/>
        <v>1.2868988982508894E+21</v>
      </c>
      <c r="F239" s="29">
        <f t="shared" si="37"/>
        <v>5.6678410445877536E+20</v>
      </c>
      <c r="G239" s="29">
        <v>2.8685E-10</v>
      </c>
      <c r="H239" s="29">
        <f t="shared" si="33"/>
        <v>8.0748275E-7</v>
      </c>
      <c r="I239" s="29">
        <f t="shared" si="34"/>
        <v>11442868845730.553</v>
      </c>
      <c r="J239" s="29">
        <f t="shared" si="38"/>
        <v>25981348443887.328</v>
      </c>
      <c r="K239" s="29">
        <v>2.9018000000000003E-10</v>
      </c>
      <c r="L239" s="29">
        <f t="shared" si="35"/>
        <v>8.1685670000000012E-7</v>
      </c>
      <c r="M239" s="29">
        <f t="shared" si="36"/>
        <v>11575707448680.816</v>
      </c>
      <c r="N239" s="29">
        <f t="shared" si="39"/>
        <v>5098245859635.6924</v>
      </c>
    </row>
    <row r="240" spans="1:14" x14ac:dyDescent="0.3">
      <c r="A240" s="14">
        <v>2810</v>
      </c>
      <c r="B240" s="30">
        <f t="shared" si="30"/>
        <v>0.44120996441281135</v>
      </c>
      <c r="C240" s="30">
        <v>3.2419999999999997E-2</v>
      </c>
      <c r="D240" s="30">
        <f t="shared" si="31"/>
        <v>91.100199999999987</v>
      </c>
      <c r="E240" s="29">
        <f t="shared" si="32"/>
        <v>1.2886913634153367E+21</v>
      </c>
      <c r="F240" s="29">
        <f t="shared" si="37"/>
        <v>5.6858347059157801E+20</v>
      </c>
      <c r="G240" s="29">
        <v>4.0233E-10</v>
      </c>
      <c r="H240" s="29">
        <f t="shared" si="33"/>
        <v>1.1305473000000001E-6</v>
      </c>
      <c r="I240" s="29">
        <f t="shared" si="34"/>
        <v>15992572370231.105</v>
      </c>
      <c r="J240" s="29">
        <f t="shared" si="38"/>
        <v>36247078851709.477</v>
      </c>
      <c r="K240" s="29">
        <v>4.0694999999999998E-10</v>
      </c>
      <c r="L240" s="29">
        <f t="shared" si="35"/>
        <v>1.1435295E-6</v>
      </c>
      <c r="M240" s="29">
        <f t="shared" si="36"/>
        <v>16176216852000.965</v>
      </c>
      <c r="N240" s="29">
        <f t="shared" si="39"/>
        <v>7137108061605.2646</v>
      </c>
    </row>
    <row r="241" spans="1:14" x14ac:dyDescent="0.3">
      <c r="A241" s="14">
        <v>2805</v>
      </c>
      <c r="B241" s="30">
        <f t="shared" si="30"/>
        <v>0.44199643493761137</v>
      </c>
      <c r="C241" s="30">
        <v>3.2530000000000003E-2</v>
      </c>
      <c r="D241" s="30">
        <f t="shared" si="31"/>
        <v>91.246650000000002</v>
      </c>
      <c r="E241" s="29">
        <f t="shared" si="32"/>
        <v>1.2884662943562478E+21</v>
      </c>
      <c r="F241" s="29">
        <f t="shared" si="37"/>
        <v>5.694975086427365E+20</v>
      </c>
      <c r="G241" s="29">
        <v>6.7478E-14</v>
      </c>
      <c r="H241" s="29">
        <f t="shared" si="33"/>
        <v>1.8927579E-10</v>
      </c>
      <c r="I241" s="29">
        <f t="shared" si="34"/>
        <v>2672706074.7178259</v>
      </c>
      <c r="J241" s="29">
        <f t="shared" si="38"/>
        <v>6046895095.6472836</v>
      </c>
      <c r="K241" s="29">
        <v>6.8227999999999997E-14</v>
      </c>
      <c r="L241" s="29">
        <f t="shared" si="35"/>
        <v>1.9137953999999998E-10</v>
      </c>
      <c r="M241" s="29">
        <f t="shared" si="36"/>
        <v>2702412490.9725809</v>
      </c>
      <c r="N241" s="29">
        <f t="shared" si="39"/>
        <v>1194456686.7407506</v>
      </c>
    </row>
    <row r="242" spans="1:14" x14ac:dyDescent="0.3">
      <c r="A242" s="14">
        <v>2800</v>
      </c>
      <c r="B242" s="30">
        <f t="shared" si="30"/>
        <v>0.44278571428571428</v>
      </c>
      <c r="C242" s="30">
        <v>3.2759999999999997E-2</v>
      </c>
      <c r="D242" s="30">
        <f t="shared" si="31"/>
        <v>91.727999999999994</v>
      </c>
      <c r="E242" s="29">
        <f t="shared" si="32"/>
        <v>1.2929544446211614E+21</v>
      </c>
      <c r="F242" s="29">
        <f t="shared" si="37"/>
        <v>5.7250175730046999E+20</v>
      </c>
      <c r="G242" s="29">
        <v>1.6483999999999999E-12</v>
      </c>
      <c r="H242" s="29">
        <f t="shared" si="33"/>
        <v>4.6155199999999998E-9</v>
      </c>
      <c r="I242" s="29">
        <f t="shared" si="34"/>
        <v>65058183959.509239</v>
      </c>
      <c r="J242" s="29">
        <f t="shared" si="38"/>
        <v>146929274952.9165</v>
      </c>
      <c r="K242" s="29">
        <v>1.6665E-12</v>
      </c>
      <c r="L242" s="29">
        <f t="shared" si="35"/>
        <v>4.6662000000000003E-9</v>
      </c>
      <c r="M242" s="29">
        <f t="shared" si="36"/>
        <v>65772545236.909828</v>
      </c>
      <c r="N242" s="29">
        <f t="shared" si="39"/>
        <v>29123143423.114574</v>
      </c>
    </row>
    <row r="243" spans="1:14" x14ac:dyDescent="0.3">
      <c r="A243" s="14">
        <v>2795</v>
      </c>
      <c r="B243" s="30">
        <f t="shared" si="30"/>
        <v>0.44357781753130587</v>
      </c>
      <c r="C243" s="30">
        <v>3.2930000000000001E-2</v>
      </c>
      <c r="D243" s="30">
        <f t="shared" si="31"/>
        <v>92.039349999999999</v>
      </c>
      <c r="E243" s="29">
        <f t="shared" si="32"/>
        <v>1.2950264026789097E+21</v>
      </c>
      <c r="F243" s="29">
        <f t="shared" si="37"/>
        <v>5.7444498534572884E+20</v>
      </c>
      <c r="G243" s="29">
        <v>3.6204999999999999E-16</v>
      </c>
      <c r="H243" s="29">
        <f t="shared" si="33"/>
        <v>1.01192975E-12</v>
      </c>
      <c r="I243" s="29">
        <f t="shared" si="34"/>
        <v>14238211.633461867</v>
      </c>
      <c r="J243" s="29">
        <f t="shared" si="38"/>
        <v>32098565.506957509</v>
      </c>
      <c r="K243" s="29">
        <v>3.6591000000000001E-16</v>
      </c>
      <c r="L243" s="29">
        <f t="shared" si="35"/>
        <v>1.02271845E-12</v>
      </c>
      <c r="M243" s="29">
        <f t="shared" si="36"/>
        <v>14390012.4811491</v>
      </c>
      <c r="N243" s="29">
        <f t="shared" si="39"/>
        <v>6383090.3306363691</v>
      </c>
    </row>
    <row r="244" spans="1:14" x14ac:dyDescent="0.3">
      <c r="A244" s="14">
        <v>2790</v>
      </c>
      <c r="B244" s="30">
        <f t="shared" si="30"/>
        <v>0.44437275985663083</v>
      </c>
      <c r="C244" s="30">
        <v>3.32E-2</v>
      </c>
      <c r="D244" s="30">
        <f t="shared" si="31"/>
        <v>92.628</v>
      </c>
      <c r="E244" s="29">
        <f t="shared" si="32"/>
        <v>1.3009774168771854E+21</v>
      </c>
      <c r="F244" s="29">
        <f t="shared" si="37"/>
        <v>5.7811892524886544E+20</v>
      </c>
      <c r="G244" s="29">
        <v>1.2170000000000001E-16</v>
      </c>
      <c r="H244" s="29">
        <f t="shared" si="33"/>
        <v>3.3954300000000005E-13</v>
      </c>
      <c r="I244" s="29">
        <f t="shared" si="34"/>
        <v>4768944.3263239004</v>
      </c>
      <c r="J244" s="29">
        <f t="shared" si="38"/>
        <v>10731855.67869308</v>
      </c>
      <c r="K244" s="29">
        <v>1.2295000000000001E-16</v>
      </c>
      <c r="L244" s="29">
        <f t="shared" si="35"/>
        <v>3.4303050000000004E-13</v>
      </c>
      <c r="M244" s="29">
        <f t="shared" si="36"/>
        <v>4817926.9097906621</v>
      </c>
      <c r="N244" s="29">
        <f t="shared" si="39"/>
        <v>2140955.4776912052</v>
      </c>
    </row>
    <row r="245" spans="1:14" x14ac:dyDescent="0.3">
      <c r="A245" s="14">
        <v>2785</v>
      </c>
      <c r="B245" s="30">
        <f t="shared" si="30"/>
        <v>0.44517055655296228</v>
      </c>
      <c r="C245" s="30">
        <v>3.3419999999999998E-2</v>
      </c>
      <c r="D245" s="30">
        <f t="shared" si="31"/>
        <v>93.074699999999993</v>
      </c>
      <c r="E245" s="29">
        <f t="shared" si="32"/>
        <v>1.3049086566700527E+21</v>
      </c>
      <c r="F245" s="29">
        <f t="shared" si="37"/>
        <v>5.8090691294058571E+20</v>
      </c>
      <c r="G245" s="29">
        <v>3.8866E-27</v>
      </c>
      <c r="H245" s="29">
        <f t="shared" si="33"/>
        <v>1.0824181E-23</v>
      </c>
      <c r="I245" s="29">
        <f t="shared" si="34"/>
        <v>1.5175517609257412E-4</v>
      </c>
      <c r="J245" s="29">
        <f t="shared" si="38"/>
        <v>3.4089221279062667E-4</v>
      </c>
      <c r="K245" s="29">
        <v>3.9255000000000003E-27</v>
      </c>
      <c r="L245" s="29">
        <f t="shared" si="35"/>
        <v>1.09325175E-23</v>
      </c>
      <c r="M245" s="29">
        <f t="shared" si="36"/>
        <v>1.5327405540868619E-4</v>
      </c>
      <c r="N245" s="29">
        <f t="shared" si="39"/>
        <v>6.8233096551414415E-5</v>
      </c>
    </row>
    <row r="246" spans="1:14" x14ac:dyDescent="0.3">
      <c r="A246" s="14">
        <v>2780</v>
      </c>
      <c r="B246" s="30">
        <f t="shared" si="30"/>
        <v>0.44597122302158271</v>
      </c>
      <c r="C246" s="30">
        <v>3.3640000000000003E-2</v>
      </c>
      <c r="D246" s="30">
        <f t="shared" si="31"/>
        <v>93.519200000000012</v>
      </c>
      <c r="E246" s="29">
        <f t="shared" si="32"/>
        <v>1.3087866204072858E+21</v>
      </c>
      <c r="F246" s="29">
        <f t="shared" si="37"/>
        <v>5.8368116977732118E+20</v>
      </c>
      <c r="G246" s="29">
        <v>4.8067000000000001E-34</v>
      </c>
      <c r="H246" s="29">
        <f t="shared" si="33"/>
        <v>1.3362626E-30</v>
      </c>
      <c r="I246" s="29">
        <f t="shared" si="34"/>
        <v>1.8700786707228598E-11</v>
      </c>
      <c r="J246" s="29">
        <f t="shared" si="38"/>
        <v>4.1932720637276582E-11</v>
      </c>
      <c r="K246" s="29">
        <v>4.8531999999999996E-34</v>
      </c>
      <c r="L246" s="29">
        <f t="shared" si="35"/>
        <v>1.3491895999999999E-30</v>
      </c>
      <c r="M246" s="29">
        <f t="shared" si="36"/>
        <v>1.8881698056363371E-11</v>
      </c>
      <c r="N246" s="29">
        <f t="shared" si="39"/>
        <v>8.4206939749206141E-12</v>
      </c>
    </row>
    <row r="247" spans="1:14" x14ac:dyDescent="0.3">
      <c r="A247" s="14">
        <v>2775</v>
      </c>
      <c r="B247" s="30">
        <f t="shared" si="30"/>
        <v>0.44677477477477479</v>
      </c>
      <c r="C247" s="30">
        <v>3.3930000000000002E-2</v>
      </c>
      <c r="D247" s="30">
        <f t="shared" si="31"/>
        <v>94.155750000000012</v>
      </c>
      <c r="E247" s="29">
        <f t="shared" si="32"/>
        <v>1.3153250832872366E+21</v>
      </c>
      <c r="F247" s="29">
        <f t="shared" si="37"/>
        <v>5.8765406784126701E+20</v>
      </c>
      <c r="G247" s="29">
        <v>3.999E-38</v>
      </c>
      <c r="H247" s="29">
        <f t="shared" si="33"/>
        <v>1.1097224999999999E-34</v>
      </c>
      <c r="I247" s="29">
        <f t="shared" si="34"/>
        <v>1.5502460972784137E-15</v>
      </c>
      <c r="J247" s="29">
        <f t="shared" si="38"/>
        <v>3.4698603967959332E-15</v>
      </c>
      <c r="K247" s="29">
        <v>4.0359999999999998E-38</v>
      </c>
      <c r="L247" s="29">
        <f t="shared" si="35"/>
        <v>1.1199899999999999E-34</v>
      </c>
      <c r="M247" s="29">
        <f t="shared" si="36"/>
        <v>1.5645894595187991E-15</v>
      </c>
      <c r="N247" s="29">
        <f t="shared" si="39"/>
        <v>6.9901910339149805E-16</v>
      </c>
    </row>
    <row r="248" spans="1:14" x14ac:dyDescent="0.3">
      <c r="A248" s="14">
        <v>2770</v>
      </c>
      <c r="B248" s="30">
        <f t="shared" si="30"/>
        <v>0.4475812274368231</v>
      </c>
      <c r="C248" s="30">
        <v>3.4259999999999999E-2</v>
      </c>
      <c r="D248" s="30">
        <f t="shared" si="31"/>
        <v>94.900199999999998</v>
      </c>
      <c r="E248" s="29">
        <f t="shared" si="32"/>
        <v>1.3233361133602333E+21</v>
      </c>
      <c r="F248" s="29">
        <f t="shared" si="37"/>
        <v>5.9230040192924805E+20</v>
      </c>
      <c r="G248" s="29">
        <v>8.3791000000000001E-24</v>
      </c>
      <c r="H248" s="29">
        <f t="shared" si="33"/>
        <v>2.3210107000000001E-20</v>
      </c>
      <c r="I248" s="29">
        <f t="shared" si="34"/>
        <v>0.3236534041872951</v>
      </c>
      <c r="J248" s="29">
        <f t="shared" si="38"/>
        <v>0.72311657493047865</v>
      </c>
      <c r="K248" s="29">
        <v>8.4527999999999996E-24</v>
      </c>
      <c r="L248" s="29">
        <f t="shared" si="35"/>
        <v>2.3414255999999999E-20</v>
      </c>
      <c r="M248" s="29">
        <f t="shared" si="36"/>
        <v>0.32650016050821307</v>
      </c>
      <c r="N248" s="29">
        <f t="shared" si="39"/>
        <v>0.14613534259858577</v>
      </c>
    </row>
    <row r="249" spans="1:14" x14ac:dyDescent="0.3">
      <c r="A249" s="14">
        <v>2765</v>
      </c>
      <c r="B249" s="30">
        <f t="shared" si="30"/>
        <v>0.44839059674502713</v>
      </c>
      <c r="C249" s="30">
        <v>3.44E-2</v>
      </c>
      <c r="D249" s="30">
        <f t="shared" si="31"/>
        <v>95.116</v>
      </c>
      <c r="E249" s="29">
        <f t="shared" si="32"/>
        <v>1.323951211927155E+21</v>
      </c>
      <c r="F249" s="29">
        <f t="shared" si="37"/>
        <v>5.9364727397731887E+20</v>
      </c>
      <c r="G249" s="29">
        <v>2.6776999999999999E-27</v>
      </c>
      <c r="H249" s="29">
        <f t="shared" si="33"/>
        <v>7.4038405E-24</v>
      </c>
      <c r="I249" s="29">
        <f t="shared" si="34"/>
        <v>1.0305651628422507E-4</v>
      </c>
      <c r="J249" s="29">
        <f t="shared" si="38"/>
        <v>2.2983647969501719E-4</v>
      </c>
      <c r="K249" s="29">
        <v>2.7001E-27</v>
      </c>
      <c r="L249" s="29">
        <f t="shared" si="35"/>
        <v>7.4657765000000008E-24</v>
      </c>
      <c r="M249" s="29">
        <f t="shared" si="36"/>
        <v>1.0391862405013114E-4</v>
      </c>
      <c r="N249" s="29">
        <f t="shared" si="39"/>
        <v>4.6596133850760431E-5</v>
      </c>
    </row>
    <row r="250" spans="1:14" x14ac:dyDescent="0.3">
      <c r="A250" s="14">
        <v>2760</v>
      </c>
      <c r="B250" s="30">
        <f t="shared" si="30"/>
        <v>0.44920289855072459</v>
      </c>
      <c r="C250" s="30">
        <v>3.4549999999999997E-2</v>
      </c>
      <c r="D250" s="30">
        <f t="shared" si="31"/>
        <v>95.35799999999999</v>
      </c>
      <c r="E250" s="29">
        <f t="shared" si="32"/>
        <v>1.3249194739077559E+21</v>
      </c>
      <c r="F250" s="29">
        <f t="shared" si="37"/>
        <v>5.9515766802566506E+20</v>
      </c>
      <c r="G250" s="29">
        <v>0</v>
      </c>
      <c r="H250" s="29">
        <f t="shared" si="33"/>
        <v>0</v>
      </c>
      <c r="I250" s="29">
        <f t="shared" si="34"/>
        <v>0</v>
      </c>
      <c r="J250" s="29">
        <f t="shared" si="38"/>
        <v>0</v>
      </c>
      <c r="K250" s="29">
        <v>0</v>
      </c>
      <c r="L250" s="29">
        <f t="shared" si="35"/>
        <v>0</v>
      </c>
      <c r="M250" s="29">
        <f t="shared" si="36"/>
        <v>0</v>
      </c>
      <c r="N250" s="29">
        <f t="shared" si="39"/>
        <v>0</v>
      </c>
    </row>
    <row r="251" spans="1:14" x14ac:dyDescent="0.3">
      <c r="A251" s="14">
        <v>2755</v>
      </c>
      <c r="B251" s="30">
        <f t="shared" si="30"/>
        <v>0.45001814882032665</v>
      </c>
      <c r="C251" s="30">
        <v>3.4860000000000002E-2</v>
      </c>
      <c r="D251" s="30">
        <f t="shared" si="31"/>
        <v>96.039300000000011</v>
      </c>
      <c r="E251" s="29">
        <f t="shared" si="32"/>
        <v>1.3319682011356387E+21</v>
      </c>
      <c r="F251" s="29">
        <f t="shared" si="37"/>
        <v>5.9940986416260068E+20</v>
      </c>
      <c r="G251" s="29">
        <v>6.7262000000000003E-44</v>
      </c>
      <c r="H251" s="29">
        <f t="shared" si="33"/>
        <v>1.8530681E-40</v>
      </c>
      <c r="I251" s="29">
        <f t="shared" si="34"/>
        <v>2.5700185067350926E-21</v>
      </c>
      <c r="J251" s="29">
        <f t="shared" si="38"/>
        <v>5.7109219116431525E-21</v>
      </c>
      <c r="K251" s="29">
        <v>6.7262000000000003E-44</v>
      </c>
      <c r="L251" s="29">
        <f t="shared" si="35"/>
        <v>1.8530681E-40</v>
      </c>
      <c r="M251" s="29">
        <f t="shared" si="36"/>
        <v>2.5700185067350926E-21</v>
      </c>
      <c r="N251" s="29">
        <f t="shared" si="39"/>
        <v>1.1565549708349066E-21</v>
      </c>
    </row>
    <row r="252" spans="1:14" x14ac:dyDescent="0.3">
      <c r="A252" s="14">
        <v>2750</v>
      </c>
      <c r="B252" s="30">
        <f t="shared" si="30"/>
        <v>0.45083636363636365</v>
      </c>
      <c r="C252" s="30">
        <v>3.5180000000000003E-2</v>
      </c>
      <c r="D252" s="30">
        <f t="shared" si="31"/>
        <v>96.745000000000005</v>
      </c>
      <c r="E252" s="29">
        <f t="shared" si="32"/>
        <v>1.3393204201490287E+21</v>
      </c>
      <c r="F252" s="29">
        <f t="shared" si="37"/>
        <v>6.0381434796391491E+20</v>
      </c>
      <c r="G252" s="29">
        <v>1.6647999999999999E-28</v>
      </c>
      <c r="H252" s="29">
        <f t="shared" si="33"/>
        <v>4.5781999999999995E-25</v>
      </c>
      <c r="I252" s="29">
        <f t="shared" si="34"/>
        <v>6.3379779291191089E-6</v>
      </c>
      <c r="J252" s="29">
        <f t="shared" si="38"/>
        <v>1.4058266901982215E-5</v>
      </c>
      <c r="K252" s="29">
        <v>1.6758000000000001E-28</v>
      </c>
      <c r="L252" s="29">
        <f t="shared" si="35"/>
        <v>4.6084500000000006E-25</v>
      </c>
      <c r="M252" s="29">
        <f t="shared" si="36"/>
        <v>6.3798554863153565E-6</v>
      </c>
      <c r="N252" s="29">
        <f t="shared" si="39"/>
        <v>2.8762708479759197E-6</v>
      </c>
    </row>
    <row r="253" spans="1:14" x14ac:dyDescent="0.3">
      <c r="A253" s="14">
        <v>2745</v>
      </c>
      <c r="B253" s="30">
        <f t="shared" si="30"/>
        <v>0.45165755919854278</v>
      </c>
      <c r="C253" s="30">
        <v>3.5380000000000002E-2</v>
      </c>
      <c r="D253" s="30">
        <f t="shared" si="31"/>
        <v>97.118099999999998</v>
      </c>
      <c r="E253" s="29">
        <f t="shared" si="32"/>
        <v>1.34204103041915E+21</v>
      </c>
      <c r="F253" s="29">
        <f t="shared" si="37"/>
        <v>6.0614297614341059E+20</v>
      </c>
      <c r="G253" s="29">
        <v>1.3146E-23</v>
      </c>
      <c r="H253" s="29">
        <f t="shared" si="33"/>
        <v>3.6085769999999997E-20</v>
      </c>
      <c r="I253" s="29">
        <f t="shared" si="34"/>
        <v>0.49865662481317541</v>
      </c>
      <c r="J253" s="29">
        <f t="shared" si="38"/>
        <v>1.1040590701017636</v>
      </c>
      <c r="K253" s="29">
        <v>1.3223999999999999E-23</v>
      </c>
      <c r="L253" s="29">
        <f t="shared" si="35"/>
        <v>3.629988E-20</v>
      </c>
      <c r="M253" s="29">
        <f t="shared" si="36"/>
        <v>0.50161533595994467</v>
      </c>
      <c r="N253" s="29">
        <f t="shared" si="39"/>
        <v>0.22655835829622564</v>
      </c>
    </row>
    <row r="254" spans="1:14" x14ac:dyDescent="0.3">
      <c r="A254" s="14">
        <v>2740</v>
      </c>
      <c r="B254" s="30">
        <f t="shared" si="30"/>
        <v>0.45248175182481748</v>
      </c>
      <c r="C254" s="30">
        <v>3.5529999999999999E-2</v>
      </c>
      <c r="D254" s="30">
        <f t="shared" si="31"/>
        <v>97.352199999999996</v>
      </c>
      <c r="E254" s="29">
        <f t="shared" si="32"/>
        <v>1.3428255647644438E+21</v>
      </c>
      <c r="F254" s="29">
        <f t="shared" si="37"/>
        <v>6.0760406393976547E+20</v>
      </c>
      <c r="G254" s="29">
        <v>2.3314000000000001E-27</v>
      </c>
      <c r="H254" s="29">
        <f t="shared" si="33"/>
        <v>6.3880359999999998E-24</v>
      </c>
      <c r="I254" s="29">
        <f t="shared" si="34"/>
        <v>8.811324294094636E-5</v>
      </c>
      <c r="J254" s="29">
        <f t="shared" si="38"/>
        <v>1.947332518617463E-4</v>
      </c>
      <c r="K254" s="29">
        <v>2.3434999999999999E-27</v>
      </c>
      <c r="L254" s="29">
        <f t="shared" si="35"/>
        <v>6.4211899999999997E-24</v>
      </c>
      <c r="M254" s="29">
        <f t="shared" si="36"/>
        <v>8.8570551956810418E-5</v>
      </c>
      <c r="N254" s="29">
        <f t="shared" si="39"/>
        <v>4.0076558509508594E-5</v>
      </c>
    </row>
    <row r="255" spans="1:14" x14ac:dyDescent="0.3">
      <c r="A255" s="14">
        <v>2735</v>
      </c>
      <c r="B255" s="30">
        <f t="shared" si="30"/>
        <v>0.45330895795246801</v>
      </c>
      <c r="C255" s="30">
        <v>3.5740000000000001E-2</v>
      </c>
      <c r="D255" s="30">
        <f t="shared" si="31"/>
        <v>97.748900000000006</v>
      </c>
      <c r="E255" s="29">
        <f t="shared" si="32"/>
        <v>1.3458370412557217E+21</v>
      </c>
      <c r="F255" s="29">
        <f t="shared" si="37"/>
        <v>6.1007998674546393E+20</v>
      </c>
      <c r="G255" s="29">
        <v>5.4887999999999998E-21</v>
      </c>
      <c r="H255" s="29">
        <f t="shared" si="33"/>
        <v>1.5011868E-17</v>
      </c>
      <c r="I255" s="29">
        <f t="shared" si="34"/>
        <v>206.6880344724232</v>
      </c>
      <c r="J255" s="29">
        <f t="shared" si="38"/>
        <v>455.9540040991107</v>
      </c>
      <c r="K255" s="29">
        <v>5.5121000000000002E-21</v>
      </c>
      <c r="L255" s="29">
        <f t="shared" si="35"/>
        <v>1.5075593499999999E-17</v>
      </c>
      <c r="M255" s="29">
        <f t="shared" si="36"/>
        <v>207.56542683563691</v>
      </c>
      <c r="N255" s="29">
        <f t="shared" si="39"/>
        <v>94.091267345821805</v>
      </c>
    </row>
    <row r="256" spans="1:14" x14ac:dyDescent="0.3">
      <c r="A256" s="14">
        <v>2730</v>
      </c>
      <c r="B256" s="30">
        <f t="shared" si="30"/>
        <v>0.45413919413919412</v>
      </c>
      <c r="C256" s="30">
        <v>3.601E-2</v>
      </c>
      <c r="D256" s="30">
        <f t="shared" si="31"/>
        <v>98.307299999999998</v>
      </c>
      <c r="E256" s="29">
        <f t="shared" si="32"/>
        <v>1.3510508128582686E+21</v>
      </c>
      <c r="F256" s="29">
        <f t="shared" si="37"/>
        <v>6.1356512739255727E+20</v>
      </c>
      <c r="G256" s="29">
        <v>6.0733999999999996E-19</v>
      </c>
      <c r="H256" s="29">
        <f t="shared" si="33"/>
        <v>1.6580381999999999E-15</v>
      </c>
      <c r="I256" s="29">
        <f t="shared" si="34"/>
        <v>22786.64817221163</v>
      </c>
      <c r="J256" s="29">
        <f t="shared" si="38"/>
        <v>50175.471455184503</v>
      </c>
      <c r="K256" s="29">
        <v>6.0928999999999998E-19</v>
      </c>
      <c r="L256" s="29">
        <f t="shared" si="35"/>
        <v>1.6633617E-15</v>
      </c>
      <c r="M256" s="29">
        <f t="shared" si="36"/>
        <v>22859.809768575797</v>
      </c>
      <c r="N256" s="29">
        <f t="shared" si="39"/>
        <v>10381.53558647629</v>
      </c>
    </row>
    <row r="257" spans="1:14" x14ac:dyDescent="0.3">
      <c r="A257" s="14">
        <v>2725</v>
      </c>
      <c r="B257" s="30">
        <f t="shared" si="30"/>
        <v>0.45497247706422017</v>
      </c>
      <c r="C257" s="30">
        <v>3.6130000000000002E-2</v>
      </c>
      <c r="D257" s="30">
        <f t="shared" si="31"/>
        <v>98.454250000000002</v>
      </c>
      <c r="E257" s="29">
        <f t="shared" si="32"/>
        <v>1.3505922161657279E+21</v>
      </c>
      <c r="F257" s="29">
        <f t="shared" si="37"/>
        <v>6.1448228609257597E+20</v>
      </c>
      <c r="G257" s="29">
        <v>7.2934999999999999E-22</v>
      </c>
      <c r="H257" s="29">
        <f t="shared" si="33"/>
        <v>1.98747875E-18</v>
      </c>
      <c r="I257" s="29">
        <f t="shared" si="34"/>
        <v>27.264169190713357</v>
      </c>
      <c r="J257" s="29">
        <f t="shared" si="38"/>
        <v>59.924875822466447</v>
      </c>
      <c r="K257" s="29">
        <v>7.3093999999999998E-22</v>
      </c>
      <c r="L257" s="29">
        <f t="shared" si="35"/>
        <v>1.9918114999999998E-18</v>
      </c>
      <c r="M257" s="29">
        <f t="shared" si="36"/>
        <v>27.32360571503396</v>
      </c>
      <c r="N257" s="29">
        <f t="shared" si="39"/>
        <v>12.431488574495084</v>
      </c>
    </row>
    <row r="258" spans="1:14" x14ac:dyDescent="0.3">
      <c r="A258" s="14">
        <v>2720</v>
      </c>
      <c r="B258" s="30">
        <f t="shared" ref="B258:B321" si="40">1239.8/A258</f>
        <v>0.45580882352941177</v>
      </c>
      <c r="C258" s="30">
        <v>3.6380000000000003E-2</v>
      </c>
      <c r="D258" s="30">
        <f t="shared" ref="D258:D321" si="41">A258*C258</f>
        <v>98.953600000000009</v>
      </c>
      <c r="E258" s="29">
        <f t="shared" ref="E258:E321" si="42">A258*10^(-9)/($Q$1*$Q$2)*D258</f>
        <v>1.3549515635241446E+21</v>
      </c>
      <c r="F258" s="29">
        <f t="shared" si="37"/>
        <v>6.1759887810927736E+20</v>
      </c>
      <c r="G258" s="29">
        <v>5.6051999999999998E-45</v>
      </c>
      <c r="H258" s="29">
        <f t="shared" ref="H258:H321" si="43">A258*G258</f>
        <v>1.5246144E-41</v>
      </c>
      <c r="I258" s="29">
        <f t="shared" ref="I258:I321" si="44">A258*10^(-9)/($Q$1*$Q$2)*H258</f>
        <v>2.0876235579619393E-22</v>
      </c>
      <c r="J258" s="29">
        <f t="shared" si="38"/>
        <v>4.5800420048850422E-22</v>
      </c>
      <c r="K258" s="29">
        <v>5.6051999999999998E-45</v>
      </c>
      <c r="L258" s="29">
        <f t="shared" ref="L258:L321" si="45">A258*K258</f>
        <v>1.5246144E-41</v>
      </c>
      <c r="M258" s="29">
        <f t="shared" ref="M258:M321" si="46">A258*10^(-9)/($Q$1*$Q$2)*L258</f>
        <v>2.0876235579619393E-22</v>
      </c>
      <c r="N258" s="29">
        <f t="shared" si="39"/>
        <v>9.5155723792691632E-23</v>
      </c>
    </row>
    <row r="259" spans="1:14" x14ac:dyDescent="0.3">
      <c r="A259" s="14">
        <v>2715</v>
      </c>
      <c r="B259" s="30">
        <f t="shared" si="40"/>
        <v>0.45664825046040514</v>
      </c>
      <c r="C259" s="30">
        <v>3.6560000000000002E-2</v>
      </c>
      <c r="D259" s="30">
        <f t="shared" si="41"/>
        <v>99.260400000000004</v>
      </c>
      <c r="E259" s="29">
        <f t="shared" si="42"/>
        <v>1.3566540715425881E+21</v>
      </c>
      <c r="F259" s="29">
        <f t="shared" ref="F259:F322" si="47">E259*B259</f>
        <v>6.1951370824990812E+20</v>
      </c>
      <c r="G259" s="29">
        <v>3.8557000000000002E-26</v>
      </c>
      <c r="H259" s="29">
        <f t="shared" si="43"/>
        <v>1.0468225500000001E-22</v>
      </c>
      <c r="I259" s="29">
        <f t="shared" si="44"/>
        <v>1.4307579605160714E-3</v>
      </c>
      <c r="J259" s="29">
        <f t="shared" ref="J259:J322" si="48">I259/B259</f>
        <v>3.1331729817721679E-3</v>
      </c>
      <c r="K259" s="29">
        <v>3.8548999999999997E-26</v>
      </c>
      <c r="L259" s="29">
        <f t="shared" si="45"/>
        <v>1.0466053499999999E-22</v>
      </c>
      <c r="M259" s="29">
        <f t="shared" si="46"/>
        <v>1.4304610996689064E-3</v>
      </c>
      <c r="N259" s="29">
        <f t="shared" ref="N259:N322" si="49">M259*B259</f>
        <v>6.5321755851547334E-4</v>
      </c>
    </row>
    <row r="260" spans="1:14" x14ac:dyDescent="0.3">
      <c r="A260" s="14">
        <v>2710</v>
      </c>
      <c r="B260" s="30">
        <f t="shared" si="40"/>
        <v>0.45749077490774909</v>
      </c>
      <c r="C260" s="30">
        <v>3.6679999999999997E-2</v>
      </c>
      <c r="D260" s="30">
        <f t="shared" si="41"/>
        <v>99.402799999999999</v>
      </c>
      <c r="E260" s="29">
        <f t="shared" si="42"/>
        <v>1.3560983151417643E+21</v>
      </c>
      <c r="F260" s="29">
        <f t="shared" si="47"/>
        <v>6.2040246904529866E+20</v>
      </c>
      <c r="G260" s="29">
        <v>1.125E-35</v>
      </c>
      <c r="H260" s="29">
        <f t="shared" si="43"/>
        <v>3.0487500000000001E-32</v>
      </c>
      <c r="I260" s="29">
        <f t="shared" si="44"/>
        <v>4.1592437419151719E-13</v>
      </c>
      <c r="J260" s="29">
        <f t="shared" si="48"/>
        <v>9.0914264724875913E-13</v>
      </c>
      <c r="K260" s="29">
        <v>1.1239E-35</v>
      </c>
      <c r="L260" s="29">
        <f t="shared" si="45"/>
        <v>3.0457689999999997E-32</v>
      </c>
      <c r="M260" s="29">
        <f t="shared" si="46"/>
        <v>4.1551769258119653E-13</v>
      </c>
      <c r="N260" s="29">
        <f t="shared" si="49"/>
        <v>1.9009551116685148E-13</v>
      </c>
    </row>
    <row r="261" spans="1:14" x14ac:dyDescent="0.3">
      <c r="A261" s="14">
        <v>2705</v>
      </c>
      <c r="B261" s="30">
        <f t="shared" si="40"/>
        <v>0.45833641404805914</v>
      </c>
      <c r="C261" s="30">
        <v>3.6929999999999998E-2</v>
      </c>
      <c r="D261" s="30">
        <f t="shared" si="41"/>
        <v>99.895649999999989</v>
      </c>
      <c r="E261" s="29">
        <f t="shared" si="42"/>
        <v>1.3603075677976616E+21</v>
      </c>
      <c r="F261" s="29">
        <f t="shared" si="47"/>
        <v>6.2347849262681725E+20</v>
      </c>
      <c r="G261" s="29">
        <v>2.9315000000000002E-42</v>
      </c>
      <c r="H261" s="29">
        <f t="shared" si="43"/>
        <v>7.9297075000000004E-39</v>
      </c>
      <c r="I261" s="29">
        <f t="shared" si="44"/>
        <v>1.0798108949360535E-19</v>
      </c>
      <c r="J261" s="29">
        <f t="shared" si="48"/>
        <v>2.3559352079383971E-19</v>
      </c>
      <c r="K261" s="29">
        <v>2.9273000000000002E-42</v>
      </c>
      <c r="L261" s="29">
        <f t="shared" si="45"/>
        <v>7.9183465E-39</v>
      </c>
      <c r="M261" s="29">
        <f t="shared" si="46"/>
        <v>1.0782638351513931E-19</v>
      </c>
      <c r="N261" s="29">
        <f t="shared" si="49"/>
        <v>4.9420757960099712E-20</v>
      </c>
    </row>
    <row r="262" spans="1:14" x14ac:dyDescent="0.3">
      <c r="A262" s="14">
        <v>2700</v>
      </c>
      <c r="B262" s="30">
        <f t="shared" si="40"/>
        <v>0.45918518518518514</v>
      </c>
      <c r="C262" s="30">
        <v>3.712E-2</v>
      </c>
      <c r="D262" s="30">
        <f t="shared" si="41"/>
        <v>100.224</v>
      </c>
      <c r="E262" s="29">
        <f t="shared" si="42"/>
        <v>1.3622561069365815E+21</v>
      </c>
      <c r="F262" s="29">
        <f t="shared" si="47"/>
        <v>6.2552782273332353E+20</v>
      </c>
      <c r="G262" s="29">
        <v>0</v>
      </c>
      <c r="H262" s="29">
        <f t="shared" si="43"/>
        <v>0</v>
      </c>
      <c r="I262" s="29">
        <f t="shared" si="44"/>
        <v>0</v>
      </c>
      <c r="J262" s="29">
        <f t="shared" si="48"/>
        <v>0</v>
      </c>
      <c r="K262" s="29">
        <v>0</v>
      </c>
      <c r="L262" s="29">
        <f t="shared" si="45"/>
        <v>0</v>
      </c>
      <c r="M262" s="29">
        <f t="shared" si="46"/>
        <v>0</v>
      </c>
      <c r="N262" s="29">
        <f t="shared" si="49"/>
        <v>0</v>
      </c>
    </row>
    <row r="263" spans="1:14" x14ac:dyDescent="0.3">
      <c r="A263" s="14">
        <v>2695</v>
      </c>
      <c r="B263" s="30">
        <f t="shared" si="40"/>
        <v>0.46003710575139145</v>
      </c>
      <c r="C263" s="30">
        <v>3.746E-2</v>
      </c>
      <c r="D263" s="30">
        <f t="shared" si="41"/>
        <v>100.9547</v>
      </c>
      <c r="E263" s="29">
        <f t="shared" si="42"/>
        <v>1.3696467765323144E+21</v>
      </c>
      <c r="F263" s="29">
        <f t="shared" si="47"/>
        <v>6.3008833897764867E+20</v>
      </c>
      <c r="G263" s="29">
        <v>7.1283999999999998E-33</v>
      </c>
      <c r="H263" s="29">
        <f t="shared" si="43"/>
        <v>1.9211037999999999E-29</v>
      </c>
      <c r="I263" s="29">
        <f t="shared" si="44"/>
        <v>2.6063507960045242E-10</v>
      </c>
      <c r="J263" s="29">
        <f t="shared" si="48"/>
        <v>5.6655229837330154E-10</v>
      </c>
      <c r="K263" s="29">
        <v>7.1014E-33</v>
      </c>
      <c r="L263" s="29">
        <f t="shared" si="45"/>
        <v>1.9138272999999999E-29</v>
      </c>
      <c r="M263" s="29">
        <f t="shared" si="46"/>
        <v>2.5964788090941208E-10</v>
      </c>
      <c r="N263" s="29">
        <f t="shared" si="49"/>
        <v>1.1944765964804789E-10</v>
      </c>
    </row>
    <row r="264" spans="1:14" x14ac:dyDescent="0.3">
      <c r="A264" s="14">
        <v>2690</v>
      </c>
      <c r="B264" s="30">
        <f t="shared" si="40"/>
        <v>0.46089219330855019</v>
      </c>
      <c r="C264" s="30">
        <v>3.7789999999999997E-2</v>
      </c>
      <c r="D264" s="30">
        <f t="shared" si="41"/>
        <v>101.65509999999999</v>
      </c>
      <c r="E264" s="29">
        <f t="shared" si="42"/>
        <v>1.3765903460992171E+21</v>
      </c>
      <c r="F264" s="29">
        <f t="shared" si="47"/>
        <v>6.3445974390104444E+20</v>
      </c>
      <c r="G264" s="29">
        <v>1.0226E-29</v>
      </c>
      <c r="H264" s="29">
        <f t="shared" si="43"/>
        <v>2.750794E-26</v>
      </c>
      <c r="I264" s="29">
        <f t="shared" si="44"/>
        <v>3.7250629476609143E-7</v>
      </c>
      <c r="J264" s="29">
        <f t="shared" si="48"/>
        <v>8.0822869246716074E-7</v>
      </c>
      <c r="K264" s="29">
        <v>1.0178E-29</v>
      </c>
      <c r="L264" s="29">
        <f t="shared" si="45"/>
        <v>2.7378819999999999E-26</v>
      </c>
      <c r="M264" s="29">
        <f t="shared" si="46"/>
        <v>3.7075778096316044E-7</v>
      </c>
      <c r="N264" s="29">
        <f t="shared" si="49"/>
        <v>1.7087936685432204E-7</v>
      </c>
    </row>
    <row r="265" spans="1:14" x14ac:dyDescent="0.3">
      <c r="A265" s="14">
        <v>2685</v>
      </c>
      <c r="B265" s="30">
        <f t="shared" si="40"/>
        <v>0.46175046554934823</v>
      </c>
      <c r="C265" s="30">
        <v>3.8159999999999999E-2</v>
      </c>
      <c r="D265" s="30">
        <f t="shared" si="41"/>
        <v>102.45959999999999</v>
      </c>
      <c r="E265" s="29">
        <f t="shared" si="42"/>
        <v>1.3849057350843003E+21</v>
      </c>
      <c r="F265" s="29">
        <f t="shared" si="47"/>
        <v>6.3948086791713797E+20</v>
      </c>
      <c r="G265" s="29">
        <v>0</v>
      </c>
      <c r="H265" s="29">
        <f t="shared" si="43"/>
        <v>0</v>
      </c>
      <c r="I265" s="29">
        <f t="shared" si="44"/>
        <v>0</v>
      </c>
      <c r="J265" s="29">
        <f t="shared" si="48"/>
        <v>0</v>
      </c>
      <c r="K265" s="29">
        <v>0</v>
      </c>
      <c r="L265" s="29">
        <f t="shared" si="45"/>
        <v>0</v>
      </c>
      <c r="M265" s="29">
        <f t="shared" si="46"/>
        <v>0</v>
      </c>
      <c r="N265" s="29">
        <f t="shared" si="49"/>
        <v>0</v>
      </c>
    </row>
    <row r="266" spans="1:14" x14ac:dyDescent="0.3">
      <c r="A266" s="14">
        <v>2680</v>
      </c>
      <c r="B266" s="30">
        <f t="shared" si="40"/>
        <v>0.46261194029850744</v>
      </c>
      <c r="C266" s="30">
        <v>3.8429999999999999E-2</v>
      </c>
      <c r="D266" s="30">
        <f t="shared" si="41"/>
        <v>102.9924</v>
      </c>
      <c r="E266" s="29">
        <f t="shared" si="42"/>
        <v>1.389515002418242E+21</v>
      </c>
      <c r="F266" s="29">
        <f t="shared" si="47"/>
        <v>6.4280623134258823E+20</v>
      </c>
      <c r="G266" s="29">
        <v>0</v>
      </c>
      <c r="H266" s="29">
        <f t="shared" si="43"/>
        <v>0</v>
      </c>
      <c r="I266" s="29">
        <f t="shared" si="44"/>
        <v>0</v>
      </c>
      <c r="J266" s="29">
        <f t="shared" si="48"/>
        <v>0</v>
      </c>
      <c r="K266" s="29">
        <v>0</v>
      </c>
      <c r="L266" s="29">
        <f t="shared" si="45"/>
        <v>0</v>
      </c>
      <c r="M266" s="29">
        <f t="shared" si="46"/>
        <v>0</v>
      </c>
      <c r="N266" s="29">
        <f t="shared" si="49"/>
        <v>0</v>
      </c>
    </row>
    <row r="267" spans="1:14" x14ac:dyDescent="0.3">
      <c r="A267" s="14">
        <v>2675</v>
      </c>
      <c r="B267" s="30">
        <f t="shared" si="40"/>
        <v>0.46347663551401869</v>
      </c>
      <c r="C267" s="30">
        <v>3.8609999999999998E-2</v>
      </c>
      <c r="D267" s="30">
        <f t="shared" si="41"/>
        <v>103.28175</v>
      </c>
      <c r="E267" s="29">
        <f t="shared" si="42"/>
        <v>1.3908190865394764E+21</v>
      </c>
      <c r="F267" s="29">
        <f t="shared" si="47"/>
        <v>6.4461215083799734E+20</v>
      </c>
      <c r="G267" s="29">
        <v>0</v>
      </c>
      <c r="H267" s="29">
        <f t="shared" si="43"/>
        <v>0</v>
      </c>
      <c r="I267" s="29">
        <f t="shared" si="44"/>
        <v>0</v>
      </c>
      <c r="J267" s="29">
        <f t="shared" si="48"/>
        <v>0</v>
      </c>
      <c r="K267" s="29">
        <v>0</v>
      </c>
      <c r="L267" s="29">
        <f t="shared" si="45"/>
        <v>0</v>
      </c>
      <c r="M267" s="29">
        <f t="shared" si="46"/>
        <v>0</v>
      </c>
      <c r="N267" s="29">
        <f t="shared" si="49"/>
        <v>0</v>
      </c>
    </row>
    <row r="268" spans="1:14" x14ac:dyDescent="0.3">
      <c r="A268" s="14">
        <v>2670</v>
      </c>
      <c r="B268" s="30">
        <f t="shared" si="40"/>
        <v>0.46434456928838952</v>
      </c>
      <c r="C268" s="30">
        <v>3.9100000000000003E-2</v>
      </c>
      <c r="D268" s="30">
        <f t="shared" si="41"/>
        <v>104.39700000000001</v>
      </c>
      <c r="E268" s="29">
        <f t="shared" si="42"/>
        <v>1.4032096016956895E+21</v>
      </c>
      <c r="F268" s="29">
        <f t="shared" si="47"/>
        <v>6.5157275812071748E+20</v>
      </c>
      <c r="G268" s="29">
        <v>0</v>
      </c>
      <c r="H268" s="29">
        <f t="shared" si="43"/>
        <v>0</v>
      </c>
      <c r="I268" s="29">
        <f t="shared" si="44"/>
        <v>0</v>
      </c>
      <c r="J268" s="29">
        <f t="shared" si="48"/>
        <v>0</v>
      </c>
      <c r="K268" s="29">
        <v>0</v>
      </c>
      <c r="L268" s="29">
        <f t="shared" si="45"/>
        <v>0</v>
      </c>
      <c r="M268" s="29">
        <f t="shared" si="46"/>
        <v>0</v>
      </c>
      <c r="N268" s="29">
        <f t="shared" si="49"/>
        <v>0</v>
      </c>
    </row>
    <row r="269" spans="1:14" x14ac:dyDescent="0.3">
      <c r="A269" s="14">
        <v>2665</v>
      </c>
      <c r="B269" s="30">
        <f t="shared" si="40"/>
        <v>0.46521575984990615</v>
      </c>
      <c r="C269" s="30">
        <v>3.8949999999999999E-2</v>
      </c>
      <c r="D269" s="30">
        <f t="shared" si="41"/>
        <v>103.80175</v>
      </c>
      <c r="E269" s="29">
        <f t="shared" si="42"/>
        <v>1.3925960415907792E+21</v>
      </c>
      <c r="F269" s="29">
        <f t="shared" si="47"/>
        <v>6.478576256526258E+20</v>
      </c>
      <c r="G269" s="29">
        <v>1.1123000000000001E-37</v>
      </c>
      <c r="H269" s="29">
        <f t="shared" si="43"/>
        <v>2.9642795000000003E-34</v>
      </c>
      <c r="I269" s="29">
        <f t="shared" si="44"/>
        <v>3.9768538563836297E-15</v>
      </c>
      <c r="J269" s="29">
        <f t="shared" si="48"/>
        <v>8.5484074264094003E-15</v>
      </c>
      <c r="K269" s="29">
        <v>1.1045000000000001E-37</v>
      </c>
      <c r="L269" s="29">
        <f t="shared" si="45"/>
        <v>2.9434925000000003E-34</v>
      </c>
      <c r="M269" s="29">
        <f t="shared" si="46"/>
        <v>3.948966182123275E-15</v>
      </c>
      <c r="N269" s="29">
        <f t="shared" si="49"/>
        <v>1.8371213030380622E-15</v>
      </c>
    </row>
    <row r="270" spans="1:14" x14ac:dyDescent="0.3">
      <c r="A270" s="14">
        <v>2660</v>
      </c>
      <c r="B270" s="30">
        <f t="shared" si="40"/>
        <v>0.46609022556390978</v>
      </c>
      <c r="C270" s="30">
        <v>3.9480000000000001E-2</v>
      </c>
      <c r="D270" s="30">
        <f t="shared" si="41"/>
        <v>105.0168</v>
      </c>
      <c r="E270" s="29">
        <f t="shared" si="42"/>
        <v>1.4062537219158494E+21</v>
      </c>
      <c r="F270" s="29">
        <f t="shared" si="47"/>
        <v>6.5544111444784592E+20</v>
      </c>
      <c r="G270" s="29">
        <v>2.6067999999999999E-25</v>
      </c>
      <c r="H270" s="29">
        <f t="shared" si="43"/>
        <v>6.9340879999999994E-22</v>
      </c>
      <c r="I270" s="29">
        <f t="shared" si="44"/>
        <v>9.285263936905359E-3</v>
      </c>
      <c r="J270" s="29">
        <f t="shared" si="48"/>
        <v>1.9921601929479154E-2</v>
      </c>
      <c r="K270" s="29">
        <v>2.588E-25</v>
      </c>
      <c r="L270" s="29">
        <f t="shared" si="45"/>
        <v>6.8840800000000001E-22</v>
      </c>
      <c r="M270" s="29">
        <f t="shared" si="46"/>
        <v>9.2182994739569857E-3</v>
      </c>
      <c r="N270" s="29">
        <f t="shared" si="49"/>
        <v>4.2965592811322825E-3</v>
      </c>
    </row>
    <row r="271" spans="1:14" x14ac:dyDescent="0.3">
      <c r="A271" s="14">
        <v>2655</v>
      </c>
      <c r="B271" s="30">
        <f t="shared" si="40"/>
        <v>0.46696798493408659</v>
      </c>
      <c r="C271" s="30">
        <v>3.959E-2</v>
      </c>
      <c r="D271" s="30">
        <f t="shared" si="41"/>
        <v>105.11145</v>
      </c>
      <c r="E271" s="29">
        <f t="shared" si="42"/>
        <v>1.4048754399505256E+21</v>
      </c>
      <c r="F271" s="29">
        <f t="shared" si="47"/>
        <v>6.560318532770853E+20</v>
      </c>
      <c r="G271" s="29">
        <v>1.3133E-27</v>
      </c>
      <c r="H271" s="29">
        <f t="shared" si="43"/>
        <v>3.4868114999999998E-24</v>
      </c>
      <c r="I271" s="29">
        <f t="shared" si="44"/>
        <v>4.6603256258828625E-5</v>
      </c>
      <c r="J271" s="29">
        <f t="shared" si="48"/>
        <v>9.9799681696394589E-5</v>
      </c>
      <c r="K271" s="29">
        <v>1.3036E-27</v>
      </c>
      <c r="L271" s="29">
        <f t="shared" si="45"/>
        <v>3.4610580000000002E-24</v>
      </c>
      <c r="M271" s="29">
        <f t="shared" si="46"/>
        <v>4.6259045807514654E-5</v>
      </c>
      <c r="N271" s="29">
        <f t="shared" si="49"/>
        <v>2.1601493405708725E-5</v>
      </c>
    </row>
    <row r="272" spans="1:14" x14ac:dyDescent="0.3">
      <c r="A272" s="14">
        <v>2650</v>
      </c>
      <c r="B272" s="30">
        <f t="shared" si="40"/>
        <v>0.46784905660377357</v>
      </c>
      <c r="C272" s="30">
        <v>3.9960000000000002E-2</v>
      </c>
      <c r="D272" s="30">
        <f t="shared" si="41"/>
        <v>105.89400000000001</v>
      </c>
      <c r="E272" s="29">
        <f t="shared" si="42"/>
        <v>1.4126692604789245E+21</v>
      </c>
      <c r="F272" s="29">
        <f t="shared" si="47"/>
        <v>6.6091598080821533E+20</v>
      </c>
      <c r="G272" s="29">
        <v>1.4295E-19</v>
      </c>
      <c r="H272" s="29">
        <f t="shared" si="43"/>
        <v>3.7881750000000002E-16</v>
      </c>
      <c r="I272" s="29">
        <f t="shared" si="44"/>
        <v>5053.5803499865433</v>
      </c>
      <c r="J272" s="29">
        <f t="shared" si="48"/>
        <v>10801.732479000113</v>
      </c>
      <c r="K272" s="29">
        <v>1.4186E-19</v>
      </c>
      <c r="L272" s="29">
        <f t="shared" si="45"/>
        <v>3.7592900000000001E-16</v>
      </c>
      <c r="M272" s="29">
        <f t="shared" si="46"/>
        <v>5015.0465788673728</v>
      </c>
      <c r="N272" s="29">
        <f t="shared" si="49"/>
        <v>2346.2848107470827</v>
      </c>
    </row>
    <row r="273" spans="1:14" x14ac:dyDescent="0.3">
      <c r="A273" s="14">
        <v>2645</v>
      </c>
      <c r="B273" s="30">
        <f t="shared" si="40"/>
        <v>0.46873345935727789</v>
      </c>
      <c r="C273" s="30">
        <v>4.018E-2</v>
      </c>
      <c r="D273" s="30">
        <f t="shared" si="41"/>
        <v>106.2761</v>
      </c>
      <c r="E273" s="29">
        <f t="shared" si="42"/>
        <v>1.4150915993424191E+21</v>
      </c>
      <c r="F273" s="29">
        <f t="shared" si="47"/>
        <v>6.633007806671951E+20</v>
      </c>
      <c r="G273" s="29">
        <v>8.9988000000000006E-19</v>
      </c>
      <c r="H273" s="29">
        <f t="shared" si="43"/>
        <v>2.3801826000000003E-15</v>
      </c>
      <c r="I273" s="29">
        <f t="shared" si="44"/>
        <v>31692.698566855554</v>
      </c>
      <c r="J273" s="29">
        <f t="shared" si="48"/>
        <v>67613.476132709256</v>
      </c>
      <c r="K273" s="29">
        <v>8.9291999999999994E-19</v>
      </c>
      <c r="L273" s="29">
        <f t="shared" si="45"/>
        <v>2.3617733999999999E-15</v>
      </c>
      <c r="M273" s="29">
        <f t="shared" si="46"/>
        <v>31447.575681553826</v>
      </c>
      <c r="N273" s="29">
        <f t="shared" si="49"/>
        <v>14740.530937614531</v>
      </c>
    </row>
    <row r="274" spans="1:14" x14ac:dyDescent="0.3">
      <c r="A274" s="14">
        <v>2640</v>
      </c>
      <c r="B274" s="30">
        <f t="shared" si="40"/>
        <v>0.46962121212121211</v>
      </c>
      <c r="C274" s="30">
        <v>4.0219999999999999E-2</v>
      </c>
      <c r="D274" s="30">
        <f t="shared" si="41"/>
        <v>106.18079999999999</v>
      </c>
      <c r="E274" s="29">
        <f t="shared" si="42"/>
        <v>1.4111500245082387E+21</v>
      </c>
      <c r="F274" s="29">
        <f t="shared" si="47"/>
        <v>6.6270598499443723E+20</v>
      </c>
      <c r="G274" s="29">
        <v>1.1750000000000001E-16</v>
      </c>
      <c r="H274" s="29">
        <f t="shared" si="43"/>
        <v>3.1020000000000003E-13</v>
      </c>
      <c r="I274" s="29">
        <f t="shared" si="44"/>
        <v>4122579.0124246166</v>
      </c>
      <c r="J274" s="29">
        <f t="shared" si="48"/>
        <v>8778519.5941288825</v>
      </c>
      <c r="K274" s="29">
        <v>1.1656999999999999E-16</v>
      </c>
      <c r="L274" s="29">
        <f t="shared" si="45"/>
        <v>3.0774479999999995E-13</v>
      </c>
      <c r="M274" s="29">
        <f t="shared" si="46"/>
        <v>4089949.23811351</v>
      </c>
      <c r="N274" s="29">
        <f t="shared" si="49"/>
        <v>1920726.9187170945</v>
      </c>
    </row>
    <row r="275" spans="1:14" x14ac:dyDescent="0.3">
      <c r="A275" s="14">
        <v>2635</v>
      </c>
      <c r="B275" s="30">
        <f t="shared" si="40"/>
        <v>0.47051233396584441</v>
      </c>
      <c r="C275" s="30">
        <v>4.0960000000000003E-2</v>
      </c>
      <c r="D275" s="30">
        <f t="shared" si="41"/>
        <v>107.92960000000001</v>
      </c>
      <c r="E275" s="29">
        <f t="shared" si="42"/>
        <v>1.4316750440315591E+21</v>
      </c>
      <c r="F275" s="29">
        <f t="shared" si="47"/>
        <v>6.7362076644794198E+20</v>
      </c>
      <c r="G275" s="29">
        <v>3.9026999999999998E-16</v>
      </c>
      <c r="H275" s="29">
        <f t="shared" si="43"/>
        <v>1.0283614499999999E-12</v>
      </c>
      <c r="I275" s="29">
        <f t="shared" si="44"/>
        <v>13641108.872905187</v>
      </c>
      <c r="J275" s="29">
        <f t="shared" si="48"/>
        <v>28992032.489195973</v>
      </c>
      <c r="K275" s="29">
        <v>3.8718999999999999E-16</v>
      </c>
      <c r="L275" s="29">
        <f t="shared" si="45"/>
        <v>1.0202456499999999E-12</v>
      </c>
      <c r="M275" s="29">
        <f t="shared" si="46"/>
        <v>13533453.620570783</v>
      </c>
      <c r="N275" s="29">
        <f t="shared" si="49"/>
        <v>6367656.8496332662</v>
      </c>
    </row>
    <row r="276" spans="1:14" x14ac:dyDescent="0.3">
      <c r="A276" s="14">
        <v>2630</v>
      </c>
      <c r="B276" s="30">
        <f t="shared" si="40"/>
        <v>0.47140684410646388</v>
      </c>
      <c r="C276" s="30">
        <v>4.1160000000000002E-2</v>
      </c>
      <c r="D276" s="30">
        <f t="shared" si="41"/>
        <v>108.25080000000001</v>
      </c>
      <c r="E276" s="29">
        <f t="shared" si="42"/>
        <v>1.4332109932692489E+21</v>
      </c>
      <c r="F276" s="29">
        <f t="shared" si="47"/>
        <v>6.7562547127574712E+20</v>
      </c>
      <c r="G276" s="29">
        <v>2.8025999999999999E-45</v>
      </c>
      <c r="H276" s="29">
        <f t="shared" si="43"/>
        <v>7.3708379999999995E-42</v>
      </c>
      <c r="I276" s="29">
        <f t="shared" si="44"/>
        <v>9.758787973120496E-23</v>
      </c>
      <c r="J276" s="29">
        <f t="shared" si="48"/>
        <v>2.0701413429026378E-22</v>
      </c>
      <c r="K276" s="29">
        <v>2.8025999999999999E-45</v>
      </c>
      <c r="L276" s="29">
        <f t="shared" si="45"/>
        <v>7.3708379999999995E-42</v>
      </c>
      <c r="M276" s="29">
        <f t="shared" si="46"/>
        <v>9.758787973120496E-23</v>
      </c>
      <c r="N276" s="29">
        <f t="shared" si="49"/>
        <v>4.6003594407128486E-23</v>
      </c>
    </row>
    <row r="277" spans="1:14" x14ac:dyDescent="0.3">
      <c r="A277" s="14">
        <v>2625</v>
      </c>
      <c r="B277" s="30">
        <f t="shared" si="40"/>
        <v>0.47230476190476189</v>
      </c>
      <c r="C277" s="30">
        <v>4.0579999999999998E-2</v>
      </c>
      <c r="D277" s="30">
        <f t="shared" si="41"/>
        <v>106.52249999999999</v>
      </c>
      <c r="E277" s="29">
        <f t="shared" si="42"/>
        <v>1.4076475404234295E+21</v>
      </c>
      <c r="F277" s="29">
        <f t="shared" si="47"/>
        <v>6.6483863642551157E+20</v>
      </c>
      <c r="G277" s="29">
        <v>3.8686999999999999E-28</v>
      </c>
      <c r="H277" s="29">
        <f t="shared" si="43"/>
        <v>1.0155337499999999E-24</v>
      </c>
      <c r="I277" s="29">
        <f t="shared" si="44"/>
        <v>1.3419827598906164E-5</v>
      </c>
      <c r="J277" s="29">
        <f t="shared" si="48"/>
        <v>2.8413492052854236E-5</v>
      </c>
      <c r="K277" s="29">
        <v>3.8378000000000002E-28</v>
      </c>
      <c r="L277" s="29">
        <f t="shared" si="45"/>
        <v>1.0074225E-24</v>
      </c>
      <c r="M277" s="29">
        <f t="shared" si="46"/>
        <v>1.3312641031633901E-5</v>
      </c>
      <c r="N277" s="29">
        <f t="shared" si="49"/>
        <v>6.2876237527694137E-6</v>
      </c>
    </row>
    <row r="278" spans="1:14" x14ac:dyDescent="0.3">
      <c r="A278" s="14">
        <v>2620</v>
      </c>
      <c r="B278" s="30">
        <f t="shared" si="40"/>
        <v>0.47320610687022902</v>
      </c>
      <c r="C278" s="30">
        <v>4.19E-2</v>
      </c>
      <c r="D278" s="30">
        <f t="shared" si="41"/>
        <v>109.77800000000001</v>
      </c>
      <c r="E278" s="29">
        <f t="shared" si="42"/>
        <v>1.4479043512054634E+21</v>
      </c>
      <c r="F278" s="29">
        <f t="shared" si="47"/>
        <v>6.8515718115440211E+20</v>
      </c>
      <c r="G278" s="29">
        <v>5.6504999999999995E-29</v>
      </c>
      <c r="H278" s="29">
        <f t="shared" si="43"/>
        <v>1.4804309999999998E-25</v>
      </c>
      <c r="I278" s="29">
        <f t="shared" si="44"/>
        <v>1.9525975027414009E-6</v>
      </c>
      <c r="J278" s="29">
        <f t="shared" si="48"/>
        <v>4.1263150969369822E-6</v>
      </c>
      <c r="K278" s="29">
        <v>5.6055999999999995E-29</v>
      </c>
      <c r="L278" s="29">
        <f t="shared" si="45"/>
        <v>1.4686671999999999E-25</v>
      </c>
      <c r="M278" s="29">
        <f t="shared" si="46"/>
        <v>1.9370817735363589E-6</v>
      </c>
      <c r="N278" s="29">
        <f t="shared" si="49"/>
        <v>9.1663892474441903E-7</v>
      </c>
    </row>
    <row r="279" spans="1:14" x14ac:dyDescent="0.3">
      <c r="A279" s="14">
        <v>2615</v>
      </c>
      <c r="B279" s="30">
        <f t="shared" si="40"/>
        <v>0.47411089866156786</v>
      </c>
      <c r="C279" s="30">
        <v>4.2279999999999998E-2</v>
      </c>
      <c r="D279" s="30">
        <f t="shared" si="41"/>
        <v>110.56219999999999</v>
      </c>
      <c r="E279" s="29">
        <f t="shared" si="42"/>
        <v>1.455464552227783E+21</v>
      </c>
      <c r="F279" s="29">
        <f t="shared" si="47"/>
        <v>6.9005160682677063E+20</v>
      </c>
      <c r="G279" s="29">
        <v>1.1196000000000001E-37</v>
      </c>
      <c r="H279" s="29">
        <f t="shared" si="43"/>
        <v>2.9277540000000002E-34</v>
      </c>
      <c r="I279" s="29">
        <f t="shared" si="44"/>
        <v>3.8541582608188887E-15</v>
      </c>
      <c r="J279" s="29">
        <f t="shared" si="48"/>
        <v>8.129233628037904E-15</v>
      </c>
      <c r="K279" s="29">
        <v>1.1106000000000001E-37</v>
      </c>
      <c r="L279" s="29">
        <f t="shared" si="45"/>
        <v>2.9042190000000004E-34</v>
      </c>
      <c r="M279" s="29">
        <f t="shared" si="46"/>
        <v>3.8231762812303128E-15</v>
      </c>
      <c r="N279" s="29">
        <f t="shared" si="49"/>
        <v>1.8126095424356946E-15</v>
      </c>
    </row>
    <row r="280" spans="1:14" x14ac:dyDescent="0.3">
      <c r="A280" s="14">
        <v>2610</v>
      </c>
      <c r="B280" s="30">
        <f t="shared" si="40"/>
        <v>0.47501915708812259</v>
      </c>
      <c r="C280" s="30">
        <v>4.2500000000000003E-2</v>
      </c>
      <c r="D280" s="30">
        <f t="shared" si="41"/>
        <v>110.92500000000001</v>
      </c>
      <c r="E280" s="29">
        <f t="shared" si="42"/>
        <v>1.4574484824647021E+21</v>
      </c>
      <c r="F280" s="29">
        <f t="shared" si="47"/>
        <v>6.9231594963974619E+20</v>
      </c>
      <c r="G280" s="29">
        <v>5.9447000000000001E-34</v>
      </c>
      <c r="H280" s="29">
        <f t="shared" si="43"/>
        <v>1.5515667E-30</v>
      </c>
      <c r="I280" s="29">
        <f t="shared" si="44"/>
        <v>2.0386103514606856E-11</v>
      </c>
      <c r="J280" s="29">
        <f t="shared" si="48"/>
        <v>4.2916381814102193E-11</v>
      </c>
      <c r="K280" s="29">
        <v>5.8970000000000003E-34</v>
      </c>
      <c r="L280" s="29">
        <f t="shared" si="45"/>
        <v>1.5391170000000001E-30</v>
      </c>
      <c r="M280" s="29">
        <f t="shared" si="46"/>
        <v>2.0222526355516111E-11</v>
      </c>
      <c r="N280" s="29">
        <f t="shared" si="49"/>
        <v>9.6060874235896058E-12</v>
      </c>
    </row>
    <row r="281" spans="1:14" x14ac:dyDescent="0.3">
      <c r="A281" s="14">
        <v>2605</v>
      </c>
      <c r="B281" s="30">
        <f t="shared" si="40"/>
        <v>0.47593090211132438</v>
      </c>
      <c r="C281" s="30">
        <v>4.2799999999999998E-2</v>
      </c>
      <c r="D281" s="30">
        <f t="shared" si="41"/>
        <v>111.494</v>
      </c>
      <c r="E281" s="29">
        <f t="shared" si="42"/>
        <v>1.4621182296750859E+21</v>
      </c>
      <c r="F281" s="29">
        <f t="shared" si="47"/>
        <v>6.9586724804267619E+20</v>
      </c>
      <c r="G281" s="29">
        <v>5.8052999999999999E-35</v>
      </c>
      <c r="H281" s="29">
        <f t="shared" si="43"/>
        <v>1.5122806500000001E-31</v>
      </c>
      <c r="I281" s="29">
        <f t="shared" si="44"/>
        <v>1.9831857380216768E-12</v>
      </c>
      <c r="J281" s="29">
        <f t="shared" si="48"/>
        <v>4.16696148374453E-12</v>
      </c>
      <c r="K281" s="29">
        <v>5.7591999999999999E-35</v>
      </c>
      <c r="L281" s="29">
        <f t="shared" si="45"/>
        <v>1.5002716E-31</v>
      </c>
      <c r="M281" s="29">
        <f t="shared" si="46"/>
        <v>1.9674372215758773E-12</v>
      </c>
      <c r="N281" s="29">
        <f t="shared" si="49"/>
        <v>9.3636417171200497E-13</v>
      </c>
    </row>
    <row r="282" spans="1:14" x14ac:dyDescent="0.3">
      <c r="A282" s="14">
        <v>2600</v>
      </c>
      <c r="B282" s="30">
        <f t="shared" si="40"/>
        <v>0.47684615384615381</v>
      </c>
      <c r="C282" s="30">
        <v>4.2909999999999997E-2</v>
      </c>
      <c r="D282" s="30">
        <f t="shared" si="41"/>
        <v>111.56599999999999</v>
      </c>
      <c r="E282" s="29">
        <f t="shared" si="42"/>
        <v>1.4602542473336217E+21</v>
      </c>
      <c r="F282" s="29">
        <f t="shared" si="47"/>
        <v>6.9631662147854769E+20</v>
      </c>
      <c r="G282" s="29">
        <v>4.4912000000000002E-28</v>
      </c>
      <c r="H282" s="29">
        <f t="shared" si="43"/>
        <v>1.1677120000000001E-24</v>
      </c>
      <c r="I282" s="29">
        <f t="shared" si="44"/>
        <v>1.5283835645827928E-5</v>
      </c>
      <c r="J282" s="29">
        <f t="shared" si="48"/>
        <v>3.2051921825417501E-5</v>
      </c>
      <c r="K282" s="29">
        <v>4.4555999999999998E-28</v>
      </c>
      <c r="L282" s="29">
        <f t="shared" si="45"/>
        <v>1.158456E-24</v>
      </c>
      <c r="M282" s="29">
        <f t="shared" si="46"/>
        <v>1.516268661016007E-5</v>
      </c>
      <c r="N282" s="29">
        <f t="shared" si="49"/>
        <v>7.2302687920294051E-6</v>
      </c>
    </row>
    <row r="283" spans="1:14" x14ac:dyDescent="0.3">
      <c r="A283" s="14">
        <v>2595</v>
      </c>
      <c r="B283" s="30">
        <f t="shared" si="40"/>
        <v>0.47776493256262043</v>
      </c>
      <c r="C283" s="30">
        <v>4.3040000000000002E-2</v>
      </c>
      <c r="D283" s="30">
        <f t="shared" si="41"/>
        <v>111.6888</v>
      </c>
      <c r="E283" s="29">
        <f t="shared" si="42"/>
        <v>1.4590502678788621E+21</v>
      </c>
      <c r="F283" s="29">
        <f t="shared" si="47"/>
        <v>6.9708305283861787E+20</v>
      </c>
      <c r="G283" s="29">
        <v>2.2837999999999999E-33</v>
      </c>
      <c r="H283" s="29">
        <f t="shared" si="43"/>
        <v>5.9264609999999995E-30</v>
      </c>
      <c r="I283" s="29">
        <f t="shared" si="44"/>
        <v>7.742051584065392E-11</v>
      </c>
      <c r="J283" s="29">
        <f t="shared" si="48"/>
        <v>1.6204729682730837E-10</v>
      </c>
      <c r="K283" s="29">
        <v>2.2666E-33</v>
      </c>
      <c r="L283" s="29">
        <f t="shared" si="45"/>
        <v>5.8818270000000001E-30</v>
      </c>
      <c r="M283" s="29">
        <f t="shared" si="46"/>
        <v>7.6837438131371478E-11</v>
      </c>
      <c r="N283" s="29">
        <f t="shared" si="49"/>
        <v>3.6710233447119213E-11</v>
      </c>
    </row>
    <row r="284" spans="1:14" x14ac:dyDescent="0.3">
      <c r="A284" s="14">
        <v>2590</v>
      </c>
      <c r="B284" s="30">
        <f t="shared" si="40"/>
        <v>0.47868725868725864</v>
      </c>
      <c r="C284" s="30">
        <v>4.3409999999999997E-2</v>
      </c>
      <c r="D284" s="30">
        <f t="shared" si="41"/>
        <v>112.4319</v>
      </c>
      <c r="E284" s="29">
        <f t="shared" si="42"/>
        <v>1.4659278024216905E+21</v>
      </c>
      <c r="F284" s="29">
        <f t="shared" si="47"/>
        <v>7.0172096117467631E+20</v>
      </c>
      <c r="G284" s="29">
        <v>5.4793000000000002E-31</v>
      </c>
      <c r="H284" s="29">
        <f t="shared" si="43"/>
        <v>1.4191387000000001E-27</v>
      </c>
      <c r="I284" s="29">
        <f t="shared" si="44"/>
        <v>1.8503243970995552E-8</v>
      </c>
      <c r="J284" s="29">
        <f t="shared" si="48"/>
        <v>3.8654139284464016E-8</v>
      </c>
      <c r="K284" s="29">
        <v>5.4369000000000003E-31</v>
      </c>
      <c r="L284" s="29">
        <f t="shared" si="45"/>
        <v>1.4081571000000001E-27</v>
      </c>
      <c r="M284" s="29">
        <f t="shared" si="46"/>
        <v>1.8360061895845401E-8</v>
      </c>
      <c r="N284" s="29">
        <f t="shared" si="49"/>
        <v>8.7887276982506282E-9</v>
      </c>
    </row>
    <row r="285" spans="1:14" x14ac:dyDescent="0.3">
      <c r="A285" s="14">
        <v>2585</v>
      </c>
      <c r="B285" s="30">
        <f t="shared" si="40"/>
        <v>0.47961315280464217</v>
      </c>
      <c r="C285" s="30">
        <v>4.3270000000000003E-2</v>
      </c>
      <c r="D285" s="30">
        <f t="shared" si="41"/>
        <v>111.85295000000001</v>
      </c>
      <c r="E285" s="29">
        <f t="shared" si="42"/>
        <v>1.4555638388503158E+21</v>
      </c>
      <c r="F285" s="29">
        <f t="shared" si="47"/>
        <v>6.9810756185942812E+20</v>
      </c>
      <c r="G285" s="29">
        <v>1.7193999999999999E-34</v>
      </c>
      <c r="H285" s="29">
        <f t="shared" si="43"/>
        <v>4.4446489999999996E-31</v>
      </c>
      <c r="I285" s="29">
        <f t="shared" si="44"/>
        <v>5.7839067818794373E-12</v>
      </c>
      <c r="J285" s="29">
        <f t="shared" si="48"/>
        <v>1.2059524948506489E-11</v>
      </c>
      <c r="K285" s="29">
        <v>1.7064E-34</v>
      </c>
      <c r="L285" s="29">
        <f t="shared" si="45"/>
        <v>4.4110440000000005E-31</v>
      </c>
      <c r="M285" s="29">
        <f t="shared" si="46"/>
        <v>5.7401759524247256E-12</v>
      </c>
      <c r="N285" s="29">
        <f t="shared" si="49"/>
        <v>2.7530638861958122E-12</v>
      </c>
    </row>
    <row r="286" spans="1:14" x14ac:dyDescent="0.3">
      <c r="A286" s="14">
        <v>2580</v>
      </c>
      <c r="B286" s="30">
        <f t="shared" si="40"/>
        <v>0.4805426356589147</v>
      </c>
      <c r="C286" s="30">
        <v>4.41E-2</v>
      </c>
      <c r="D286" s="30">
        <f t="shared" si="41"/>
        <v>113.77800000000001</v>
      </c>
      <c r="E286" s="29">
        <f t="shared" si="42"/>
        <v>1.4777510242404362E+21</v>
      </c>
      <c r="F286" s="29">
        <f t="shared" si="47"/>
        <v>7.1012237203616E+20</v>
      </c>
      <c r="G286" s="29">
        <v>3.8214E-22</v>
      </c>
      <c r="H286" s="29">
        <f t="shared" si="43"/>
        <v>9.859211999999999E-19</v>
      </c>
      <c r="I286" s="29">
        <f t="shared" si="44"/>
        <v>12.805164997805901</v>
      </c>
      <c r="J286" s="29">
        <f t="shared" si="48"/>
        <v>26.647302544232318</v>
      </c>
      <c r="K286" s="29">
        <v>3.7932999999999999E-22</v>
      </c>
      <c r="L286" s="29">
        <f t="shared" si="45"/>
        <v>9.7867140000000006E-19</v>
      </c>
      <c r="M286" s="29">
        <f t="shared" si="46"/>
        <v>12.711004445014165</v>
      </c>
      <c r="N286" s="29">
        <f t="shared" si="49"/>
        <v>6.1081795778792873</v>
      </c>
    </row>
    <row r="287" spans="1:14" x14ac:dyDescent="0.3">
      <c r="A287" s="14">
        <v>2575</v>
      </c>
      <c r="B287" s="30">
        <f t="shared" si="40"/>
        <v>0.48147572815533979</v>
      </c>
      <c r="C287" s="30">
        <v>4.4479999999999999E-2</v>
      </c>
      <c r="D287" s="30">
        <f t="shared" si="41"/>
        <v>114.536</v>
      </c>
      <c r="E287" s="29">
        <f t="shared" si="42"/>
        <v>1.4847130060886851E+21</v>
      </c>
      <c r="F287" s="29">
        <f t="shared" si="47"/>
        <v>7.1485327570825314E+20</v>
      </c>
      <c r="G287" s="29">
        <v>1.0786000000000001E-27</v>
      </c>
      <c r="H287" s="29">
        <f t="shared" si="43"/>
        <v>2.7773950000000003E-24</v>
      </c>
      <c r="I287" s="29">
        <f t="shared" si="44"/>
        <v>3.6002955224083994E-5</v>
      </c>
      <c r="J287" s="29">
        <f t="shared" si="48"/>
        <v>7.4776262060022815E-5</v>
      </c>
      <c r="K287" s="29">
        <v>1.0708E-27</v>
      </c>
      <c r="L287" s="29">
        <f t="shared" si="45"/>
        <v>2.7573100000000001E-24</v>
      </c>
      <c r="M287" s="29">
        <f t="shared" si="46"/>
        <v>3.5742596378591819E-5</v>
      </c>
      <c r="N287" s="29">
        <f t="shared" si="49"/>
        <v>1.7209192617544907E-5</v>
      </c>
    </row>
    <row r="288" spans="1:14" x14ac:dyDescent="0.3">
      <c r="A288" s="14">
        <v>2570</v>
      </c>
      <c r="B288" s="30">
        <f t="shared" si="40"/>
        <v>0.48241245136186767</v>
      </c>
      <c r="C288" s="30">
        <v>4.4850000000000001E-2</v>
      </c>
      <c r="D288" s="30">
        <f t="shared" si="41"/>
        <v>115.2645</v>
      </c>
      <c r="E288" s="29">
        <f t="shared" si="42"/>
        <v>1.4912551677857833E+21</v>
      </c>
      <c r="F288" s="29">
        <f t="shared" si="47"/>
        <v>7.1940006109759301E+20</v>
      </c>
      <c r="G288" s="29">
        <v>1.5258E-18</v>
      </c>
      <c r="H288" s="29">
        <f t="shared" si="43"/>
        <v>3.9213059999999997E-15</v>
      </c>
      <c r="I288" s="29">
        <f t="shared" si="44"/>
        <v>50732.6005575819</v>
      </c>
      <c r="J288" s="29">
        <f t="shared" si="48"/>
        <v>105164.3679891801</v>
      </c>
      <c r="K288" s="29">
        <v>1.5150999999999999E-18</v>
      </c>
      <c r="L288" s="29">
        <f t="shared" si="45"/>
        <v>3.8938069999999998E-15</v>
      </c>
      <c r="M288" s="29">
        <f t="shared" si="46"/>
        <v>50376.827306850399</v>
      </c>
      <c r="N288" s="29">
        <f t="shared" si="49"/>
        <v>24302.408752931176</v>
      </c>
    </row>
    <row r="289" spans="1:14" x14ac:dyDescent="0.3">
      <c r="A289" s="14">
        <v>2565</v>
      </c>
      <c r="B289" s="30">
        <f t="shared" si="40"/>
        <v>0.48335282651072126</v>
      </c>
      <c r="C289" s="30">
        <v>4.5159999999999999E-2</v>
      </c>
      <c r="D289" s="30">
        <f t="shared" si="41"/>
        <v>115.83539999999999</v>
      </c>
      <c r="E289" s="29">
        <f t="shared" si="42"/>
        <v>1.4957256445259578E+21</v>
      </c>
      <c r="F289" s="29">
        <f t="shared" si="47"/>
        <v>7.22963217966192E+20</v>
      </c>
      <c r="G289" s="29">
        <v>1.5955E-14</v>
      </c>
      <c r="H289" s="29">
        <f t="shared" si="43"/>
        <v>4.0924574999999997E-11</v>
      </c>
      <c r="I289" s="29">
        <f t="shared" si="44"/>
        <v>528438942.83462477</v>
      </c>
      <c r="J289" s="29">
        <f t="shared" si="48"/>
        <v>1093277858.0180776</v>
      </c>
      <c r="K289" s="29">
        <v>1.5846000000000001E-14</v>
      </c>
      <c r="L289" s="29">
        <f t="shared" si="45"/>
        <v>4.064499E-11</v>
      </c>
      <c r="M289" s="29">
        <f t="shared" si="46"/>
        <v>524828799.00704885</v>
      </c>
      <c r="N289" s="29">
        <f t="shared" si="49"/>
        <v>253677483.43428427</v>
      </c>
    </row>
    <row r="290" spans="1:14" x14ac:dyDescent="0.3">
      <c r="A290" s="14">
        <v>2560</v>
      </c>
      <c r="B290" s="30">
        <f t="shared" si="40"/>
        <v>0.48429687499999996</v>
      </c>
      <c r="C290" s="30">
        <v>4.5400000000000003E-2</v>
      </c>
      <c r="D290" s="30">
        <f t="shared" si="41"/>
        <v>116.224</v>
      </c>
      <c r="E290" s="29">
        <f t="shared" si="42"/>
        <v>1.4978180197019749E+21</v>
      </c>
      <c r="F290" s="29">
        <f t="shared" si="47"/>
        <v>7.2538858626035483E+20</v>
      </c>
      <c r="G290" s="29">
        <v>3.102E-11</v>
      </c>
      <c r="H290" s="29">
        <f t="shared" si="43"/>
        <v>7.9411200000000006E-8</v>
      </c>
      <c r="I290" s="29">
        <f t="shared" si="44"/>
        <v>1023399008175.226</v>
      </c>
      <c r="J290" s="29">
        <f t="shared" si="48"/>
        <v>2113164591812.0493</v>
      </c>
      <c r="K290" s="29">
        <v>3.0841999999999998E-11</v>
      </c>
      <c r="L290" s="29">
        <f t="shared" si="45"/>
        <v>7.8955519999999988E-8</v>
      </c>
      <c r="M290" s="29">
        <f t="shared" si="46"/>
        <v>1017526505807.2312</v>
      </c>
      <c r="N290" s="29">
        <f t="shared" si="49"/>
        <v>492784906992.11139</v>
      </c>
    </row>
    <row r="291" spans="1:14" x14ac:dyDescent="0.3">
      <c r="A291" s="14">
        <v>2555</v>
      </c>
      <c r="B291" s="30">
        <f t="shared" si="40"/>
        <v>0.48524461839530331</v>
      </c>
      <c r="C291" s="30">
        <v>4.5929999999999999E-2</v>
      </c>
      <c r="D291" s="30">
        <f t="shared" si="41"/>
        <v>117.35114999999999</v>
      </c>
      <c r="E291" s="29">
        <f t="shared" si="42"/>
        <v>1.5093901863519094E+21</v>
      </c>
      <c r="F291" s="29">
        <f t="shared" si="47"/>
        <v>7.3242346498594806E+20</v>
      </c>
      <c r="G291" s="29">
        <v>1.0435E-9</v>
      </c>
      <c r="H291" s="29">
        <f t="shared" si="43"/>
        <v>2.6661424999999998E-6</v>
      </c>
      <c r="I291" s="29">
        <f t="shared" si="44"/>
        <v>34292372293886.73</v>
      </c>
      <c r="J291" s="29">
        <f t="shared" si="48"/>
        <v>70670278440781.25</v>
      </c>
      <c r="K291" s="29">
        <v>1.0377E-9</v>
      </c>
      <c r="L291" s="29">
        <f t="shared" si="45"/>
        <v>2.6513235E-6</v>
      </c>
      <c r="M291" s="29">
        <f t="shared" si="46"/>
        <v>34101767828812.902</v>
      </c>
      <c r="N291" s="29">
        <f t="shared" si="49"/>
        <v>16547699316697.547</v>
      </c>
    </row>
    <row r="292" spans="1:14" x14ac:dyDescent="0.3">
      <c r="A292" s="14">
        <v>2550</v>
      </c>
      <c r="B292" s="30">
        <f t="shared" si="40"/>
        <v>0.48619607843137252</v>
      </c>
      <c r="C292" s="30">
        <v>4.6260000000000003E-2</v>
      </c>
      <c r="D292" s="30">
        <f t="shared" si="41"/>
        <v>117.96300000000001</v>
      </c>
      <c r="E292" s="29">
        <f t="shared" si="42"/>
        <v>1.5142907062754539E+21</v>
      </c>
      <c r="F292" s="29">
        <f t="shared" si="47"/>
        <v>7.3624220299619913E+20</v>
      </c>
      <c r="G292" s="29">
        <v>2.8221999999999998E-13</v>
      </c>
      <c r="H292" s="29">
        <f t="shared" si="43"/>
        <v>7.1966099999999998E-10</v>
      </c>
      <c r="I292" s="29">
        <f t="shared" si="44"/>
        <v>9238286275.9416027</v>
      </c>
      <c r="J292" s="29">
        <f t="shared" si="48"/>
        <v>19001153414.785519</v>
      </c>
      <c r="K292" s="29">
        <v>2.8065999999999999E-13</v>
      </c>
      <c r="L292" s="29">
        <f t="shared" si="45"/>
        <v>7.1568299999999998E-10</v>
      </c>
      <c r="M292" s="29">
        <f t="shared" si="46"/>
        <v>9187220700.892107</v>
      </c>
      <c r="N292" s="29">
        <f t="shared" si="49"/>
        <v>4466790676.4572678</v>
      </c>
    </row>
    <row r="293" spans="1:14" x14ac:dyDescent="0.3">
      <c r="A293" s="14">
        <v>2545</v>
      </c>
      <c r="B293" s="30">
        <f t="shared" si="40"/>
        <v>0.48715127701375244</v>
      </c>
      <c r="C293" s="30">
        <v>4.6609999999999999E-2</v>
      </c>
      <c r="D293" s="30">
        <f t="shared" si="41"/>
        <v>118.62245</v>
      </c>
      <c r="E293" s="29">
        <f t="shared" si="42"/>
        <v>1.5197702679060045E+21</v>
      </c>
      <c r="F293" s="29">
        <f t="shared" si="47"/>
        <v>7.4035802677794269E+20</v>
      </c>
      <c r="G293" s="29">
        <v>5.3757999999999999E-11</v>
      </c>
      <c r="H293" s="29">
        <f t="shared" si="43"/>
        <v>1.3681411E-7</v>
      </c>
      <c r="I293" s="29">
        <f t="shared" si="44"/>
        <v>1752838662563.6343</v>
      </c>
      <c r="J293" s="29">
        <f t="shared" si="48"/>
        <v>3598140342171.6807</v>
      </c>
      <c r="K293" s="29">
        <v>5.3469000000000002E-11</v>
      </c>
      <c r="L293" s="29">
        <f t="shared" si="45"/>
        <v>1.3607860500000001E-7</v>
      </c>
      <c r="M293" s="29">
        <f t="shared" si="46"/>
        <v>1743415499992.8376</v>
      </c>
      <c r="N293" s="29">
        <f t="shared" si="49"/>
        <v>849307087187.08057</v>
      </c>
    </row>
    <row r="294" spans="1:14" x14ac:dyDescent="0.3">
      <c r="A294" s="14">
        <v>2540</v>
      </c>
      <c r="B294" s="30">
        <f t="shared" si="40"/>
        <v>0.48811023622047245</v>
      </c>
      <c r="C294" s="30">
        <v>4.6769999999999999E-2</v>
      </c>
      <c r="D294" s="30">
        <f t="shared" si="41"/>
        <v>118.7958</v>
      </c>
      <c r="E294" s="29">
        <f t="shared" si="42"/>
        <v>1.5190010385336052E+21</v>
      </c>
      <c r="F294" s="29">
        <f t="shared" si="47"/>
        <v>7.4143995573778094E+20</v>
      </c>
      <c r="G294" s="29">
        <v>3.7716000000000002E-7</v>
      </c>
      <c r="H294" s="29">
        <f t="shared" si="43"/>
        <v>9.5798640000000011E-4</v>
      </c>
      <c r="I294" s="29">
        <f t="shared" si="44"/>
        <v>1.2249442627610318E+16</v>
      </c>
      <c r="J294" s="29">
        <f t="shared" si="48"/>
        <v>2.5095647906218912E+16</v>
      </c>
      <c r="K294" s="29">
        <v>3.7520999999999998E-7</v>
      </c>
      <c r="L294" s="29">
        <f t="shared" si="45"/>
        <v>9.5303339999999997E-4</v>
      </c>
      <c r="M294" s="29">
        <f t="shared" si="46"/>
        <v>1.2186110320038358E+16</v>
      </c>
      <c r="N294" s="29">
        <f t="shared" si="49"/>
        <v>5948165186922660</v>
      </c>
    </row>
    <row r="295" spans="1:14" x14ac:dyDescent="0.3">
      <c r="A295" s="14">
        <v>2535</v>
      </c>
      <c r="B295" s="30">
        <f t="shared" si="40"/>
        <v>0.48907297830374752</v>
      </c>
      <c r="C295" s="30">
        <v>4.7120000000000002E-2</v>
      </c>
      <c r="D295" s="30">
        <f t="shared" si="41"/>
        <v>119.4492</v>
      </c>
      <c r="E295" s="29">
        <f t="shared" si="42"/>
        <v>1.5243492336337971E+21</v>
      </c>
      <c r="F295" s="29">
        <f t="shared" si="47"/>
        <v>7.4551801966831626E+20</v>
      </c>
      <c r="G295" s="29">
        <v>1.7501999999999999E-7</v>
      </c>
      <c r="H295" s="29">
        <f t="shared" si="43"/>
        <v>4.4367569999999995E-4</v>
      </c>
      <c r="I295" s="29">
        <f t="shared" si="44"/>
        <v>5661961011684786</v>
      </c>
      <c r="J295" s="29">
        <f t="shared" si="48"/>
        <v>1.1576924636732484E+16</v>
      </c>
      <c r="K295" s="29">
        <v>1.7415000000000001E-7</v>
      </c>
      <c r="L295" s="29">
        <f t="shared" si="45"/>
        <v>4.4147025000000004E-4</v>
      </c>
      <c r="M295" s="29">
        <f t="shared" si="46"/>
        <v>5633816193491634</v>
      </c>
      <c r="N295" s="29">
        <f t="shared" si="49"/>
        <v>2755347264966835.5</v>
      </c>
    </row>
    <row r="296" spans="1:14" x14ac:dyDescent="0.3">
      <c r="A296" s="14">
        <v>2530</v>
      </c>
      <c r="B296" s="30">
        <f t="shared" si="40"/>
        <v>0.49003952569169956</v>
      </c>
      <c r="C296" s="30">
        <v>4.7699999999999999E-2</v>
      </c>
      <c r="D296" s="30">
        <f t="shared" si="41"/>
        <v>120.681</v>
      </c>
      <c r="E296" s="29">
        <f t="shared" si="42"/>
        <v>1.5370312203636832E+21</v>
      </c>
      <c r="F296" s="29">
        <f t="shared" si="47"/>
        <v>7.5320605020035351E+20</v>
      </c>
      <c r="G296" s="29">
        <v>6.3593E-7</v>
      </c>
      <c r="H296" s="29">
        <f t="shared" si="43"/>
        <v>1.6089029E-3</v>
      </c>
      <c r="I296" s="29">
        <f t="shared" si="44"/>
        <v>2.0491494003477508E+16</v>
      </c>
      <c r="J296" s="29">
        <f t="shared" si="48"/>
        <v>4.1816002442973144E+16</v>
      </c>
      <c r="K296" s="29">
        <v>6.3279000000000004E-7</v>
      </c>
      <c r="L296" s="29">
        <f t="shared" si="45"/>
        <v>1.6009587E-3</v>
      </c>
      <c r="M296" s="29">
        <f t="shared" si="46"/>
        <v>2.0390314170522748E+16</v>
      </c>
      <c r="N296" s="29">
        <f t="shared" si="49"/>
        <v>9992059884827708</v>
      </c>
    </row>
    <row r="297" spans="1:14" x14ac:dyDescent="0.3">
      <c r="A297" s="14">
        <v>2525</v>
      </c>
      <c r="B297" s="30">
        <f t="shared" si="40"/>
        <v>0.491009900990099</v>
      </c>
      <c r="C297" s="30">
        <v>4.7649999999999998E-2</v>
      </c>
      <c r="D297" s="30">
        <f t="shared" si="41"/>
        <v>120.31625</v>
      </c>
      <c r="E297" s="29">
        <f t="shared" si="42"/>
        <v>1.5293572193607667E+21</v>
      </c>
      <c r="F297" s="29">
        <f t="shared" si="47"/>
        <v>7.5092953685682317E+20</v>
      </c>
      <c r="G297" s="29">
        <v>4.1393000000000002E-5</v>
      </c>
      <c r="H297" s="29">
        <f t="shared" si="43"/>
        <v>0.10451732500000001</v>
      </c>
      <c r="I297" s="29">
        <f t="shared" si="44"/>
        <v>1.3285348033788083E+18</v>
      </c>
      <c r="J297" s="29">
        <f t="shared" si="48"/>
        <v>2.7057189696172698E+18</v>
      </c>
      <c r="K297" s="29">
        <v>4.1193999999999999E-5</v>
      </c>
      <c r="L297" s="29">
        <f t="shared" si="45"/>
        <v>0.10401484999999999</v>
      </c>
      <c r="M297" s="29">
        <f t="shared" si="46"/>
        <v>1.3221477711300613E+18</v>
      </c>
      <c r="N297" s="29">
        <f t="shared" si="49"/>
        <v>6.4918764619685146E+17</v>
      </c>
    </row>
    <row r="298" spans="1:14" x14ac:dyDescent="0.3">
      <c r="A298" s="14">
        <v>2520</v>
      </c>
      <c r="B298" s="30">
        <f t="shared" si="40"/>
        <v>0.49198412698412697</v>
      </c>
      <c r="C298" s="30">
        <v>4.8140000000000002E-2</v>
      </c>
      <c r="D298" s="30">
        <f t="shared" si="41"/>
        <v>121.31280000000001</v>
      </c>
      <c r="E298" s="29">
        <f t="shared" si="42"/>
        <v>1.5389709963641881E+21</v>
      </c>
      <c r="F298" s="29">
        <f t="shared" si="47"/>
        <v>7.5714930210012712E+20</v>
      </c>
      <c r="G298" s="29">
        <v>3.7053999999999999E-4</v>
      </c>
      <c r="H298" s="29">
        <f t="shared" si="43"/>
        <v>0.93376079999999995</v>
      </c>
      <c r="I298" s="29">
        <f t="shared" si="44"/>
        <v>1.1845664997772874E+19</v>
      </c>
      <c r="J298" s="29">
        <f t="shared" si="48"/>
        <v>2.4077331661870981E+19</v>
      </c>
      <c r="K298" s="29">
        <v>3.6879000000000002E-4</v>
      </c>
      <c r="L298" s="29">
        <f t="shared" si="45"/>
        <v>0.92935080000000003</v>
      </c>
      <c r="M298" s="29">
        <f t="shared" si="46"/>
        <v>1.178971985353446E+19</v>
      </c>
      <c r="N298" s="29">
        <f t="shared" si="49"/>
        <v>5.8003550295285801E+18</v>
      </c>
    </row>
    <row r="299" spans="1:14" x14ac:dyDescent="0.3">
      <c r="A299" s="14">
        <v>2515</v>
      </c>
      <c r="B299" s="30">
        <f t="shared" si="40"/>
        <v>0.49296222664015904</v>
      </c>
      <c r="C299" s="30">
        <v>4.8759999999999998E-2</v>
      </c>
      <c r="D299" s="30">
        <f t="shared" si="41"/>
        <v>122.6314</v>
      </c>
      <c r="E299" s="29">
        <f t="shared" si="42"/>
        <v>1.5526120175390069E+21</v>
      </c>
      <c r="F299" s="29">
        <f t="shared" si="47"/>
        <v>7.6537907727429848E+20</v>
      </c>
      <c r="G299" s="29">
        <v>5.1880000000000003E-4</v>
      </c>
      <c r="H299" s="29">
        <f t="shared" si="43"/>
        <v>1.3047820000000001</v>
      </c>
      <c r="I299" s="29">
        <f t="shared" si="44"/>
        <v>1.6519588078327253E+19</v>
      </c>
      <c r="J299" s="29">
        <f t="shared" si="48"/>
        <v>3.3510859829805646E+19</v>
      </c>
      <c r="K299" s="29">
        <v>5.1643999999999995E-4</v>
      </c>
      <c r="L299" s="29">
        <f t="shared" si="45"/>
        <v>1.2988465999999999</v>
      </c>
      <c r="M299" s="29">
        <f t="shared" si="46"/>
        <v>1.6444441147207643E+19</v>
      </c>
      <c r="N299" s="29">
        <f t="shared" si="49"/>
        <v>8.1064883237805312E+18</v>
      </c>
    </row>
    <row r="300" spans="1:14" x14ac:dyDescent="0.3">
      <c r="A300" s="14">
        <v>2510</v>
      </c>
      <c r="B300" s="30">
        <f t="shared" si="40"/>
        <v>0.49394422310756969</v>
      </c>
      <c r="C300" s="30">
        <v>4.9599999999999998E-2</v>
      </c>
      <c r="D300" s="30">
        <f t="shared" si="41"/>
        <v>124.496</v>
      </c>
      <c r="E300" s="29">
        <f t="shared" si="42"/>
        <v>1.5730857142439209E+21</v>
      </c>
      <c r="F300" s="29">
        <f t="shared" si="47"/>
        <v>7.7701660100382989E+20</v>
      </c>
      <c r="G300" s="29">
        <v>2.2163E-3</v>
      </c>
      <c r="H300" s="29">
        <f t="shared" si="43"/>
        <v>5.562913</v>
      </c>
      <c r="I300" s="29">
        <f t="shared" si="44"/>
        <v>7.0290924767717786E+19</v>
      </c>
      <c r="J300" s="29">
        <f t="shared" si="48"/>
        <v>1.4230538890705892E+20</v>
      </c>
      <c r="K300" s="29">
        <v>2.2063E-3</v>
      </c>
      <c r="L300" s="29">
        <f t="shared" si="45"/>
        <v>5.5378129999999999</v>
      </c>
      <c r="M300" s="29">
        <f t="shared" si="46"/>
        <v>6.9973770389846024E+19</v>
      </c>
      <c r="N300" s="29">
        <f t="shared" si="49"/>
        <v>3.4563139653119959E+19</v>
      </c>
    </row>
    <row r="301" spans="1:14" x14ac:dyDescent="0.3">
      <c r="A301" s="14">
        <v>2505</v>
      </c>
      <c r="B301" s="30">
        <f t="shared" si="40"/>
        <v>0.49493013972055888</v>
      </c>
      <c r="C301" s="30">
        <v>5.0819999999999997E-2</v>
      </c>
      <c r="D301" s="30">
        <f t="shared" si="41"/>
        <v>127.30409999999999</v>
      </c>
      <c r="E301" s="29">
        <f t="shared" si="42"/>
        <v>1.6053635157099151E+21</v>
      </c>
      <c r="F301" s="29">
        <f t="shared" si="47"/>
        <v>7.9454278913259589E+20</v>
      </c>
      <c r="G301" s="29">
        <v>1.5191E-3</v>
      </c>
      <c r="H301" s="29">
        <f t="shared" si="43"/>
        <v>3.8053455</v>
      </c>
      <c r="I301" s="29">
        <f t="shared" si="44"/>
        <v>4.7987164831069118E+19</v>
      </c>
      <c r="J301" s="29">
        <f t="shared" si="48"/>
        <v>9.6957451122623119E+19</v>
      </c>
      <c r="K301" s="29">
        <v>1.5123999999999999E-3</v>
      </c>
      <c r="L301" s="29">
        <f t="shared" si="45"/>
        <v>3.7885619999999998</v>
      </c>
      <c r="M301" s="29">
        <f t="shared" si="46"/>
        <v>4.7775517142063669E+19</v>
      </c>
      <c r="N301" s="29">
        <f t="shared" si="49"/>
        <v>2.3645543374343528E+19</v>
      </c>
    </row>
    <row r="302" spans="1:14" x14ac:dyDescent="0.3">
      <c r="A302" s="14">
        <v>2500</v>
      </c>
      <c r="B302" s="30">
        <f t="shared" si="40"/>
        <v>0.49591999999999997</v>
      </c>
      <c r="C302" s="30">
        <v>5.1380000000000002E-2</v>
      </c>
      <c r="D302" s="30">
        <f t="shared" si="41"/>
        <v>128.45000000000002</v>
      </c>
      <c r="E302" s="29">
        <f t="shared" si="42"/>
        <v>1.6165806827521531E+21</v>
      </c>
      <c r="F302" s="29">
        <f t="shared" si="47"/>
        <v>8.0169469219044773E+20</v>
      </c>
      <c r="G302" s="29">
        <v>7.0641999999999996E-3</v>
      </c>
      <c r="H302" s="29">
        <f t="shared" si="43"/>
        <v>17.660499999999999</v>
      </c>
      <c r="I302" s="29">
        <f t="shared" si="44"/>
        <v>2.2226253910272007E+20</v>
      </c>
      <c r="J302" s="29">
        <f t="shared" si="48"/>
        <v>4.4818224532731101E+20</v>
      </c>
      <c r="K302" s="29">
        <v>7.0327999999999996E-3</v>
      </c>
      <c r="L302" s="29">
        <f t="shared" si="45"/>
        <v>17.582000000000001</v>
      </c>
      <c r="M302" s="29">
        <f t="shared" si="46"/>
        <v>2.2127459372633984E+20</v>
      </c>
      <c r="N302" s="29">
        <f t="shared" si="49"/>
        <v>1.0973449652076646E+20</v>
      </c>
    </row>
    <row r="303" spans="1:14" x14ac:dyDescent="0.3">
      <c r="A303" s="14">
        <v>2495</v>
      </c>
      <c r="B303" s="30">
        <f t="shared" si="40"/>
        <v>0.49691382765531061</v>
      </c>
      <c r="C303" s="30">
        <v>4.8890000000000003E-2</v>
      </c>
      <c r="D303" s="30">
        <f t="shared" si="41"/>
        <v>121.98055000000001</v>
      </c>
      <c r="E303" s="29">
        <f t="shared" si="42"/>
        <v>1.532090447644065E+21</v>
      </c>
      <c r="F303" s="29">
        <f t="shared" si="47"/>
        <v>7.6131692865295063E+20</v>
      </c>
      <c r="G303" s="29">
        <v>2.8771999999999999E-3</v>
      </c>
      <c r="H303" s="29">
        <f t="shared" si="43"/>
        <v>7.1786139999999996</v>
      </c>
      <c r="I303" s="29">
        <f t="shared" si="44"/>
        <v>9.0164259275138122E+19</v>
      </c>
      <c r="J303" s="29">
        <f t="shared" si="48"/>
        <v>1.8144848111910761E+20</v>
      </c>
      <c r="K303" s="29">
        <v>2.8647E-3</v>
      </c>
      <c r="L303" s="29">
        <f t="shared" si="45"/>
        <v>7.1474264999999999</v>
      </c>
      <c r="M303" s="29">
        <f t="shared" si="46"/>
        <v>8.9772540506564788E+19</v>
      </c>
      <c r="N303" s="29">
        <f t="shared" si="49"/>
        <v>4.4609216721458528E+19</v>
      </c>
    </row>
    <row r="304" spans="1:14" x14ac:dyDescent="0.3">
      <c r="A304" s="14">
        <v>2490</v>
      </c>
      <c r="B304" s="30">
        <f t="shared" si="40"/>
        <v>0.49791164658634535</v>
      </c>
      <c r="C304" s="30">
        <v>5.2220000000000003E-2</v>
      </c>
      <c r="D304" s="30">
        <f t="shared" si="41"/>
        <v>130.02780000000001</v>
      </c>
      <c r="E304" s="29">
        <f t="shared" si="42"/>
        <v>1.6298920045306139E+21</v>
      </c>
      <c r="F304" s="29">
        <f t="shared" si="47"/>
        <v>8.1154221173375697E+20</v>
      </c>
      <c r="G304" s="29">
        <v>3.5113000000000002E-3</v>
      </c>
      <c r="H304" s="29">
        <f t="shared" si="43"/>
        <v>8.7431370000000008</v>
      </c>
      <c r="I304" s="29">
        <f t="shared" si="44"/>
        <v>1.0959478735174921E+20</v>
      </c>
      <c r="J304" s="29">
        <f t="shared" si="48"/>
        <v>2.2010890507005611E+20</v>
      </c>
      <c r="K304" s="29">
        <v>3.4957E-3</v>
      </c>
      <c r="L304" s="29">
        <f t="shared" si="45"/>
        <v>8.7042929999999998</v>
      </c>
      <c r="M304" s="29">
        <f t="shared" si="46"/>
        <v>1.0910787974411464E+20</v>
      </c>
      <c r="N304" s="29">
        <f t="shared" si="49"/>
        <v>5.4326084058937074E+19</v>
      </c>
    </row>
    <row r="305" spans="1:14" x14ac:dyDescent="0.3">
      <c r="A305" s="14">
        <v>2485</v>
      </c>
      <c r="B305" s="30">
        <f t="shared" si="40"/>
        <v>0.49891348088531184</v>
      </c>
      <c r="C305" s="30">
        <v>5.1769999999999997E-2</v>
      </c>
      <c r="D305" s="30">
        <f t="shared" si="41"/>
        <v>128.64845</v>
      </c>
      <c r="E305" s="29">
        <f t="shared" si="42"/>
        <v>1.6093637644312196E+21</v>
      </c>
      <c r="F305" s="29">
        <f t="shared" si="47"/>
        <v>8.0293327772306873E+20</v>
      </c>
      <c r="G305" s="29">
        <v>5.6102000000000001E-3</v>
      </c>
      <c r="H305" s="29">
        <f t="shared" si="43"/>
        <v>13.941347</v>
      </c>
      <c r="I305" s="29">
        <f t="shared" si="44"/>
        <v>1.7440317927780624E+20</v>
      </c>
      <c r="J305" s="29">
        <f t="shared" si="48"/>
        <v>3.4956597879121517E+20</v>
      </c>
      <c r="K305" s="29">
        <v>5.5840000000000004E-3</v>
      </c>
      <c r="L305" s="29">
        <f t="shared" si="45"/>
        <v>13.876240000000001</v>
      </c>
      <c r="M305" s="29">
        <f t="shared" si="46"/>
        <v>1.7358870505280917E+20</v>
      </c>
      <c r="N305" s="29">
        <f t="shared" si="49"/>
        <v>8.660574508027075E+19</v>
      </c>
    </row>
    <row r="306" spans="1:14" x14ac:dyDescent="0.3">
      <c r="A306" s="14">
        <v>2480</v>
      </c>
      <c r="B306" s="30">
        <f t="shared" si="40"/>
        <v>0.49991935483870964</v>
      </c>
      <c r="C306" s="30">
        <v>5.21E-2</v>
      </c>
      <c r="D306" s="30">
        <f t="shared" si="41"/>
        <v>129.208</v>
      </c>
      <c r="E306" s="29">
        <f t="shared" si="42"/>
        <v>1.6131113709784649E+21</v>
      </c>
      <c r="F306" s="29">
        <f t="shared" si="47"/>
        <v>8.0642559586254062E+20</v>
      </c>
      <c r="G306" s="29">
        <v>8.0394999999999998E-3</v>
      </c>
      <c r="H306" s="29">
        <f t="shared" si="43"/>
        <v>19.93796</v>
      </c>
      <c r="I306" s="29">
        <f t="shared" si="44"/>
        <v>2.4891763660232953E+20</v>
      </c>
      <c r="J306" s="29">
        <f t="shared" si="48"/>
        <v>4.9791558216952513E+20</v>
      </c>
      <c r="K306" s="29">
        <v>7.9996000000000008E-3</v>
      </c>
      <c r="L306" s="29">
        <f t="shared" si="45"/>
        <v>19.839008000000003</v>
      </c>
      <c r="M306" s="29">
        <f t="shared" si="46"/>
        <v>2.476822595639027E+20</v>
      </c>
      <c r="N306" s="29">
        <f t="shared" si="49"/>
        <v>1.2382115540618006E+20</v>
      </c>
    </row>
    <row r="307" spans="1:14" x14ac:dyDescent="0.3">
      <c r="A307" s="14">
        <v>2475</v>
      </c>
      <c r="B307" s="30">
        <f t="shared" si="40"/>
        <v>0.50092929292929289</v>
      </c>
      <c r="C307" s="30">
        <v>5.3370000000000001E-2</v>
      </c>
      <c r="D307" s="30">
        <f t="shared" si="41"/>
        <v>132.09075000000001</v>
      </c>
      <c r="E307" s="29">
        <f t="shared" si="42"/>
        <v>1.645776576660502E+21</v>
      </c>
      <c r="F307" s="29">
        <f t="shared" si="47"/>
        <v>8.2441769686613741E+20</v>
      </c>
      <c r="G307" s="29">
        <v>1.6455000000000001E-2</v>
      </c>
      <c r="H307" s="29">
        <f t="shared" si="43"/>
        <v>40.726125000000003</v>
      </c>
      <c r="I307" s="29">
        <f t="shared" si="44"/>
        <v>5.0742464997093042E+20</v>
      </c>
      <c r="J307" s="29">
        <f t="shared" si="48"/>
        <v>1.0129666145169002E+21</v>
      </c>
      <c r="K307" s="29">
        <v>1.6368000000000001E-2</v>
      </c>
      <c r="L307" s="29">
        <f t="shared" si="45"/>
        <v>40.510800000000003</v>
      </c>
      <c r="M307" s="29">
        <f t="shared" si="46"/>
        <v>5.0474182137491279E+20</v>
      </c>
      <c r="N307" s="29">
        <f t="shared" si="49"/>
        <v>2.5283996369317852E+20</v>
      </c>
    </row>
    <row r="308" spans="1:14" x14ac:dyDescent="0.3">
      <c r="A308" s="14">
        <v>2470</v>
      </c>
      <c r="B308" s="30">
        <f t="shared" si="40"/>
        <v>0.50194331983805662</v>
      </c>
      <c r="C308" s="30">
        <v>5.3400000000000003E-2</v>
      </c>
      <c r="D308" s="30">
        <f t="shared" si="41"/>
        <v>131.898</v>
      </c>
      <c r="E308" s="29">
        <f t="shared" si="42"/>
        <v>1.6400550703535982E+21</v>
      </c>
      <c r="F308" s="29">
        <f t="shared" si="47"/>
        <v>8.2321468673052259E+20</v>
      </c>
      <c r="G308" s="29">
        <v>1.6726999999999999E-2</v>
      </c>
      <c r="H308" s="29">
        <f t="shared" si="43"/>
        <v>41.315689999999996</v>
      </c>
      <c r="I308" s="29">
        <f t="shared" si="44"/>
        <v>5.137303588352928E+20</v>
      </c>
      <c r="J308" s="29">
        <f t="shared" si="48"/>
        <v>1.0234828087781686E+21</v>
      </c>
      <c r="K308" s="29">
        <v>1.6635E-2</v>
      </c>
      <c r="L308" s="29">
        <f t="shared" si="45"/>
        <v>41.088450000000002</v>
      </c>
      <c r="M308" s="29">
        <f t="shared" si="46"/>
        <v>5.1090479579273612E+20</v>
      </c>
      <c r="N308" s="29">
        <f t="shared" si="49"/>
        <v>2.5644524932139034E+20</v>
      </c>
    </row>
    <row r="309" spans="1:14" x14ac:dyDescent="0.3">
      <c r="A309" s="14">
        <v>2465</v>
      </c>
      <c r="B309" s="30">
        <f t="shared" si="40"/>
        <v>0.50296146044624745</v>
      </c>
      <c r="C309" s="30">
        <v>5.4300000000000001E-2</v>
      </c>
      <c r="D309" s="30">
        <f t="shared" si="41"/>
        <v>133.84950000000001</v>
      </c>
      <c r="E309" s="29">
        <f t="shared" si="42"/>
        <v>1.6609514742755141E+21</v>
      </c>
      <c r="F309" s="29">
        <f t="shared" si="47"/>
        <v>8.3539457923196033E+20</v>
      </c>
      <c r="G309" s="29">
        <v>2.4147999999999999E-2</v>
      </c>
      <c r="H309" s="29">
        <f t="shared" si="43"/>
        <v>59.524819999999998</v>
      </c>
      <c r="I309" s="29">
        <f t="shared" si="44"/>
        <v>7.3864928546602418E+20</v>
      </c>
      <c r="J309" s="29">
        <f t="shared" si="48"/>
        <v>1.4686001683124291E+21</v>
      </c>
      <c r="K309" s="29">
        <v>2.4008999999999999E-2</v>
      </c>
      <c r="L309" s="29">
        <f t="shared" si="45"/>
        <v>59.182184999999997</v>
      </c>
      <c r="M309" s="29">
        <f t="shared" si="46"/>
        <v>7.3439749439927838E+20</v>
      </c>
      <c r="N309" s="29">
        <f t="shared" si="49"/>
        <v>3.6937363633112587E+20</v>
      </c>
    </row>
    <row r="310" spans="1:14" x14ac:dyDescent="0.3">
      <c r="A310" s="14">
        <v>2460</v>
      </c>
      <c r="B310" s="30">
        <f t="shared" si="40"/>
        <v>0.5039837398373983</v>
      </c>
      <c r="C310" s="30">
        <v>5.4510000000000003E-2</v>
      </c>
      <c r="D310" s="30">
        <f t="shared" si="41"/>
        <v>134.09460000000001</v>
      </c>
      <c r="E310" s="29">
        <f t="shared" si="42"/>
        <v>1.6606177047959112E+21</v>
      </c>
      <c r="F310" s="29">
        <f t="shared" si="47"/>
        <v>8.3692432130323998E+20</v>
      </c>
      <c r="G310" s="29">
        <v>3.3362999999999997E-2</v>
      </c>
      <c r="H310" s="29">
        <f t="shared" si="43"/>
        <v>82.072979999999987</v>
      </c>
      <c r="I310" s="29">
        <f t="shared" si="44"/>
        <v>1.0163857729793795E+21</v>
      </c>
      <c r="J310" s="29">
        <f t="shared" si="48"/>
        <v>2.0167035017980915E+21</v>
      </c>
      <c r="K310" s="29">
        <v>3.3156999999999999E-2</v>
      </c>
      <c r="L310" s="29">
        <f t="shared" si="45"/>
        <v>81.566220000000001</v>
      </c>
      <c r="M310" s="29">
        <f t="shared" si="46"/>
        <v>1.0101100942564305E+21</v>
      </c>
      <c r="N310" s="29">
        <f t="shared" si="49"/>
        <v>5.0907906295086278E+20</v>
      </c>
    </row>
    <row r="311" spans="1:14" x14ac:dyDescent="0.3">
      <c r="A311" s="14">
        <v>2455</v>
      </c>
      <c r="B311" s="30">
        <f t="shared" si="40"/>
        <v>0.50501018329938896</v>
      </c>
      <c r="C311" s="30">
        <v>5.416E-2</v>
      </c>
      <c r="D311" s="30">
        <f t="shared" si="41"/>
        <v>132.96279999999999</v>
      </c>
      <c r="E311" s="29">
        <f t="shared" si="42"/>
        <v>1.6432548253215605E+21</v>
      </c>
      <c r="F311" s="29">
        <f t="shared" si="47"/>
        <v>8.2986042054324663E+20</v>
      </c>
      <c r="G311" s="29">
        <v>2.4853E-2</v>
      </c>
      <c r="H311" s="29">
        <f t="shared" si="43"/>
        <v>61.014114999999997</v>
      </c>
      <c r="I311" s="29">
        <f t="shared" si="44"/>
        <v>7.5405857041574488E+20</v>
      </c>
      <c r="J311" s="29">
        <f t="shared" si="48"/>
        <v>1.4931551785535199E+21</v>
      </c>
      <c r="K311" s="29">
        <v>2.4695000000000002E-2</v>
      </c>
      <c r="L311" s="29">
        <f t="shared" si="45"/>
        <v>60.626225000000005</v>
      </c>
      <c r="M311" s="29">
        <f t="shared" si="46"/>
        <v>7.4926473248367693E+20</v>
      </c>
      <c r="N311" s="29">
        <f t="shared" si="49"/>
        <v>3.7838631989134931E+20</v>
      </c>
    </row>
    <row r="312" spans="1:14" x14ac:dyDescent="0.3">
      <c r="A312" s="14">
        <v>2450</v>
      </c>
      <c r="B312" s="30">
        <f t="shared" si="40"/>
        <v>0.50604081632653064</v>
      </c>
      <c r="C312" s="30">
        <v>5.459E-2</v>
      </c>
      <c r="D312" s="30">
        <f t="shared" si="41"/>
        <v>133.74549999999999</v>
      </c>
      <c r="E312" s="29">
        <f t="shared" si="42"/>
        <v>1.6495615715914943E+21</v>
      </c>
      <c r="F312" s="29">
        <f t="shared" si="47"/>
        <v>8.3474548426903454E+20</v>
      </c>
      <c r="G312" s="29">
        <v>1.3611E-2</v>
      </c>
      <c r="H312" s="29">
        <f t="shared" si="43"/>
        <v>33.34695</v>
      </c>
      <c r="I312" s="29">
        <f t="shared" si="44"/>
        <v>4.1128746200644498E+20</v>
      </c>
      <c r="J312" s="29">
        <f t="shared" si="48"/>
        <v>8.127555104982983E+20</v>
      </c>
      <c r="K312" s="29">
        <v>1.3523E-2</v>
      </c>
      <c r="L312" s="29">
        <f t="shared" si="45"/>
        <v>33.131349999999998</v>
      </c>
      <c r="M312" s="29">
        <f t="shared" si="46"/>
        <v>4.0862834095313755E+20</v>
      </c>
      <c r="N312" s="29">
        <f t="shared" si="49"/>
        <v>2.0678261923008161E+20</v>
      </c>
    </row>
    <row r="313" spans="1:14" x14ac:dyDescent="0.3">
      <c r="A313" s="14">
        <v>2445</v>
      </c>
      <c r="B313" s="30">
        <f t="shared" si="40"/>
        <v>0.50707566462167686</v>
      </c>
      <c r="C313" s="30">
        <v>5.5559999999999998E-2</v>
      </c>
      <c r="D313" s="30">
        <f t="shared" si="41"/>
        <v>135.8442</v>
      </c>
      <c r="E313" s="29">
        <f t="shared" si="42"/>
        <v>1.6720267899811112E+21</v>
      </c>
      <c r="F313" s="29">
        <f t="shared" si="47"/>
        <v>8.4784409579492082E+20</v>
      </c>
      <c r="G313" s="29">
        <v>2.0798000000000001E-2</v>
      </c>
      <c r="H313" s="29">
        <f t="shared" si="43"/>
        <v>50.851109999999998</v>
      </c>
      <c r="I313" s="29">
        <f t="shared" si="44"/>
        <v>6.2589656547925033E+20</v>
      </c>
      <c r="J313" s="29">
        <f t="shared" si="48"/>
        <v>1.2343257804458518E+21</v>
      </c>
      <c r="K313" s="29">
        <v>2.0656999999999998E-2</v>
      </c>
      <c r="L313" s="29">
        <f t="shared" si="45"/>
        <v>50.506364999999995</v>
      </c>
      <c r="M313" s="29">
        <f t="shared" si="46"/>
        <v>6.2165330094744076E+20</v>
      </c>
      <c r="N313" s="29">
        <f t="shared" si="49"/>
        <v>3.1522526074218283E+20</v>
      </c>
    </row>
    <row r="314" spans="1:14" x14ac:dyDescent="0.3">
      <c r="A314" s="14">
        <v>2440</v>
      </c>
      <c r="B314" s="30">
        <f t="shared" si="40"/>
        <v>0.5081147540983606</v>
      </c>
      <c r="C314" s="30">
        <v>5.6270000000000001E-2</v>
      </c>
      <c r="D314" s="30">
        <f t="shared" si="41"/>
        <v>137.2988</v>
      </c>
      <c r="E314" s="29">
        <f t="shared" si="42"/>
        <v>1.6864747196323086E+21</v>
      </c>
      <c r="F314" s="29">
        <f t="shared" si="47"/>
        <v>8.5692268745907215E+20</v>
      </c>
      <c r="G314" s="29">
        <v>4.3249000000000003E-2</v>
      </c>
      <c r="H314" s="29">
        <f t="shared" si="43"/>
        <v>105.52756000000001</v>
      </c>
      <c r="I314" s="29">
        <f t="shared" si="44"/>
        <v>1.296220813033192E+21</v>
      </c>
      <c r="J314" s="29">
        <f t="shared" si="48"/>
        <v>2.5510395094378034E+21</v>
      </c>
      <c r="K314" s="29">
        <v>4.2925999999999999E-2</v>
      </c>
      <c r="L314" s="29">
        <f t="shared" si="45"/>
        <v>104.73944</v>
      </c>
      <c r="M314" s="29">
        <f t="shared" si="46"/>
        <v>1.2865401424371154E+21</v>
      </c>
      <c r="N314" s="29">
        <f t="shared" si="49"/>
        <v>6.5371002811210465E+20</v>
      </c>
    </row>
    <row r="315" spans="1:14" x14ac:dyDescent="0.3">
      <c r="A315" s="14">
        <v>2435</v>
      </c>
      <c r="B315" s="30">
        <f t="shared" si="40"/>
        <v>0.50915811088295682</v>
      </c>
      <c r="C315" s="30">
        <v>5.6469999999999999E-2</v>
      </c>
      <c r="D315" s="30">
        <f t="shared" si="41"/>
        <v>137.50444999999999</v>
      </c>
      <c r="E315" s="29">
        <f t="shared" si="42"/>
        <v>1.6855397016989902E+21</v>
      </c>
      <c r="F315" s="29">
        <f t="shared" si="47"/>
        <v>8.5820621033528033E+20</v>
      </c>
      <c r="G315" s="29">
        <v>1.4878000000000001E-2</v>
      </c>
      <c r="H315" s="29">
        <f t="shared" si="43"/>
        <v>36.227930000000001</v>
      </c>
      <c r="I315" s="29">
        <f t="shared" si="44"/>
        <v>4.4408464108159336E+20</v>
      </c>
      <c r="J315" s="29">
        <f t="shared" si="48"/>
        <v>8.7219398373421521E+20</v>
      </c>
      <c r="K315" s="29">
        <v>1.4765E-2</v>
      </c>
      <c r="L315" s="29">
        <f t="shared" si="45"/>
        <v>35.952775000000003</v>
      </c>
      <c r="M315" s="29">
        <f t="shared" si="46"/>
        <v>4.4071177077360709E+20</v>
      </c>
      <c r="N315" s="29">
        <f t="shared" si="49"/>
        <v>2.2439197265097248E+20</v>
      </c>
    </row>
    <row r="316" spans="1:14" x14ac:dyDescent="0.3">
      <c r="A316" s="14">
        <v>2430</v>
      </c>
      <c r="B316" s="30">
        <f t="shared" si="40"/>
        <v>0.51020576131687245</v>
      </c>
      <c r="C316" s="30">
        <v>5.7189999999999998E-2</v>
      </c>
      <c r="D316" s="30">
        <f t="shared" si="41"/>
        <v>138.9717</v>
      </c>
      <c r="E316" s="29">
        <f t="shared" si="42"/>
        <v>1.7000273618566678E+21</v>
      </c>
      <c r="F316" s="29">
        <f t="shared" si="47"/>
        <v>8.6736375441559545E+20</v>
      </c>
      <c r="G316" s="29">
        <v>4.5099E-2</v>
      </c>
      <c r="H316" s="29">
        <f t="shared" si="43"/>
        <v>109.59057</v>
      </c>
      <c r="I316" s="29">
        <f t="shared" si="44"/>
        <v>1.3406108409227811E+21</v>
      </c>
      <c r="J316" s="29">
        <f t="shared" si="48"/>
        <v>2.6275885977112098E+21</v>
      </c>
      <c r="K316" s="29">
        <v>4.4725000000000001E-2</v>
      </c>
      <c r="L316" s="29">
        <f t="shared" si="45"/>
        <v>108.68175000000001</v>
      </c>
      <c r="M316" s="29">
        <f t="shared" si="46"/>
        <v>1.32949333378282E+21</v>
      </c>
      <c r="N316" s="29">
        <f t="shared" si="49"/>
        <v>6.7831515852837054E+20</v>
      </c>
    </row>
    <row r="317" spans="1:14" x14ac:dyDescent="0.3">
      <c r="A317" s="14">
        <v>2425</v>
      </c>
      <c r="B317" s="30">
        <f t="shared" si="40"/>
        <v>0.5112577319587629</v>
      </c>
      <c r="C317" s="30">
        <v>5.7329999999999999E-2</v>
      </c>
      <c r="D317" s="30">
        <f t="shared" si="41"/>
        <v>139.02525</v>
      </c>
      <c r="E317" s="29">
        <f t="shared" si="42"/>
        <v>1.6971830872545351E+21</v>
      </c>
      <c r="F317" s="29">
        <f t="shared" si="47"/>
        <v>8.6769797590852488E+20</v>
      </c>
      <c r="G317" s="29">
        <v>3.3078000000000003E-2</v>
      </c>
      <c r="H317" s="29">
        <f t="shared" si="43"/>
        <v>80.214150000000004</v>
      </c>
      <c r="I317" s="29">
        <f t="shared" si="44"/>
        <v>9.7923290005591333E+20</v>
      </c>
      <c r="J317" s="29">
        <f t="shared" si="48"/>
        <v>1.9153410087397884E+21</v>
      </c>
      <c r="K317" s="29">
        <v>3.2801999999999998E-2</v>
      </c>
      <c r="L317" s="29">
        <f t="shared" si="45"/>
        <v>79.544849999999997</v>
      </c>
      <c r="M317" s="29">
        <f t="shared" si="46"/>
        <v>9.7106226457567166E+20</v>
      </c>
      <c r="N317" s="29">
        <f t="shared" si="49"/>
        <v>4.9646309097769802E+20</v>
      </c>
    </row>
    <row r="318" spans="1:14" x14ac:dyDescent="0.3">
      <c r="A318" s="14">
        <v>2420</v>
      </c>
      <c r="B318" s="30">
        <f t="shared" si="40"/>
        <v>0.51231404958677684</v>
      </c>
      <c r="C318" s="30">
        <v>5.7820000000000003E-2</v>
      </c>
      <c r="D318" s="30">
        <f t="shared" si="41"/>
        <v>139.92440000000002</v>
      </c>
      <c r="E318" s="29">
        <f t="shared" si="42"/>
        <v>1.7046376913892053E+21</v>
      </c>
      <c r="F318" s="29">
        <f t="shared" si="47"/>
        <v>8.7330983875385806E+20</v>
      </c>
      <c r="G318" s="29">
        <v>2.6589999999999999E-2</v>
      </c>
      <c r="H318" s="29">
        <f t="shared" si="43"/>
        <v>64.347799999999992</v>
      </c>
      <c r="I318" s="29">
        <f t="shared" si="44"/>
        <v>7.839210690771178E+20</v>
      </c>
      <c r="J318" s="29">
        <f t="shared" si="48"/>
        <v>1.5301572730816464E+21</v>
      </c>
      <c r="K318" s="29">
        <v>2.6357999999999999E-2</v>
      </c>
      <c r="L318" s="29">
        <f t="shared" si="45"/>
        <v>63.786360000000002</v>
      </c>
      <c r="M318" s="29">
        <f t="shared" si="46"/>
        <v>7.7708129141536955E+20</v>
      </c>
      <c r="N318" s="29">
        <f t="shared" si="49"/>
        <v>3.9810966326313019E+20</v>
      </c>
    </row>
    <row r="319" spans="1:14" x14ac:dyDescent="0.3">
      <c r="A319" s="14">
        <v>2415</v>
      </c>
      <c r="B319" s="30">
        <f t="shared" si="40"/>
        <v>0.51337474120082816</v>
      </c>
      <c r="C319" s="30">
        <v>5.6980000000000003E-2</v>
      </c>
      <c r="D319" s="30">
        <f t="shared" si="41"/>
        <v>137.60670000000002</v>
      </c>
      <c r="E319" s="29">
        <f t="shared" si="42"/>
        <v>1.6729385263838339E+21</v>
      </c>
      <c r="F319" s="29">
        <f t="shared" si="47"/>
        <v>8.5884438302719554E+20</v>
      </c>
      <c r="G319" s="29">
        <v>2.7300000000000001E-2</v>
      </c>
      <c r="H319" s="29">
        <f t="shared" si="43"/>
        <v>65.929500000000004</v>
      </c>
      <c r="I319" s="29">
        <f t="shared" si="44"/>
        <v>8.0153074359913415E+20</v>
      </c>
      <c r="J319" s="29">
        <f t="shared" si="48"/>
        <v>1.5612975849265276E+21</v>
      </c>
      <c r="K319" s="29">
        <v>2.7057999999999999E-2</v>
      </c>
      <c r="L319" s="29">
        <f t="shared" si="45"/>
        <v>65.345069999999993</v>
      </c>
      <c r="M319" s="29">
        <f t="shared" si="46"/>
        <v>7.9442559927858495E+20</v>
      </c>
      <c r="N319" s="29">
        <f t="shared" si="49"/>
        <v>4.0783803643295636E+20</v>
      </c>
    </row>
    <row r="320" spans="1:14" x14ac:dyDescent="0.3">
      <c r="A320" s="14">
        <v>2410</v>
      </c>
      <c r="B320" s="30">
        <f t="shared" si="40"/>
        <v>0.51443983402489624</v>
      </c>
      <c r="C320" s="30">
        <v>5.9150000000000001E-2</v>
      </c>
      <c r="D320" s="30">
        <f t="shared" si="41"/>
        <v>142.5515</v>
      </c>
      <c r="E320" s="29">
        <f t="shared" si="42"/>
        <v>1.7294662915861358E+21</v>
      </c>
      <c r="F320" s="29">
        <f t="shared" si="47"/>
        <v>8.8970635199522446E+20</v>
      </c>
      <c r="G320" s="29">
        <v>3.3813000000000003E-2</v>
      </c>
      <c r="H320" s="29">
        <f t="shared" si="43"/>
        <v>81.48933000000001</v>
      </c>
      <c r="I320" s="29">
        <f t="shared" si="44"/>
        <v>9.8864655481660218E+20</v>
      </c>
      <c r="J320" s="29">
        <f t="shared" si="48"/>
        <v>1.9217923835360633E+21</v>
      </c>
      <c r="K320" s="29">
        <v>3.3503999999999999E-2</v>
      </c>
      <c r="L320" s="29">
        <f t="shared" si="45"/>
        <v>80.744640000000004</v>
      </c>
      <c r="M320" s="29">
        <f t="shared" si="46"/>
        <v>9.7961181121389514E+20</v>
      </c>
      <c r="N320" s="29">
        <f t="shared" si="49"/>
        <v>5.0395133756970421E+20</v>
      </c>
    </row>
    <row r="321" spans="1:14" x14ac:dyDescent="0.3">
      <c r="A321" s="14">
        <v>2405</v>
      </c>
      <c r="B321" s="30">
        <f t="shared" si="40"/>
        <v>0.5155093555093555</v>
      </c>
      <c r="C321" s="30">
        <v>5.944E-2</v>
      </c>
      <c r="D321" s="30">
        <f t="shared" si="41"/>
        <v>142.95320000000001</v>
      </c>
      <c r="E321" s="29">
        <f t="shared" si="42"/>
        <v>1.7307415893703081E+21</v>
      </c>
      <c r="F321" s="29">
        <f t="shared" si="47"/>
        <v>8.922134812895251E+20</v>
      </c>
      <c r="G321" s="29">
        <v>3.3598999999999997E-2</v>
      </c>
      <c r="H321" s="29">
        <f t="shared" si="43"/>
        <v>80.805594999999997</v>
      </c>
      <c r="I321" s="29">
        <f t="shared" si="44"/>
        <v>9.7831740681784957E+20</v>
      </c>
      <c r="J321" s="29">
        <f t="shared" si="48"/>
        <v>1.8977684815268012E+21</v>
      </c>
      <c r="K321" s="29">
        <v>3.3286000000000003E-2</v>
      </c>
      <c r="L321" s="29">
        <f t="shared" si="45"/>
        <v>80.052830000000014</v>
      </c>
      <c r="M321" s="29">
        <f t="shared" si="46"/>
        <v>9.6920364306494089E+20</v>
      </c>
      <c r="N321" s="29">
        <f t="shared" si="49"/>
        <v>4.9963354539372708E+20</v>
      </c>
    </row>
    <row r="322" spans="1:14" x14ac:dyDescent="0.3">
      <c r="A322" s="14">
        <v>2400</v>
      </c>
      <c r="B322" s="30">
        <f t="shared" ref="B322:B385" si="50">1239.8/A322</f>
        <v>0.51658333333333328</v>
      </c>
      <c r="C322" s="30">
        <v>5.9740000000000001E-2</v>
      </c>
      <c r="D322" s="30">
        <f t="shared" ref="D322:D385" si="51">A322*C322</f>
        <v>143.376</v>
      </c>
      <c r="E322" s="29">
        <f t="shared" ref="E322:E385" si="52">A322*10^(-9)/($Q$1*$Q$2)*D322</f>
        <v>1.7322515927712085E+21</v>
      </c>
      <c r="F322" s="29">
        <f t="shared" si="47"/>
        <v>8.9485230196572671E+20</v>
      </c>
      <c r="G322" s="29">
        <v>4.4150000000000002E-2</v>
      </c>
      <c r="H322" s="29">
        <f t="shared" ref="H322:H385" si="53">A322*G322</f>
        <v>105.96000000000001</v>
      </c>
      <c r="I322" s="29">
        <f t="shared" ref="I322:I385" si="54">A322*10^(-9)/($Q$1*$Q$2)*H322</f>
        <v>1.2801959795923812E+21</v>
      </c>
      <c r="J322" s="29">
        <f t="shared" si="48"/>
        <v>2.4781983795948662E+21</v>
      </c>
      <c r="K322" s="29">
        <v>4.3726000000000001E-2</v>
      </c>
      <c r="L322" s="29">
        <f t="shared" ref="L322:L385" si="55">A322*K322</f>
        <v>104.94240000000001</v>
      </c>
      <c r="M322" s="29">
        <f t="shared" ref="M322:M385" si="56">A322*10^(-9)/($Q$1*$Q$2)*L322</f>
        <v>1.2679014587464658E+21</v>
      </c>
      <c r="N322" s="29">
        <f t="shared" si="49"/>
        <v>6.549767618974451E+20</v>
      </c>
    </row>
    <row r="323" spans="1:14" x14ac:dyDescent="0.3">
      <c r="A323" s="14">
        <v>2395</v>
      </c>
      <c r="B323" s="30">
        <f t="shared" si="50"/>
        <v>0.51766179540709811</v>
      </c>
      <c r="C323" s="30">
        <v>6.0069999999999998E-2</v>
      </c>
      <c r="D323" s="30">
        <f t="shared" si="51"/>
        <v>143.86765</v>
      </c>
      <c r="E323" s="29">
        <f t="shared" si="52"/>
        <v>1.7345704163542539E+21</v>
      </c>
      <c r="F323" s="29">
        <f t="shared" ref="F323:F386" si="57">E323*B323</f>
        <v>8.9792083598998071E+20</v>
      </c>
      <c r="G323" s="29">
        <v>4.0593999999999998E-2</v>
      </c>
      <c r="H323" s="29">
        <f t="shared" si="53"/>
        <v>97.222629999999995</v>
      </c>
      <c r="I323" s="29">
        <f t="shared" si="54"/>
        <v>1.1721849755532641E+21</v>
      </c>
      <c r="J323" s="29">
        <f t="shared" ref="J323:J386" si="58">I323/B323</f>
        <v>2.2643837848443843E+21</v>
      </c>
      <c r="K323" s="29">
        <v>4.0198999999999999E-2</v>
      </c>
      <c r="L323" s="29">
        <f t="shared" si="55"/>
        <v>96.276605000000004</v>
      </c>
      <c r="M323" s="29">
        <f t="shared" si="56"/>
        <v>1.1607790272519503E+21</v>
      </c>
      <c r="N323" s="29">
        <f t="shared" ref="N323:N386" si="59">M323*B323</f>
        <v>6.0089095531814938E+20</v>
      </c>
    </row>
    <row r="324" spans="1:14" x14ac:dyDescent="0.3">
      <c r="A324" s="14">
        <v>2390</v>
      </c>
      <c r="B324" s="30">
        <f t="shared" si="50"/>
        <v>0.51874476987447693</v>
      </c>
      <c r="C324" s="30">
        <v>6.0359999999999997E-2</v>
      </c>
      <c r="D324" s="30">
        <f t="shared" si="51"/>
        <v>144.2604</v>
      </c>
      <c r="E324" s="29">
        <f t="shared" si="52"/>
        <v>1.7356745705360085E+21</v>
      </c>
      <c r="F324" s="29">
        <f t="shared" si="57"/>
        <v>9.0037210566968331E+20</v>
      </c>
      <c r="G324" s="29">
        <v>3.7109000000000003E-2</v>
      </c>
      <c r="H324" s="29">
        <f t="shared" si="53"/>
        <v>88.690510000000003</v>
      </c>
      <c r="I324" s="29">
        <f t="shared" si="54"/>
        <v>1.0670832942018016E+21</v>
      </c>
      <c r="J324" s="29">
        <f t="shared" si="58"/>
        <v>2.0570487765303325E+21</v>
      </c>
      <c r="K324" s="29">
        <v>3.6748000000000003E-2</v>
      </c>
      <c r="L324" s="29">
        <f t="shared" si="55"/>
        <v>87.827720000000014</v>
      </c>
      <c r="M324" s="29">
        <f t="shared" si="56"/>
        <v>1.0567026030161903E+21</v>
      </c>
      <c r="N324" s="29">
        <f t="shared" si="59"/>
        <v>5.481589486273944E+20</v>
      </c>
    </row>
    <row r="325" spans="1:14" x14ac:dyDescent="0.3">
      <c r="A325" s="14">
        <v>2385</v>
      </c>
      <c r="B325" s="30">
        <f t="shared" si="50"/>
        <v>0.51983228511530399</v>
      </c>
      <c r="C325" s="30">
        <v>5.9130000000000002E-2</v>
      </c>
      <c r="D325" s="30">
        <f t="shared" si="51"/>
        <v>141.02504999999999</v>
      </c>
      <c r="E325" s="29">
        <f t="shared" si="52"/>
        <v>1.6931986494348405E+21</v>
      </c>
      <c r="F325" s="29">
        <f t="shared" si="57"/>
        <v>8.8017932308985964E+20</v>
      </c>
      <c r="G325" s="29">
        <v>3.0825999999999999E-2</v>
      </c>
      <c r="H325" s="29">
        <f t="shared" si="53"/>
        <v>73.520009999999999</v>
      </c>
      <c r="I325" s="29">
        <f t="shared" si="54"/>
        <v>8.8270829642277008E+20</v>
      </c>
      <c r="J325" s="29">
        <f t="shared" si="58"/>
        <v>1.6980636287855352E+21</v>
      </c>
      <c r="K325" s="29">
        <v>3.0525E-2</v>
      </c>
      <c r="L325" s="29">
        <f t="shared" si="55"/>
        <v>72.802125000000004</v>
      </c>
      <c r="M325" s="29">
        <f t="shared" si="56"/>
        <v>8.7408910492133451E+20</v>
      </c>
      <c r="N325" s="29">
        <f t="shared" si="59"/>
        <v>4.5437973680564804E+20</v>
      </c>
    </row>
    <row r="326" spans="1:14" x14ac:dyDescent="0.3">
      <c r="A326" s="14">
        <v>2380</v>
      </c>
      <c r="B326" s="30">
        <f t="shared" si="50"/>
        <v>0.52092436974789913</v>
      </c>
      <c r="C326" s="30">
        <v>6.1809999999999997E-2</v>
      </c>
      <c r="D326" s="30">
        <f t="shared" si="51"/>
        <v>147.1078</v>
      </c>
      <c r="E326" s="29">
        <f t="shared" si="52"/>
        <v>1.7625275954035276E+21</v>
      </c>
      <c r="F326" s="29">
        <f t="shared" si="57"/>
        <v>9.1814357679886277E+20</v>
      </c>
      <c r="G326" s="29">
        <v>4.2552E-2</v>
      </c>
      <c r="H326" s="29">
        <f t="shared" si="53"/>
        <v>101.27376</v>
      </c>
      <c r="I326" s="29">
        <f t="shared" si="54"/>
        <v>1.213380913114559E+21</v>
      </c>
      <c r="J326" s="29">
        <f t="shared" si="58"/>
        <v>2.3292842177872645E+21</v>
      </c>
      <c r="K326" s="29">
        <v>4.2127999999999999E-2</v>
      </c>
      <c r="L326" s="29">
        <f t="shared" si="55"/>
        <v>100.26464</v>
      </c>
      <c r="M326" s="29">
        <f t="shared" si="56"/>
        <v>1.2012904471632392E+21</v>
      </c>
      <c r="N326" s="29">
        <f t="shared" si="59"/>
        <v>6.2578146907268225E+20</v>
      </c>
    </row>
    <row r="327" spans="1:14" x14ac:dyDescent="0.3">
      <c r="A327" s="14">
        <v>2375</v>
      </c>
      <c r="B327" s="30">
        <f t="shared" si="50"/>
        <v>0.52202105263157894</v>
      </c>
      <c r="C327" s="30">
        <v>6.1409999999999999E-2</v>
      </c>
      <c r="D327" s="30">
        <f t="shared" si="51"/>
        <v>145.84875</v>
      </c>
      <c r="E327" s="29">
        <f t="shared" si="52"/>
        <v>1.7437715707346873E+21</v>
      </c>
      <c r="F327" s="29">
        <f t="shared" si="57"/>
        <v>9.102854709039433E+20</v>
      </c>
      <c r="G327" s="29">
        <v>4.4146999999999999E-2</v>
      </c>
      <c r="H327" s="29">
        <f t="shared" si="53"/>
        <v>104.849125</v>
      </c>
      <c r="I327" s="29">
        <f t="shared" si="54"/>
        <v>1.2535789534802841E+21</v>
      </c>
      <c r="J327" s="29">
        <f t="shared" si="58"/>
        <v>2.4013953980607155E+21</v>
      </c>
      <c r="K327" s="29">
        <v>4.3704E-2</v>
      </c>
      <c r="L327" s="29">
        <f t="shared" si="55"/>
        <v>103.797</v>
      </c>
      <c r="M327" s="29">
        <f t="shared" si="56"/>
        <v>1.2409997187329226E+21</v>
      </c>
      <c r="N327" s="29">
        <f t="shared" si="59"/>
        <v>6.4782797948845372E+20</v>
      </c>
    </row>
    <row r="328" spans="1:14" x14ac:dyDescent="0.3">
      <c r="A328" s="14">
        <v>2370</v>
      </c>
      <c r="B328" s="30">
        <f t="shared" si="50"/>
        <v>0.52312236286919833</v>
      </c>
      <c r="C328" s="30">
        <v>6.2390000000000001E-2</v>
      </c>
      <c r="D328" s="30">
        <f t="shared" si="51"/>
        <v>147.86430000000001</v>
      </c>
      <c r="E328" s="29">
        <f t="shared" si="52"/>
        <v>1.7641477100361102E+21</v>
      </c>
      <c r="F328" s="29">
        <f t="shared" si="57"/>
        <v>9.228651185243753E+20</v>
      </c>
      <c r="G328" s="29">
        <v>3.0817000000000001E-2</v>
      </c>
      <c r="H328" s="29">
        <f t="shared" si="53"/>
        <v>73.036290000000008</v>
      </c>
      <c r="I328" s="29">
        <f t="shared" si="54"/>
        <v>8.7138547812442387E+20</v>
      </c>
      <c r="J328" s="29">
        <f t="shared" si="58"/>
        <v>1.6657392992054238E+21</v>
      </c>
      <c r="K328" s="29">
        <v>3.0513999999999999E-2</v>
      </c>
      <c r="L328" s="29">
        <f t="shared" si="55"/>
        <v>72.318179999999998</v>
      </c>
      <c r="M328" s="29">
        <f t="shared" si="56"/>
        <v>8.6281781093190992E+20</v>
      </c>
      <c r="N328" s="29">
        <f t="shared" si="59"/>
        <v>4.5135929198032991E+20</v>
      </c>
    </row>
    <row r="329" spans="1:14" x14ac:dyDescent="0.3">
      <c r="A329" s="14">
        <v>2365</v>
      </c>
      <c r="B329" s="30">
        <f t="shared" si="50"/>
        <v>0.52422832980972511</v>
      </c>
      <c r="C329" s="30">
        <v>6.3009999999999997E-2</v>
      </c>
      <c r="D329" s="30">
        <f t="shared" si="51"/>
        <v>149.01864999999998</v>
      </c>
      <c r="E329" s="29">
        <f t="shared" si="52"/>
        <v>1.7741692076915113E+21</v>
      </c>
      <c r="F329" s="29">
        <f t="shared" si="57"/>
        <v>9.3006976054796432E+20</v>
      </c>
      <c r="G329" s="29">
        <v>4.9409000000000002E-2</v>
      </c>
      <c r="H329" s="29">
        <f t="shared" si="53"/>
        <v>116.85228500000001</v>
      </c>
      <c r="I329" s="29">
        <f t="shared" si="54"/>
        <v>1.3912065764613538E+21</v>
      </c>
      <c r="J329" s="29">
        <f t="shared" si="58"/>
        <v>2.6538179975246832E+21</v>
      </c>
      <c r="K329" s="29">
        <v>4.8909000000000001E-2</v>
      </c>
      <c r="L329" s="29">
        <f t="shared" si="55"/>
        <v>115.669785</v>
      </c>
      <c r="M329" s="29">
        <f t="shared" si="56"/>
        <v>1.3771281031421066E+21</v>
      </c>
      <c r="N329" s="29">
        <f t="shared" si="59"/>
        <v>7.2192956544422144E+20</v>
      </c>
    </row>
    <row r="330" spans="1:14" x14ac:dyDescent="0.3">
      <c r="A330" s="14">
        <v>2360</v>
      </c>
      <c r="B330" s="30">
        <f t="shared" si="50"/>
        <v>0.52533898305084747</v>
      </c>
      <c r="C330" s="30">
        <v>6.3070000000000001E-2</v>
      </c>
      <c r="D330" s="30">
        <f t="shared" si="51"/>
        <v>148.84520000000001</v>
      </c>
      <c r="E330" s="29">
        <f t="shared" si="52"/>
        <v>1.7683576460733314E+21</v>
      </c>
      <c r="F330" s="29">
        <f t="shared" si="57"/>
        <v>9.2898720745835436E+20</v>
      </c>
      <c r="G330" s="29">
        <v>5.0236999999999997E-2</v>
      </c>
      <c r="H330" s="29">
        <f t="shared" si="53"/>
        <v>118.55932</v>
      </c>
      <c r="I330" s="29">
        <f t="shared" si="54"/>
        <v>1.4085457914346909E+21</v>
      </c>
      <c r="J330" s="29">
        <f t="shared" si="58"/>
        <v>2.6812131535617602E+21</v>
      </c>
      <c r="K330" s="29">
        <v>4.9723999999999997E-2</v>
      </c>
      <c r="L330" s="29">
        <f t="shared" si="55"/>
        <v>117.34863999999999</v>
      </c>
      <c r="M330" s="29">
        <f t="shared" si="56"/>
        <v>1.3941622894141482E+21</v>
      </c>
      <c r="N330" s="29">
        <f t="shared" si="59"/>
        <v>7.3240779932866996E+20</v>
      </c>
    </row>
    <row r="331" spans="1:14" x14ac:dyDescent="0.3">
      <c r="A331" s="14">
        <v>2355</v>
      </c>
      <c r="B331" s="30">
        <f t="shared" si="50"/>
        <v>0.52645435244161354</v>
      </c>
      <c r="C331" s="30">
        <v>6.2600000000000003E-2</v>
      </c>
      <c r="D331" s="30">
        <f t="shared" si="51"/>
        <v>147.423</v>
      </c>
      <c r="E331" s="29">
        <f t="shared" si="52"/>
        <v>1.7477504546652794E+21</v>
      </c>
      <c r="F331" s="29">
        <f t="shared" si="57"/>
        <v>9.2011083384034532E+20</v>
      </c>
      <c r="G331" s="29">
        <v>4.7473000000000001E-2</v>
      </c>
      <c r="H331" s="29">
        <f t="shared" si="53"/>
        <v>111.79891500000001</v>
      </c>
      <c r="I331" s="29">
        <f t="shared" si="54"/>
        <v>1.3254146539029523E+21</v>
      </c>
      <c r="J331" s="29">
        <f t="shared" si="58"/>
        <v>2.5176250281831369E+21</v>
      </c>
      <c r="K331" s="29">
        <v>4.6988000000000002E-2</v>
      </c>
      <c r="L331" s="29">
        <f t="shared" si="55"/>
        <v>110.65674</v>
      </c>
      <c r="M331" s="29">
        <f t="shared" si="56"/>
        <v>1.3118737757797467E+21</v>
      </c>
      <c r="N331" s="29">
        <f t="shared" si="59"/>
        <v>6.9064165911326111E+20</v>
      </c>
    </row>
    <row r="332" spans="1:14" x14ac:dyDescent="0.3">
      <c r="A332" s="14">
        <v>2350</v>
      </c>
      <c r="B332" s="30">
        <f t="shared" si="50"/>
        <v>0.52757446808510633</v>
      </c>
      <c r="C332" s="30">
        <v>6.4339999999999994E-2</v>
      </c>
      <c r="D332" s="30">
        <f t="shared" si="51"/>
        <v>151.19899999999998</v>
      </c>
      <c r="E332" s="29">
        <f t="shared" si="52"/>
        <v>1.7887104686053413E+21</v>
      </c>
      <c r="F332" s="29">
        <f t="shared" si="57"/>
        <v>9.4367797403272426E+20</v>
      </c>
      <c r="G332" s="29">
        <v>4.1535999999999997E-2</v>
      </c>
      <c r="H332" s="29">
        <f t="shared" si="53"/>
        <v>97.609599999999986</v>
      </c>
      <c r="I332" s="29">
        <f t="shared" si="54"/>
        <v>1.1547385456013594E+21</v>
      </c>
      <c r="J332" s="29">
        <f t="shared" si="58"/>
        <v>2.1887688192960113E+21</v>
      </c>
      <c r="K332" s="29">
        <v>4.1114999999999999E-2</v>
      </c>
      <c r="L332" s="29">
        <f t="shared" si="55"/>
        <v>96.620249999999999</v>
      </c>
      <c r="M332" s="29">
        <f t="shared" si="56"/>
        <v>1.1430343630200283E+21</v>
      </c>
      <c r="N332" s="29">
        <f t="shared" si="59"/>
        <v>6.0303574607328982E+20</v>
      </c>
    </row>
    <row r="333" spans="1:14" x14ac:dyDescent="0.3">
      <c r="A333" s="14">
        <v>2345</v>
      </c>
      <c r="B333" s="30">
        <f t="shared" si="50"/>
        <v>0.52869936034115139</v>
      </c>
      <c r="C333" s="30">
        <v>6.5100000000000005E-2</v>
      </c>
      <c r="D333" s="30">
        <f t="shared" si="51"/>
        <v>152.65950000000001</v>
      </c>
      <c r="E333" s="29">
        <f t="shared" si="52"/>
        <v>1.8021459090448339E+21</v>
      </c>
      <c r="F333" s="29">
        <f t="shared" si="57"/>
        <v>9.5279338935342649E+20</v>
      </c>
      <c r="G333" s="29">
        <v>5.1400000000000001E-2</v>
      </c>
      <c r="H333" s="29">
        <f t="shared" si="53"/>
        <v>120.533</v>
      </c>
      <c r="I333" s="29">
        <f t="shared" si="54"/>
        <v>1.4228924688925416E+21</v>
      </c>
      <c r="J333" s="29">
        <f t="shared" si="58"/>
        <v>2.6913073395329972E+21</v>
      </c>
      <c r="K333" s="29">
        <v>5.0868999999999998E-2</v>
      </c>
      <c r="L333" s="29">
        <f t="shared" si="55"/>
        <v>119.28780499999999</v>
      </c>
      <c r="M333" s="29">
        <f t="shared" si="56"/>
        <v>1.4081929377450329E+21</v>
      </c>
      <c r="N333" s="29">
        <f t="shared" si="59"/>
        <v>7.4451070542272568E+20</v>
      </c>
    </row>
    <row r="334" spans="1:14" x14ac:dyDescent="0.3">
      <c r="A334" s="14">
        <v>2340</v>
      </c>
      <c r="B334" s="30">
        <f t="shared" si="50"/>
        <v>0.52982905982905981</v>
      </c>
      <c r="C334" s="30">
        <v>6.522E-2</v>
      </c>
      <c r="D334" s="30">
        <f t="shared" si="51"/>
        <v>152.6148</v>
      </c>
      <c r="E334" s="29">
        <f t="shared" si="52"/>
        <v>1.797776821929388E+21</v>
      </c>
      <c r="F334" s="29">
        <f t="shared" si="57"/>
        <v>9.5251440334532274E+20</v>
      </c>
      <c r="G334" s="29">
        <v>4.5836000000000002E-2</v>
      </c>
      <c r="H334" s="29">
        <f t="shared" si="53"/>
        <v>107.25624000000001</v>
      </c>
      <c r="I334" s="29">
        <f t="shared" si="54"/>
        <v>1.2634605705298287E+21</v>
      </c>
      <c r="J334" s="29">
        <f t="shared" si="58"/>
        <v>2.3846569890625901E+21</v>
      </c>
      <c r="K334" s="29">
        <v>4.5365999999999997E-2</v>
      </c>
      <c r="L334" s="29">
        <f t="shared" si="55"/>
        <v>106.15643999999999</v>
      </c>
      <c r="M334" s="29">
        <f t="shared" si="56"/>
        <v>1.2505051104515274E+21</v>
      </c>
      <c r="N334" s="29">
        <f t="shared" si="59"/>
        <v>6.6255394698196733E+20</v>
      </c>
    </row>
    <row r="335" spans="1:14" x14ac:dyDescent="0.3">
      <c r="A335" s="14">
        <v>2335</v>
      </c>
      <c r="B335" s="30">
        <f t="shared" si="50"/>
        <v>0.53096359743040689</v>
      </c>
      <c r="C335" s="30">
        <v>6.5720000000000001E-2</v>
      </c>
      <c r="D335" s="30">
        <f t="shared" si="51"/>
        <v>153.4562</v>
      </c>
      <c r="E335" s="29">
        <f t="shared" si="52"/>
        <v>1.8038257912263646E+21</v>
      </c>
      <c r="F335" s="29">
        <f t="shared" si="57"/>
        <v>9.5776583124730066E+20</v>
      </c>
      <c r="G335" s="29">
        <v>5.7966999999999998E-2</v>
      </c>
      <c r="H335" s="29">
        <f t="shared" si="53"/>
        <v>135.35294500000001</v>
      </c>
      <c r="I335" s="29">
        <f t="shared" si="54"/>
        <v>1.5910281442486106E+21</v>
      </c>
      <c r="J335" s="29">
        <f t="shared" si="58"/>
        <v>2.9964919477500447E+21</v>
      </c>
      <c r="K335" s="29">
        <v>5.7362000000000003E-2</v>
      </c>
      <c r="L335" s="29">
        <f t="shared" si="55"/>
        <v>133.94027</v>
      </c>
      <c r="M335" s="29">
        <f t="shared" si="56"/>
        <v>1.5744226268461156E+21</v>
      </c>
      <c r="N335" s="29">
        <f t="shared" si="59"/>
        <v>8.3596110182604472E+20</v>
      </c>
    </row>
    <row r="336" spans="1:14" x14ac:dyDescent="0.3">
      <c r="A336" s="14">
        <v>2330</v>
      </c>
      <c r="B336" s="30">
        <f t="shared" si="50"/>
        <v>0.53210300429184543</v>
      </c>
      <c r="C336" s="30">
        <v>6.6220000000000001E-2</v>
      </c>
      <c r="D336" s="30">
        <f t="shared" si="51"/>
        <v>154.29259999999999</v>
      </c>
      <c r="E336" s="29">
        <f t="shared" si="52"/>
        <v>1.8097737560085299E+21</v>
      </c>
      <c r="F336" s="29">
        <f t="shared" si="57"/>
        <v>9.62986052660676E+20</v>
      </c>
      <c r="G336" s="29">
        <v>5.6824E-2</v>
      </c>
      <c r="H336" s="29">
        <f t="shared" si="53"/>
        <v>132.39992000000001</v>
      </c>
      <c r="I336" s="29">
        <f t="shared" si="54"/>
        <v>1.5529837497950578E+21</v>
      </c>
      <c r="J336" s="29">
        <f t="shared" si="58"/>
        <v>2.9185773003891634E+21</v>
      </c>
      <c r="K336" s="29">
        <v>5.6231000000000003E-2</v>
      </c>
      <c r="L336" s="29">
        <f t="shared" si="55"/>
        <v>131.01823000000002</v>
      </c>
      <c r="M336" s="29">
        <f t="shared" si="56"/>
        <v>1.5367772285429728E+21</v>
      </c>
      <c r="N336" s="29">
        <f t="shared" si="59"/>
        <v>8.1772378023501182E+20</v>
      </c>
    </row>
    <row r="337" spans="1:14" x14ac:dyDescent="0.3">
      <c r="A337" s="14">
        <v>2325</v>
      </c>
      <c r="B337" s="30">
        <f t="shared" si="50"/>
        <v>0.53324731182795693</v>
      </c>
      <c r="C337" s="30">
        <v>6.5559999999999993E-2</v>
      </c>
      <c r="D337" s="30">
        <f t="shared" si="51"/>
        <v>152.42699999999999</v>
      </c>
      <c r="E337" s="29">
        <f t="shared" si="52"/>
        <v>1.7840545400449356E+21</v>
      </c>
      <c r="F337" s="29">
        <f t="shared" si="57"/>
        <v>9.5134228763342406E+20</v>
      </c>
      <c r="G337" s="29">
        <v>5.6215000000000001E-2</v>
      </c>
      <c r="H337" s="29">
        <f t="shared" si="53"/>
        <v>130.69987499999999</v>
      </c>
      <c r="I337" s="29">
        <f t="shared" si="54"/>
        <v>1.5297532942133321E+21</v>
      </c>
      <c r="J337" s="29">
        <f t="shared" si="58"/>
        <v>2.8687501282835919E+21</v>
      </c>
      <c r="K337" s="29">
        <v>5.5626000000000002E-2</v>
      </c>
      <c r="L337" s="29">
        <f t="shared" si="55"/>
        <v>129.33045000000001</v>
      </c>
      <c r="M337" s="29">
        <f t="shared" si="56"/>
        <v>1.5137251044011533E+21</v>
      </c>
      <c r="N337" s="29">
        <f t="shared" si="59"/>
        <v>8.0718984276840848E+20</v>
      </c>
    </row>
    <row r="338" spans="1:14" x14ac:dyDescent="0.3">
      <c r="A338" s="14">
        <v>2320</v>
      </c>
      <c r="B338" s="30">
        <f t="shared" si="50"/>
        <v>0.53439655172413791</v>
      </c>
      <c r="C338" s="30">
        <v>6.7629999999999996E-2</v>
      </c>
      <c r="D338" s="30">
        <f t="shared" si="51"/>
        <v>156.9016</v>
      </c>
      <c r="E338" s="29">
        <f t="shared" si="52"/>
        <v>1.8324773901587854E+21</v>
      </c>
      <c r="F338" s="29">
        <f t="shared" si="57"/>
        <v>9.7926959841330266E+20</v>
      </c>
      <c r="G338" s="29">
        <v>5.2031000000000001E-2</v>
      </c>
      <c r="H338" s="29">
        <f t="shared" si="53"/>
        <v>120.71192000000001</v>
      </c>
      <c r="I338" s="29">
        <f t="shared" si="54"/>
        <v>1.4098126731827853E+21</v>
      </c>
      <c r="J338" s="29">
        <f t="shared" si="58"/>
        <v>2.6381395400742556E+21</v>
      </c>
      <c r="K338" s="29">
        <v>5.1489E-2</v>
      </c>
      <c r="L338" s="29">
        <f t="shared" si="55"/>
        <v>119.45448</v>
      </c>
      <c r="M338" s="29">
        <f t="shared" si="56"/>
        <v>1.3951268422576623E+21</v>
      </c>
      <c r="N338" s="29">
        <f t="shared" si="59"/>
        <v>7.4555097372028004E+20</v>
      </c>
    </row>
    <row r="339" spans="1:14" x14ac:dyDescent="0.3">
      <c r="A339" s="14">
        <v>2315</v>
      </c>
      <c r="B339" s="30">
        <f t="shared" si="50"/>
        <v>0.53555075593952484</v>
      </c>
      <c r="C339" s="30">
        <v>6.8150000000000002E-2</v>
      </c>
      <c r="D339" s="30">
        <f t="shared" si="51"/>
        <v>157.76725000000002</v>
      </c>
      <c r="E339" s="29">
        <f t="shared" si="52"/>
        <v>1.8386163530991109E+21</v>
      </c>
      <c r="F339" s="29">
        <f t="shared" si="57"/>
        <v>9.8467237778500118E+20</v>
      </c>
      <c r="G339" s="29">
        <v>5.8140999999999998E-2</v>
      </c>
      <c r="H339" s="29">
        <f t="shared" si="53"/>
        <v>134.59641500000001</v>
      </c>
      <c r="I339" s="29">
        <f t="shared" si="54"/>
        <v>1.5685839088119649E+21</v>
      </c>
      <c r="J339" s="29">
        <f t="shared" si="58"/>
        <v>2.9289173648166633E+21</v>
      </c>
      <c r="K339" s="29">
        <v>5.7528000000000003E-2</v>
      </c>
      <c r="L339" s="29">
        <f t="shared" si="55"/>
        <v>133.17732000000001</v>
      </c>
      <c r="M339" s="29">
        <f t="shared" si="56"/>
        <v>1.5520458042712497E+21</v>
      </c>
      <c r="N339" s="29">
        <f t="shared" si="59"/>
        <v>8.3119930373023557E+20</v>
      </c>
    </row>
    <row r="340" spans="1:14" x14ac:dyDescent="0.3">
      <c r="A340" s="14">
        <v>2310</v>
      </c>
      <c r="B340" s="30">
        <f t="shared" si="50"/>
        <v>0.53670995670995669</v>
      </c>
      <c r="C340" s="30">
        <v>6.8900000000000003E-2</v>
      </c>
      <c r="D340" s="30">
        <f t="shared" si="51"/>
        <v>159.15900000000002</v>
      </c>
      <c r="E340" s="29">
        <f t="shared" si="52"/>
        <v>1.8508296547668551E+21</v>
      </c>
      <c r="F340" s="29">
        <f t="shared" si="57"/>
        <v>9.9335870388742285E+20</v>
      </c>
      <c r="G340" s="29">
        <v>6.3869999999999996E-2</v>
      </c>
      <c r="H340" s="29">
        <f t="shared" si="53"/>
        <v>147.53969999999998</v>
      </c>
      <c r="I340" s="29">
        <f t="shared" si="54"/>
        <v>1.7157110312040493E+21</v>
      </c>
      <c r="J340" s="29">
        <f t="shared" si="58"/>
        <v>3.1967192144550366E+21</v>
      </c>
      <c r="K340" s="29">
        <v>6.3188999999999995E-2</v>
      </c>
      <c r="L340" s="29">
        <f t="shared" si="55"/>
        <v>145.96659</v>
      </c>
      <c r="M340" s="29">
        <f t="shared" si="56"/>
        <v>1.6974176350517097E+21</v>
      </c>
      <c r="N340" s="29">
        <f t="shared" si="59"/>
        <v>9.1102094542732014E+20</v>
      </c>
    </row>
    <row r="341" spans="1:14" x14ac:dyDescent="0.3">
      <c r="A341" s="14">
        <v>2305</v>
      </c>
      <c r="B341" s="30">
        <f t="shared" si="50"/>
        <v>0.53787418655097607</v>
      </c>
      <c r="C341" s="30">
        <v>6.9400000000000003E-2</v>
      </c>
      <c r="D341" s="30">
        <f t="shared" si="51"/>
        <v>159.96700000000001</v>
      </c>
      <c r="E341" s="29">
        <f t="shared" si="52"/>
        <v>1.8561992700330414E+21</v>
      </c>
      <c r="F341" s="29">
        <f t="shared" si="57"/>
        <v>9.9840167244553768E+20</v>
      </c>
      <c r="G341" s="29">
        <v>5.9171000000000001E-2</v>
      </c>
      <c r="H341" s="29">
        <f t="shared" si="53"/>
        <v>136.38915500000002</v>
      </c>
      <c r="I341" s="29">
        <f t="shared" si="54"/>
        <v>1.5826104756069899E+21</v>
      </c>
      <c r="J341" s="29">
        <f t="shared" si="58"/>
        <v>2.9423432378400647E+21</v>
      </c>
      <c r="K341" s="29">
        <v>5.8543999999999999E-2</v>
      </c>
      <c r="L341" s="29">
        <f t="shared" si="55"/>
        <v>134.94391999999999</v>
      </c>
      <c r="M341" s="29">
        <f t="shared" si="56"/>
        <v>1.565840490847469E+21</v>
      </c>
      <c r="N341" s="29">
        <f t="shared" si="59"/>
        <v>8.4222518028316351E+20</v>
      </c>
    </row>
    <row r="342" spans="1:14" x14ac:dyDescent="0.3">
      <c r="A342" s="14">
        <v>2300</v>
      </c>
      <c r="B342" s="30">
        <f t="shared" si="50"/>
        <v>0.53904347826086951</v>
      </c>
      <c r="C342" s="30">
        <v>6.9639999999999994E-2</v>
      </c>
      <c r="D342" s="30">
        <f t="shared" si="51"/>
        <v>160.172</v>
      </c>
      <c r="E342" s="29">
        <f t="shared" si="52"/>
        <v>1.8545463933698368E+21</v>
      </c>
      <c r="F342" s="29">
        <f t="shared" si="57"/>
        <v>9.9968113847822752E+20</v>
      </c>
      <c r="G342" s="29">
        <v>5.8824000000000001E-2</v>
      </c>
      <c r="H342" s="29">
        <f t="shared" si="53"/>
        <v>135.29519999999999</v>
      </c>
      <c r="I342" s="29">
        <f t="shared" si="54"/>
        <v>1.56651115800671E+21</v>
      </c>
      <c r="J342" s="29">
        <f t="shared" si="58"/>
        <v>2.9060942598930741E+21</v>
      </c>
      <c r="K342" s="29">
        <v>5.8193000000000002E-2</v>
      </c>
      <c r="L342" s="29">
        <f t="shared" si="55"/>
        <v>133.84389999999999</v>
      </c>
      <c r="M342" s="29">
        <f t="shared" si="56"/>
        <v>1.549707327245418E+21</v>
      </c>
      <c r="N342" s="29">
        <f t="shared" si="59"/>
        <v>8.3535962796472572E+20</v>
      </c>
    </row>
    <row r="343" spans="1:14" x14ac:dyDescent="0.3">
      <c r="A343" s="14">
        <v>2295</v>
      </c>
      <c r="B343" s="30">
        <f t="shared" si="50"/>
        <v>0.54021786492374724</v>
      </c>
      <c r="C343" s="30">
        <v>6.93E-2</v>
      </c>
      <c r="D343" s="30">
        <f t="shared" si="51"/>
        <v>159.04349999999999</v>
      </c>
      <c r="E343" s="29">
        <f t="shared" si="52"/>
        <v>1.8374768745214016E+21</v>
      </c>
      <c r="F343" s="29">
        <f t="shared" si="57"/>
        <v>9.9263783400071181E+20</v>
      </c>
      <c r="G343" s="29">
        <v>6.1265E-2</v>
      </c>
      <c r="H343" s="29">
        <f t="shared" si="53"/>
        <v>140.60317499999999</v>
      </c>
      <c r="I343" s="29">
        <f t="shared" si="54"/>
        <v>1.6244303133846127E+21</v>
      </c>
      <c r="J343" s="29">
        <f t="shared" si="58"/>
        <v>3.006991102772775E+21</v>
      </c>
      <c r="K343" s="29">
        <v>6.0602999999999997E-2</v>
      </c>
      <c r="L343" s="29">
        <f t="shared" si="55"/>
        <v>139.08388499999998</v>
      </c>
      <c r="M343" s="29">
        <f t="shared" si="56"/>
        <v>1.6068775039916376E+21</v>
      </c>
      <c r="N343" s="29">
        <f t="shared" si="59"/>
        <v>8.6806393440036258E+20</v>
      </c>
    </row>
    <row r="344" spans="1:14" x14ac:dyDescent="0.3">
      <c r="A344" s="14">
        <v>2290</v>
      </c>
      <c r="B344" s="30">
        <f t="shared" si="50"/>
        <v>0.54139737991266379</v>
      </c>
      <c r="C344" s="30">
        <v>7.1190000000000003E-2</v>
      </c>
      <c r="D344" s="30">
        <f t="shared" si="51"/>
        <v>163.02510000000001</v>
      </c>
      <c r="E344" s="29">
        <f t="shared" si="52"/>
        <v>1.8793740471528532E+21</v>
      </c>
      <c r="F344" s="29">
        <f t="shared" si="57"/>
        <v>1.0174881850044138E+21</v>
      </c>
      <c r="G344" s="29">
        <v>6.3219999999999998E-2</v>
      </c>
      <c r="H344" s="29">
        <f t="shared" si="53"/>
        <v>144.77379999999999</v>
      </c>
      <c r="I344" s="29">
        <f t="shared" si="54"/>
        <v>1.6689707439388028E+21</v>
      </c>
      <c r="J344" s="29">
        <f t="shared" si="58"/>
        <v>3.082709310872607E+21</v>
      </c>
      <c r="K344" s="29">
        <v>6.2534000000000006E-2</v>
      </c>
      <c r="L344" s="29">
        <f t="shared" si="55"/>
        <v>143.20286000000002</v>
      </c>
      <c r="M344" s="29">
        <f t="shared" si="56"/>
        <v>1.6508607482041933E+21</v>
      </c>
      <c r="N344" s="29">
        <f t="shared" si="59"/>
        <v>8.9377168367841011E+20</v>
      </c>
    </row>
    <row r="345" spans="1:14" x14ac:dyDescent="0.3">
      <c r="A345" s="14">
        <v>2285</v>
      </c>
      <c r="B345" s="30">
        <f t="shared" si="50"/>
        <v>0.54258205689277894</v>
      </c>
      <c r="C345" s="30">
        <v>7.1379999999999999E-2</v>
      </c>
      <c r="D345" s="30">
        <f t="shared" si="51"/>
        <v>163.10329999999999</v>
      </c>
      <c r="E345" s="29">
        <f t="shared" si="52"/>
        <v>1.876170141555781E+21</v>
      </c>
      <c r="F345" s="29">
        <f t="shared" si="57"/>
        <v>1.017976254486152E+21</v>
      </c>
      <c r="G345" s="29">
        <v>6.3079999999999997E-2</v>
      </c>
      <c r="H345" s="29">
        <f t="shared" si="53"/>
        <v>144.1378</v>
      </c>
      <c r="I345" s="29">
        <f t="shared" si="54"/>
        <v>1.6580108227702251E+21</v>
      </c>
      <c r="J345" s="29">
        <f t="shared" si="58"/>
        <v>3.0557789401758061E+21</v>
      </c>
      <c r="K345" s="29">
        <v>6.2389E-2</v>
      </c>
      <c r="L345" s="29">
        <f t="shared" si="55"/>
        <v>142.558865</v>
      </c>
      <c r="M345" s="29">
        <f t="shared" si="56"/>
        <v>1.6398484023749457E+21</v>
      </c>
      <c r="N345" s="29">
        <f t="shared" si="59"/>
        <v>8.897523191529354E+20</v>
      </c>
    </row>
    <row r="346" spans="1:14" x14ac:dyDescent="0.3">
      <c r="A346" s="14">
        <v>2280</v>
      </c>
      <c r="B346" s="30">
        <f t="shared" si="50"/>
        <v>0.54377192982456135</v>
      </c>
      <c r="C346" s="30">
        <v>7.1389999999999995E-2</v>
      </c>
      <c r="D346" s="30">
        <f t="shared" si="51"/>
        <v>162.76919999999998</v>
      </c>
      <c r="E346" s="29">
        <f t="shared" si="52"/>
        <v>1.868230008204934E+21</v>
      </c>
      <c r="F346" s="29">
        <f t="shared" si="57"/>
        <v>1.0158910369177531E+21</v>
      </c>
      <c r="G346" s="29">
        <v>6.6288E-2</v>
      </c>
      <c r="H346" s="29">
        <f t="shared" si="53"/>
        <v>151.13664</v>
      </c>
      <c r="I346" s="29">
        <f t="shared" si="54"/>
        <v>1.7347139765217633E+21</v>
      </c>
      <c r="J346" s="29">
        <f t="shared" si="58"/>
        <v>3.19014991649429E+21</v>
      </c>
      <c r="K346" s="29">
        <v>6.5550999999999998E-2</v>
      </c>
      <c r="L346" s="29">
        <f t="shared" si="55"/>
        <v>149.45627999999999</v>
      </c>
      <c r="M346" s="29">
        <f t="shared" si="56"/>
        <v>1.7154271644185689E+21</v>
      </c>
      <c r="N346" s="29">
        <f t="shared" si="59"/>
        <v>9.3280113966936031E+20</v>
      </c>
    </row>
    <row r="347" spans="1:14" x14ac:dyDescent="0.3">
      <c r="A347" s="14">
        <v>2275</v>
      </c>
      <c r="B347" s="30">
        <f t="shared" si="50"/>
        <v>0.54496703296703297</v>
      </c>
      <c r="C347" s="30">
        <v>7.263E-2</v>
      </c>
      <c r="D347" s="30">
        <f t="shared" si="51"/>
        <v>165.23325</v>
      </c>
      <c r="E347" s="29">
        <f t="shared" si="52"/>
        <v>1.8923528290346826E+21</v>
      </c>
      <c r="F347" s="29">
        <f t="shared" si="57"/>
        <v>1.031269906565802E+21</v>
      </c>
      <c r="G347" s="29">
        <v>6.4020999999999995E-2</v>
      </c>
      <c r="H347" s="29">
        <f t="shared" si="53"/>
        <v>145.647775</v>
      </c>
      <c r="I347" s="29">
        <f t="shared" si="54"/>
        <v>1.6680479205236047E+21</v>
      </c>
      <c r="J347" s="29">
        <f t="shared" si="58"/>
        <v>3.0608235354018394E+21</v>
      </c>
      <c r="K347" s="29">
        <v>6.3309000000000004E-2</v>
      </c>
      <c r="L347" s="29">
        <f t="shared" si="55"/>
        <v>144.027975</v>
      </c>
      <c r="M347" s="29">
        <f t="shared" si="56"/>
        <v>1.6494969744369645E+21</v>
      </c>
      <c r="N347" s="29">
        <f t="shared" si="59"/>
        <v>8.9892147204701041E+20</v>
      </c>
    </row>
    <row r="348" spans="1:14" x14ac:dyDescent="0.3">
      <c r="A348" s="14">
        <v>2270</v>
      </c>
      <c r="B348" s="30">
        <f t="shared" si="50"/>
        <v>0.5461674008810572</v>
      </c>
      <c r="C348" s="30">
        <v>7.3099999999999998E-2</v>
      </c>
      <c r="D348" s="30">
        <f t="shared" si="51"/>
        <v>165.93699999999998</v>
      </c>
      <c r="E348" s="29">
        <f t="shared" si="52"/>
        <v>1.8962358759711194E+21</v>
      </c>
      <c r="F348" s="29">
        <f t="shared" si="57"/>
        <v>1.035662219836561E+21</v>
      </c>
      <c r="G348" s="29">
        <v>6.4866999999999994E-2</v>
      </c>
      <c r="H348" s="29">
        <f t="shared" si="53"/>
        <v>147.24808999999999</v>
      </c>
      <c r="I348" s="29">
        <f t="shared" si="54"/>
        <v>1.6826693921562055E+21</v>
      </c>
      <c r="J348" s="29">
        <f t="shared" si="58"/>
        <v>3.080867494914169E+21</v>
      </c>
      <c r="K348" s="29">
        <v>6.4138000000000001E-2</v>
      </c>
      <c r="L348" s="29">
        <f t="shared" si="55"/>
        <v>145.59326000000001</v>
      </c>
      <c r="M348" s="29">
        <f t="shared" si="56"/>
        <v>1.6637589139950162E+21</v>
      </c>
      <c r="N348" s="29">
        <f t="shared" si="59"/>
        <v>9.0869088174934838E+20</v>
      </c>
    </row>
    <row r="349" spans="1:14" x14ac:dyDescent="0.3">
      <c r="A349" s="14">
        <v>2265</v>
      </c>
      <c r="B349" s="30">
        <f t="shared" si="50"/>
        <v>0.54737306843267108</v>
      </c>
      <c r="C349" s="30">
        <v>7.3279999999999998E-2</v>
      </c>
      <c r="D349" s="30">
        <f t="shared" si="51"/>
        <v>165.97919999999999</v>
      </c>
      <c r="E349" s="29">
        <f t="shared" si="52"/>
        <v>1.8925403209306535E+21</v>
      </c>
      <c r="F349" s="29">
        <f t="shared" si="57"/>
        <v>1.0359256026003639E+21</v>
      </c>
      <c r="G349" s="29">
        <v>6.8137000000000003E-2</v>
      </c>
      <c r="H349" s="29">
        <f t="shared" si="53"/>
        <v>154.33030500000001</v>
      </c>
      <c r="I349" s="29">
        <f t="shared" si="54"/>
        <v>1.7597164280465604E+21</v>
      </c>
      <c r="J349" s="29">
        <f t="shared" si="58"/>
        <v>3.2148392559489104E+21</v>
      </c>
      <c r="K349" s="29">
        <v>6.7354999999999998E-2</v>
      </c>
      <c r="L349" s="29">
        <f t="shared" si="55"/>
        <v>152.55907500000001</v>
      </c>
      <c r="M349" s="29">
        <f t="shared" si="56"/>
        <v>1.739520378224402E+21</v>
      </c>
      <c r="N349" s="29">
        <f t="shared" si="59"/>
        <v>9.5216660702985152E+20</v>
      </c>
    </row>
    <row r="350" spans="1:14" x14ac:dyDescent="0.3">
      <c r="A350" s="14">
        <v>2260</v>
      </c>
      <c r="B350" s="30">
        <f t="shared" si="50"/>
        <v>0.54858407079646021</v>
      </c>
      <c r="C350" s="30">
        <v>7.4090000000000003E-2</v>
      </c>
      <c r="D350" s="30">
        <f t="shared" si="51"/>
        <v>167.4434</v>
      </c>
      <c r="E350" s="29">
        <f t="shared" si="52"/>
        <v>1.9050208825884389E+21</v>
      </c>
      <c r="F350" s="29">
        <f t="shared" si="57"/>
        <v>1.0450641107226313E+21</v>
      </c>
      <c r="G350" s="29">
        <v>6.6929000000000002E-2</v>
      </c>
      <c r="H350" s="29">
        <f t="shared" si="53"/>
        <v>151.25954000000002</v>
      </c>
      <c r="I350" s="29">
        <f t="shared" si="54"/>
        <v>1.7208954332671299E+21</v>
      </c>
      <c r="J350" s="29">
        <f t="shared" si="58"/>
        <v>3.1369766729986395E+21</v>
      </c>
      <c r="K350" s="29">
        <v>6.6142999999999993E-2</v>
      </c>
      <c r="L350" s="29">
        <f t="shared" si="55"/>
        <v>149.48317999999998</v>
      </c>
      <c r="M350" s="29">
        <f t="shared" si="56"/>
        <v>1.7006856017957497E+21</v>
      </c>
      <c r="N350" s="29">
        <f t="shared" si="59"/>
        <v>9.3296903057804008E+20</v>
      </c>
    </row>
    <row r="351" spans="1:14" x14ac:dyDescent="0.3">
      <c r="A351" s="14">
        <v>2255</v>
      </c>
      <c r="B351" s="30">
        <f t="shared" si="50"/>
        <v>0.54980044345898005</v>
      </c>
      <c r="C351" s="30">
        <v>7.4340000000000003E-2</v>
      </c>
      <c r="D351" s="30">
        <f t="shared" si="51"/>
        <v>167.63670000000002</v>
      </c>
      <c r="E351" s="29">
        <f t="shared" si="52"/>
        <v>1.9030005632399117E+21</v>
      </c>
      <c r="F351" s="29">
        <f t="shared" si="57"/>
        <v>1.0462705535719923E+21</v>
      </c>
      <c r="G351" s="29">
        <v>6.769E-2</v>
      </c>
      <c r="H351" s="29">
        <f t="shared" si="53"/>
        <v>152.64095</v>
      </c>
      <c r="I351" s="29">
        <f t="shared" si="54"/>
        <v>1.7327698160574336E+21</v>
      </c>
      <c r="J351" s="29">
        <f t="shared" si="58"/>
        <v>3.1516340822790069E+21</v>
      </c>
      <c r="K351" s="29">
        <v>6.6864999999999994E-2</v>
      </c>
      <c r="L351" s="29">
        <f t="shared" si="55"/>
        <v>150.780575</v>
      </c>
      <c r="M351" s="29">
        <f t="shared" si="56"/>
        <v>1.7116509639633666E+21</v>
      </c>
      <c r="N351" s="29">
        <f t="shared" si="59"/>
        <v>9.4106645903404958E+20</v>
      </c>
    </row>
    <row r="352" spans="1:14" x14ac:dyDescent="0.3">
      <c r="A352" s="14">
        <v>2250</v>
      </c>
      <c r="B352" s="30">
        <f t="shared" si="50"/>
        <v>0.55102222222222219</v>
      </c>
      <c r="C352" s="30">
        <v>7.5370000000000006E-2</v>
      </c>
      <c r="D352" s="30">
        <f t="shared" si="51"/>
        <v>169.58250000000001</v>
      </c>
      <c r="E352" s="29">
        <f t="shared" si="52"/>
        <v>1.9208206638344511E+21</v>
      </c>
      <c r="F352" s="29">
        <f t="shared" si="57"/>
        <v>1.0584148706764233E+21</v>
      </c>
      <c r="G352" s="29">
        <v>7.1937000000000001E-2</v>
      </c>
      <c r="H352" s="29">
        <f t="shared" si="53"/>
        <v>161.85825</v>
      </c>
      <c r="I352" s="29">
        <f t="shared" si="54"/>
        <v>1.833329920316557E+21</v>
      </c>
      <c r="J352" s="29">
        <f t="shared" si="58"/>
        <v>3.3271433462754102E+21</v>
      </c>
      <c r="K352" s="29">
        <v>7.1034E-2</v>
      </c>
      <c r="L352" s="29">
        <f t="shared" si="55"/>
        <v>159.82650000000001</v>
      </c>
      <c r="M352" s="29">
        <f t="shared" si="56"/>
        <v>1.8103167710603211E+21</v>
      </c>
      <c r="N352" s="29">
        <f t="shared" si="59"/>
        <v>9.97524770115816E+20</v>
      </c>
    </row>
    <row r="353" spans="1:14" x14ac:dyDescent="0.3">
      <c r="A353" s="14">
        <v>2245</v>
      </c>
      <c r="B353" s="30">
        <f t="shared" si="50"/>
        <v>0.55224944320712688</v>
      </c>
      <c r="C353" s="30">
        <v>7.6249999999999998E-2</v>
      </c>
      <c r="D353" s="30">
        <f t="shared" si="51"/>
        <v>171.18125000000001</v>
      </c>
      <c r="E353" s="29">
        <f t="shared" si="52"/>
        <v>1.9346205931913704E+21</v>
      </c>
      <c r="F353" s="29">
        <f t="shared" si="57"/>
        <v>1.0683931454069758E+21</v>
      </c>
      <c r="G353" s="29">
        <v>7.0837999999999998E-2</v>
      </c>
      <c r="H353" s="29">
        <f t="shared" si="53"/>
        <v>159.03130999999999</v>
      </c>
      <c r="I353" s="29">
        <f t="shared" si="54"/>
        <v>1.7973069322031512E+21</v>
      </c>
      <c r="J353" s="29">
        <f t="shared" si="58"/>
        <v>3.254520134534663E+21</v>
      </c>
      <c r="K353" s="29">
        <v>6.9911000000000001E-2</v>
      </c>
      <c r="L353" s="29">
        <f t="shared" si="55"/>
        <v>156.95019500000001</v>
      </c>
      <c r="M353" s="29">
        <f t="shared" si="56"/>
        <v>1.7737870202046149E+21</v>
      </c>
      <c r="N353" s="29">
        <f t="shared" si="59"/>
        <v>9.7957289427602729E+20</v>
      </c>
    </row>
    <row r="354" spans="1:14" x14ac:dyDescent="0.3">
      <c r="A354" s="14">
        <v>2240</v>
      </c>
      <c r="B354" s="30">
        <f t="shared" si="50"/>
        <v>0.55348214285714281</v>
      </c>
      <c r="C354" s="30">
        <v>7.6509999999999995E-2</v>
      </c>
      <c r="D354" s="30">
        <f t="shared" si="51"/>
        <v>171.38239999999999</v>
      </c>
      <c r="E354" s="29">
        <f t="shared" si="52"/>
        <v>1.932580113464519E+21</v>
      </c>
      <c r="F354" s="29">
        <f t="shared" si="57"/>
        <v>1.0696485824434422E+21</v>
      </c>
      <c r="G354" s="29">
        <v>7.3118000000000002E-2</v>
      </c>
      <c r="H354" s="29">
        <f t="shared" si="53"/>
        <v>163.78432000000001</v>
      </c>
      <c r="I354" s="29">
        <f t="shared" si="54"/>
        <v>1.8469009637472057E+21</v>
      </c>
      <c r="J354" s="29">
        <f t="shared" si="58"/>
        <v>3.3368754305482668E+21</v>
      </c>
      <c r="K354" s="29">
        <v>7.2139999999999996E-2</v>
      </c>
      <c r="L354" s="29">
        <f t="shared" si="55"/>
        <v>161.59359999999998</v>
      </c>
      <c r="M354" s="29">
        <f t="shared" si="56"/>
        <v>1.8221974824902677E+21</v>
      </c>
      <c r="N354" s="29">
        <f t="shared" si="59"/>
        <v>1.0085537673176043E+21</v>
      </c>
    </row>
    <row r="355" spans="1:14" x14ac:dyDescent="0.3">
      <c r="A355" s="14">
        <v>2235</v>
      </c>
      <c r="B355" s="30">
        <f t="shared" si="50"/>
        <v>0.55472035794183439</v>
      </c>
      <c r="C355" s="30">
        <v>7.7929999999999999E-2</v>
      </c>
      <c r="D355" s="30">
        <f t="shared" si="51"/>
        <v>174.17355000000001</v>
      </c>
      <c r="E355" s="29">
        <f t="shared" si="52"/>
        <v>1.9596702464808984E+21</v>
      </c>
      <c r="F355" s="29">
        <f t="shared" si="57"/>
        <v>1.0870689805758468E+21</v>
      </c>
      <c r="G355" s="29">
        <v>7.4299000000000004E-2</v>
      </c>
      <c r="H355" s="29">
        <f t="shared" si="53"/>
        <v>166.05826500000001</v>
      </c>
      <c r="I355" s="29">
        <f t="shared" si="54"/>
        <v>1.8683631418360615E+21</v>
      </c>
      <c r="J355" s="29">
        <f t="shared" si="58"/>
        <v>3.3681171334115162E+21</v>
      </c>
      <c r="K355" s="29">
        <v>7.3289999999999994E-2</v>
      </c>
      <c r="L355" s="29">
        <f t="shared" si="55"/>
        <v>163.80314999999999</v>
      </c>
      <c r="M355" s="29">
        <f t="shared" si="56"/>
        <v>1.8429902780005779E+21</v>
      </c>
      <c r="N355" s="29">
        <f t="shared" si="59"/>
        <v>1.0223442266958015E+21</v>
      </c>
    </row>
    <row r="356" spans="1:14" x14ac:dyDescent="0.3">
      <c r="A356" s="14">
        <v>2230</v>
      </c>
      <c r="B356" s="30">
        <f t="shared" si="50"/>
        <v>0.55596412556053809</v>
      </c>
      <c r="C356" s="30">
        <v>7.8399999999999997E-2</v>
      </c>
      <c r="D356" s="30">
        <f t="shared" si="51"/>
        <v>174.83199999999999</v>
      </c>
      <c r="E356" s="29">
        <f t="shared" si="52"/>
        <v>1.9626780090526781E+21</v>
      </c>
      <c r="F356" s="29">
        <f t="shared" si="57"/>
        <v>1.0911785630598701E+21</v>
      </c>
      <c r="G356" s="29">
        <v>7.5772999999999993E-2</v>
      </c>
      <c r="H356" s="29">
        <f t="shared" si="53"/>
        <v>168.97378999999998</v>
      </c>
      <c r="I356" s="29">
        <f t="shared" si="54"/>
        <v>1.896913275254446E+21</v>
      </c>
      <c r="J356" s="29">
        <f t="shared" si="58"/>
        <v>3.4119346699608119E+21</v>
      </c>
      <c r="K356" s="29">
        <v>7.4727000000000002E-2</v>
      </c>
      <c r="L356" s="29">
        <f t="shared" si="55"/>
        <v>166.64121</v>
      </c>
      <c r="M356" s="29">
        <f t="shared" si="56"/>
        <v>1.8707275456948915E+21</v>
      </c>
      <c r="N356" s="29">
        <f t="shared" si="59"/>
        <v>1.040057404104272E+21</v>
      </c>
    </row>
    <row r="357" spans="1:14" x14ac:dyDescent="0.3">
      <c r="A357" s="14">
        <v>2225</v>
      </c>
      <c r="B357" s="30">
        <f t="shared" si="50"/>
        <v>0.55721348314606745</v>
      </c>
      <c r="C357" s="30">
        <v>7.8839999999999993E-2</v>
      </c>
      <c r="D357" s="30">
        <f t="shared" si="51"/>
        <v>175.41899999999998</v>
      </c>
      <c r="E357" s="29">
        <f t="shared" si="52"/>
        <v>1.9648523195099484E+21</v>
      </c>
      <c r="F357" s="29">
        <f t="shared" si="57"/>
        <v>1.0948422048217681E+21</v>
      </c>
      <c r="G357" s="29">
        <v>7.5453000000000006E-2</v>
      </c>
      <c r="H357" s="29">
        <f t="shared" si="53"/>
        <v>167.882925</v>
      </c>
      <c r="I357" s="29">
        <f t="shared" si="54"/>
        <v>1.8804414264838172E+21</v>
      </c>
      <c r="J357" s="29">
        <f t="shared" si="58"/>
        <v>3.3747234827605204E+21</v>
      </c>
      <c r="K357" s="29">
        <v>7.4399999999999994E-2</v>
      </c>
      <c r="L357" s="29">
        <f t="shared" si="55"/>
        <v>165.54</v>
      </c>
      <c r="M357" s="29">
        <f t="shared" si="56"/>
        <v>1.85419853591502E+21</v>
      </c>
      <c r="N357" s="29">
        <f t="shared" si="59"/>
        <v>1.0331844246415469E+21</v>
      </c>
    </row>
    <row r="358" spans="1:14" x14ac:dyDescent="0.3">
      <c r="A358" s="14">
        <v>2220</v>
      </c>
      <c r="B358" s="30">
        <f t="shared" si="50"/>
        <v>0.55846846846846843</v>
      </c>
      <c r="C358" s="30">
        <v>7.9990000000000006E-2</v>
      </c>
      <c r="D358" s="30">
        <f t="shared" si="51"/>
        <v>177.57780000000002</v>
      </c>
      <c r="E358" s="29">
        <f t="shared" si="52"/>
        <v>1.9845631059172849E+21</v>
      </c>
      <c r="F358" s="29">
        <f t="shared" si="57"/>
        <v>1.1083159183406531E+21</v>
      </c>
      <c r="G358" s="29">
        <v>7.7729999999999994E-2</v>
      </c>
      <c r="H358" s="29">
        <f t="shared" si="53"/>
        <v>172.56059999999999</v>
      </c>
      <c r="I358" s="29">
        <f t="shared" si="54"/>
        <v>1.9284921893105456E+21</v>
      </c>
      <c r="J358" s="29">
        <f t="shared" si="58"/>
        <v>3.4531800776491464E+21</v>
      </c>
      <c r="K358" s="29">
        <v>7.6631000000000005E-2</v>
      </c>
      <c r="L358" s="29">
        <f t="shared" si="55"/>
        <v>170.12082000000001</v>
      </c>
      <c r="M358" s="29">
        <f t="shared" si="56"/>
        <v>1.9012258453500118E+21</v>
      </c>
      <c r="N358" s="29">
        <f t="shared" si="59"/>
        <v>1.0617746860652902E+21</v>
      </c>
    </row>
    <row r="359" spans="1:14" x14ac:dyDescent="0.3">
      <c r="A359" s="14">
        <v>2215</v>
      </c>
      <c r="B359" s="30">
        <f t="shared" si="50"/>
        <v>0.55972911963882621</v>
      </c>
      <c r="C359" s="30">
        <v>8.0409999999999995E-2</v>
      </c>
      <c r="D359" s="30">
        <f t="shared" si="51"/>
        <v>178.10814999999999</v>
      </c>
      <c r="E359" s="29">
        <f t="shared" si="52"/>
        <v>1.9860070730355811E+21</v>
      </c>
      <c r="F359" s="29">
        <f t="shared" si="57"/>
        <v>1.1116259905866878E+21</v>
      </c>
      <c r="G359" s="29">
        <v>7.6272999999999994E-2</v>
      </c>
      <c r="H359" s="29">
        <f t="shared" si="53"/>
        <v>168.944695</v>
      </c>
      <c r="I359" s="29">
        <f t="shared" si="54"/>
        <v>1.8838293431369592E+21</v>
      </c>
      <c r="J359" s="29">
        <f t="shared" si="58"/>
        <v>3.3656089651946801E+21</v>
      </c>
      <c r="K359" s="29">
        <v>7.5189000000000006E-2</v>
      </c>
      <c r="L359" s="29">
        <f t="shared" si="55"/>
        <v>166.54363500000002</v>
      </c>
      <c r="M359" s="29">
        <f t="shared" si="56"/>
        <v>1.8570561598616135E+21</v>
      </c>
      <c r="N359" s="29">
        <f t="shared" si="59"/>
        <v>1.0394484094792002E+21</v>
      </c>
    </row>
    <row r="360" spans="1:14" x14ac:dyDescent="0.3">
      <c r="A360" s="14">
        <v>2210</v>
      </c>
      <c r="B360" s="30">
        <f t="shared" si="50"/>
        <v>0.5609954751131222</v>
      </c>
      <c r="C360" s="30">
        <v>8.0810000000000007E-2</v>
      </c>
      <c r="D360" s="30">
        <f t="shared" si="51"/>
        <v>178.59010000000001</v>
      </c>
      <c r="E360" s="29">
        <f t="shared" si="52"/>
        <v>1.9868858724721316E+21</v>
      </c>
      <c r="F360" s="29">
        <f t="shared" si="57"/>
        <v>1.1146339840230539E+21</v>
      </c>
      <c r="G360" s="29">
        <v>7.9314999999999997E-2</v>
      </c>
      <c r="H360" s="29">
        <f t="shared" si="53"/>
        <v>175.28614999999999</v>
      </c>
      <c r="I360" s="29">
        <f t="shared" si="54"/>
        <v>1.950128115024466E+21</v>
      </c>
      <c r="J360" s="29">
        <f t="shared" si="58"/>
        <v>3.4761922360090899E+21</v>
      </c>
      <c r="K360" s="29">
        <v>7.8173999999999993E-2</v>
      </c>
      <c r="L360" s="29">
        <f t="shared" si="55"/>
        <v>172.76453999999998</v>
      </c>
      <c r="M360" s="29">
        <f t="shared" si="56"/>
        <v>1.9220742011463483E+21</v>
      </c>
      <c r="N360" s="29">
        <f t="shared" si="59"/>
        <v>1.0782749296747704E+21</v>
      </c>
    </row>
    <row r="361" spans="1:14" x14ac:dyDescent="0.3">
      <c r="A361" s="14">
        <v>2205</v>
      </c>
      <c r="B361" s="30">
        <f t="shared" si="50"/>
        <v>0.56226757369614511</v>
      </c>
      <c r="C361" s="30">
        <v>8.09E-2</v>
      </c>
      <c r="D361" s="30">
        <f t="shared" si="51"/>
        <v>178.3845</v>
      </c>
      <c r="E361" s="29">
        <f t="shared" si="52"/>
        <v>1.9801084488884234E+21</v>
      </c>
      <c r="F361" s="29">
        <f t="shared" si="57"/>
        <v>1.1133507732117312E+21</v>
      </c>
      <c r="G361" s="29">
        <v>7.4010000000000006E-2</v>
      </c>
      <c r="H361" s="29">
        <f t="shared" si="53"/>
        <v>163.19205000000002</v>
      </c>
      <c r="I361" s="29">
        <f t="shared" si="54"/>
        <v>1.8114688047247495E+21</v>
      </c>
      <c r="J361" s="29">
        <f t="shared" si="58"/>
        <v>3.22172020843529E+21</v>
      </c>
      <c r="K361" s="29">
        <v>7.2946999999999998E-2</v>
      </c>
      <c r="L361" s="29">
        <f t="shared" si="55"/>
        <v>160.84813499999998</v>
      </c>
      <c r="M361" s="29">
        <f t="shared" si="56"/>
        <v>1.7854508160823709E+21</v>
      </c>
      <c r="N361" s="29">
        <f t="shared" si="59"/>
        <v>1.0039010983124369E+21</v>
      </c>
    </row>
    <row r="362" spans="1:14" x14ac:dyDescent="0.3">
      <c r="A362" s="14">
        <v>2200</v>
      </c>
      <c r="B362" s="30">
        <f t="shared" si="50"/>
        <v>0.56354545454545457</v>
      </c>
      <c r="C362" s="30">
        <v>8.2790000000000002E-2</v>
      </c>
      <c r="D362" s="30">
        <f t="shared" si="51"/>
        <v>182.13800000000001</v>
      </c>
      <c r="E362" s="29">
        <f t="shared" si="52"/>
        <v>2.0171886314340069E+21</v>
      </c>
      <c r="F362" s="29">
        <f t="shared" si="57"/>
        <v>1.1367774842054008E+21</v>
      </c>
      <c r="G362" s="29">
        <v>7.1202000000000001E-2</v>
      </c>
      <c r="H362" s="29">
        <f t="shared" si="53"/>
        <v>156.64439999999999</v>
      </c>
      <c r="I362" s="29">
        <f t="shared" si="54"/>
        <v>1.7348455723561318E+21</v>
      </c>
      <c r="J362" s="29">
        <f t="shared" si="58"/>
        <v>3.0784483458489191E+21</v>
      </c>
      <c r="K362" s="29">
        <v>7.0175000000000001E-2</v>
      </c>
      <c r="L362" s="29">
        <f t="shared" si="55"/>
        <v>154.38499999999999</v>
      </c>
      <c r="M362" s="29">
        <f t="shared" si="56"/>
        <v>1.7098225898161785E+21</v>
      </c>
      <c r="N362" s="29">
        <f t="shared" si="59"/>
        <v>9.635627485700446E+20</v>
      </c>
    </row>
    <row r="363" spans="1:14" x14ac:dyDescent="0.3">
      <c r="A363" s="14">
        <v>2195</v>
      </c>
      <c r="B363" s="30">
        <f t="shared" si="50"/>
        <v>0.56482915717539861</v>
      </c>
      <c r="C363" s="30">
        <v>8.3470000000000003E-2</v>
      </c>
      <c r="D363" s="30">
        <f t="shared" si="51"/>
        <v>183.21665000000002</v>
      </c>
      <c r="E363" s="29">
        <f t="shared" si="52"/>
        <v>2.0245230712062096E+21</v>
      </c>
      <c r="F363" s="29">
        <f t="shared" si="57"/>
        <v>1.143509659991553E+21</v>
      </c>
      <c r="G363" s="29">
        <v>7.8992000000000007E-2</v>
      </c>
      <c r="H363" s="29">
        <f t="shared" si="53"/>
        <v>173.38744000000003</v>
      </c>
      <c r="I363" s="29">
        <f t="shared" si="54"/>
        <v>1.9159114225556597E+21</v>
      </c>
      <c r="J363" s="29">
        <f t="shared" si="58"/>
        <v>3.3920193357877666E+21</v>
      </c>
      <c r="K363" s="29">
        <v>7.7832999999999999E-2</v>
      </c>
      <c r="L363" s="29">
        <f t="shared" si="55"/>
        <v>170.843435</v>
      </c>
      <c r="M363" s="29">
        <f t="shared" si="56"/>
        <v>1.8878004576637464E+21</v>
      </c>
      <c r="N363" s="29">
        <f t="shared" si="59"/>
        <v>1.0662847414175456E+21</v>
      </c>
    </row>
    <row r="364" spans="1:14" x14ac:dyDescent="0.3">
      <c r="A364" s="14">
        <v>2190</v>
      </c>
      <c r="B364" s="30">
        <f t="shared" si="50"/>
        <v>0.56611872146118725</v>
      </c>
      <c r="C364" s="30">
        <v>8.3140000000000006E-2</v>
      </c>
      <c r="D364" s="30">
        <f t="shared" si="51"/>
        <v>182.07660000000001</v>
      </c>
      <c r="E364" s="29">
        <f t="shared" si="52"/>
        <v>2.007342674681845E+21</v>
      </c>
      <c r="F364" s="29">
        <f t="shared" si="57"/>
        <v>1.136394268525366E+21</v>
      </c>
      <c r="G364" s="29">
        <v>7.9067999999999999E-2</v>
      </c>
      <c r="H364" s="29">
        <f t="shared" si="53"/>
        <v>173.15891999999999</v>
      </c>
      <c r="I364" s="29">
        <f t="shared" si="54"/>
        <v>1.9090277916976679E+21</v>
      </c>
      <c r="J364" s="29">
        <f t="shared" si="58"/>
        <v>3.3721332987722958E+21</v>
      </c>
      <c r="K364" s="29">
        <v>7.7905000000000002E-2</v>
      </c>
      <c r="L364" s="29">
        <f t="shared" si="55"/>
        <v>170.61195000000001</v>
      </c>
      <c r="M364" s="29">
        <f t="shared" si="56"/>
        <v>1.880948172613533E+21</v>
      </c>
      <c r="N364" s="29">
        <f t="shared" si="59"/>
        <v>1.0648399746147299E+21</v>
      </c>
    </row>
    <row r="365" spans="1:14" x14ac:dyDescent="0.3">
      <c r="A365" s="14">
        <v>2185</v>
      </c>
      <c r="B365" s="30">
        <f t="shared" si="50"/>
        <v>0.56741418764302054</v>
      </c>
      <c r="C365" s="30">
        <v>8.4680000000000005E-2</v>
      </c>
      <c r="D365" s="30">
        <f t="shared" si="51"/>
        <v>185.0258</v>
      </c>
      <c r="E365" s="29">
        <f t="shared" si="52"/>
        <v>2.0351995577682142E+21</v>
      </c>
      <c r="F365" s="29">
        <f t="shared" si="57"/>
        <v>1.1548011037624859E+21</v>
      </c>
      <c r="G365" s="29">
        <v>7.4550000000000005E-2</v>
      </c>
      <c r="H365" s="29">
        <f t="shared" si="53"/>
        <v>162.89175</v>
      </c>
      <c r="I365" s="29">
        <f t="shared" si="54"/>
        <v>1.7917350853993903E+21</v>
      </c>
      <c r="J365" s="29">
        <f t="shared" si="58"/>
        <v>3.1577199238568062E+21</v>
      </c>
      <c r="K365" s="29">
        <v>7.3457999999999996E-2</v>
      </c>
      <c r="L365" s="29">
        <f t="shared" si="55"/>
        <v>160.50573</v>
      </c>
      <c r="M365" s="29">
        <f t="shared" si="56"/>
        <v>1.7654899517541036E+21</v>
      </c>
      <c r="N365" s="29">
        <f t="shared" si="59"/>
        <v>1.0017640467664702E+21</v>
      </c>
    </row>
    <row r="366" spans="1:14" x14ac:dyDescent="0.3">
      <c r="A366" s="14">
        <v>2180</v>
      </c>
      <c r="B366" s="30">
        <f t="shared" si="50"/>
        <v>0.56871559633027524</v>
      </c>
      <c r="C366" s="30">
        <v>8.4640000000000007E-2</v>
      </c>
      <c r="D366" s="30">
        <f t="shared" si="51"/>
        <v>184.51520000000002</v>
      </c>
      <c r="E366" s="29">
        <f t="shared" si="52"/>
        <v>2.0249388351179357E+21</v>
      </c>
      <c r="F366" s="29">
        <f t="shared" si="57"/>
        <v>1.1516142971464297E+21</v>
      </c>
      <c r="G366" s="29">
        <v>8.1808000000000006E-2</v>
      </c>
      <c r="H366" s="29">
        <f t="shared" si="53"/>
        <v>178.34144000000001</v>
      </c>
      <c r="I366" s="29">
        <f t="shared" si="54"/>
        <v>1.9571856831678647E+21</v>
      </c>
      <c r="J366" s="29">
        <f t="shared" si="58"/>
        <v>3.441413767789922E+21</v>
      </c>
      <c r="K366" s="29">
        <v>8.0597000000000002E-2</v>
      </c>
      <c r="L366" s="29">
        <f t="shared" si="55"/>
        <v>175.70146</v>
      </c>
      <c r="M366" s="29">
        <f t="shared" si="56"/>
        <v>1.9282135549858252E+21</v>
      </c>
      <c r="N366" s="29">
        <f t="shared" si="59"/>
        <v>1.0966051217758835E+21</v>
      </c>
    </row>
    <row r="367" spans="1:14" x14ac:dyDescent="0.3">
      <c r="A367" s="14">
        <v>2175</v>
      </c>
      <c r="B367" s="30">
        <f t="shared" si="50"/>
        <v>0.57002298850574706</v>
      </c>
      <c r="C367" s="30">
        <v>8.5760000000000003E-2</v>
      </c>
      <c r="D367" s="30">
        <f t="shared" si="51"/>
        <v>186.52800000000002</v>
      </c>
      <c r="E367" s="29">
        <f t="shared" si="52"/>
        <v>2.0423330368655692E+21</v>
      </c>
      <c r="F367" s="29">
        <f t="shared" si="57"/>
        <v>1.1641767811981299E+21</v>
      </c>
      <c r="G367" s="29">
        <v>8.0448000000000006E-2</v>
      </c>
      <c r="H367" s="29">
        <f t="shared" si="53"/>
        <v>174.9744</v>
      </c>
      <c r="I367" s="29">
        <f t="shared" si="54"/>
        <v>1.915830318910463E+21</v>
      </c>
      <c r="J367" s="29">
        <f t="shared" si="58"/>
        <v>3.3609702723263896E+21</v>
      </c>
      <c r="K367" s="29">
        <v>7.9256999999999994E-2</v>
      </c>
      <c r="L367" s="29">
        <f t="shared" si="55"/>
        <v>172.38397499999999</v>
      </c>
      <c r="M367" s="29">
        <f t="shared" si="56"/>
        <v>1.8874672283448508E+21</v>
      </c>
      <c r="N367" s="29">
        <f t="shared" si="59"/>
        <v>1.0758997102077912E+21</v>
      </c>
    </row>
    <row r="368" spans="1:14" x14ac:dyDescent="0.3">
      <c r="A368" s="14">
        <v>2170</v>
      </c>
      <c r="B368" s="30">
        <f t="shared" si="50"/>
        <v>0.57133640552995391</v>
      </c>
      <c r="C368" s="30">
        <v>8.5370000000000001E-2</v>
      </c>
      <c r="D368" s="30">
        <f t="shared" si="51"/>
        <v>185.25290000000001</v>
      </c>
      <c r="E368" s="29">
        <f t="shared" si="52"/>
        <v>2.0237087839734724E+21</v>
      </c>
      <c r="F368" s="29">
        <f t="shared" si="57"/>
        <v>1.1562185024747977E+21</v>
      </c>
      <c r="G368" s="29">
        <v>8.1995999999999999E-2</v>
      </c>
      <c r="H368" s="29">
        <f t="shared" si="53"/>
        <v>177.93132</v>
      </c>
      <c r="I368" s="29">
        <f t="shared" si="54"/>
        <v>1.9437276027959333E+21</v>
      </c>
      <c r="J368" s="29">
        <f t="shared" si="58"/>
        <v>3.4020720261874298E+21</v>
      </c>
      <c r="K368" s="29">
        <v>8.0776000000000001E-2</v>
      </c>
      <c r="L368" s="29">
        <f t="shared" si="55"/>
        <v>175.28391999999999</v>
      </c>
      <c r="M368" s="29">
        <f t="shared" si="56"/>
        <v>1.9148073179599528E+21</v>
      </c>
      <c r="N368" s="29">
        <f t="shared" si="59"/>
        <v>1.093999130325691E+21</v>
      </c>
    </row>
    <row r="369" spans="1:14" x14ac:dyDescent="0.3">
      <c r="A369" s="14">
        <v>2165</v>
      </c>
      <c r="B369" s="30">
        <f t="shared" si="50"/>
        <v>0.57265588914549648</v>
      </c>
      <c r="C369" s="30">
        <v>8.2000000000000003E-2</v>
      </c>
      <c r="D369" s="30">
        <f t="shared" si="51"/>
        <v>177.53</v>
      </c>
      <c r="E369" s="29">
        <f t="shared" si="52"/>
        <v>1.9348750363206311E+21</v>
      </c>
      <c r="F369" s="29">
        <f t="shared" si="57"/>
        <v>1.1080175843096159E+21</v>
      </c>
      <c r="G369" s="29">
        <v>7.6310000000000003E-2</v>
      </c>
      <c r="H369" s="29">
        <f t="shared" si="53"/>
        <v>165.21115</v>
      </c>
      <c r="I369" s="29">
        <f t="shared" si="54"/>
        <v>1.8006135856296019E+21</v>
      </c>
      <c r="J369" s="29">
        <f t="shared" si="58"/>
        <v>3.1443203846492085E+21</v>
      </c>
      <c r="K369" s="29">
        <v>7.5175000000000006E-2</v>
      </c>
      <c r="L369" s="29">
        <f t="shared" si="55"/>
        <v>162.75387500000002</v>
      </c>
      <c r="M369" s="29">
        <f t="shared" si="56"/>
        <v>1.7738320836024811E+21</v>
      </c>
      <c r="N369" s="29">
        <f t="shared" si="59"/>
        <v>1.0157953890301874E+21</v>
      </c>
    </row>
    <row r="370" spans="1:14" x14ac:dyDescent="0.3">
      <c r="A370" s="14">
        <v>2160</v>
      </c>
      <c r="B370" s="30">
        <f t="shared" si="50"/>
        <v>0.57398148148148143</v>
      </c>
      <c r="C370" s="30">
        <v>8.7889999999999996E-2</v>
      </c>
      <c r="D370" s="30">
        <f t="shared" si="51"/>
        <v>189.8424</v>
      </c>
      <c r="E370" s="29">
        <f t="shared" si="52"/>
        <v>2.0642877454940716E+21</v>
      </c>
      <c r="F370" s="29">
        <f t="shared" si="57"/>
        <v>1.1848629383627546E+21</v>
      </c>
      <c r="G370" s="29">
        <v>8.4169999999999995E-2</v>
      </c>
      <c r="H370" s="29">
        <f t="shared" si="53"/>
        <v>181.80719999999999</v>
      </c>
      <c r="I370" s="29">
        <f t="shared" si="54"/>
        <v>1.9769154572560701E+21</v>
      </c>
      <c r="J370" s="29">
        <f t="shared" si="58"/>
        <v>3.4442147021076882E+21</v>
      </c>
      <c r="K370" s="29">
        <v>8.2912E-2</v>
      </c>
      <c r="L370" s="29">
        <f t="shared" si="55"/>
        <v>179.08992000000001</v>
      </c>
      <c r="M370" s="29">
        <f t="shared" si="56"/>
        <v>1.9473685920401009E+21</v>
      </c>
      <c r="N370" s="29">
        <f t="shared" si="59"/>
        <v>1.1177535094496837E+21</v>
      </c>
    </row>
    <row r="371" spans="1:14" x14ac:dyDescent="0.3">
      <c r="A371" s="14">
        <v>2155</v>
      </c>
      <c r="B371" s="30">
        <f t="shared" si="50"/>
        <v>0.57531322505800464</v>
      </c>
      <c r="C371" s="30">
        <v>8.8880000000000001E-2</v>
      </c>
      <c r="D371" s="30">
        <f t="shared" si="51"/>
        <v>191.53640000000001</v>
      </c>
      <c r="E371" s="29">
        <f t="shared" si="52"/>
        <v>2.0778866965567355E+21</v>
      </c>
      <c r="F371" s="29">
        <f t="shared" si="57"/>
        <v>1.1954356967011789E+21</v>
      </c>
      <c r="G371" s="29">
        <v>8.4839999999999999E-2</v>
      </c>
      <c r="H371" s="29">
        <f t="shared" si="53"/>
        <v>182.83019999999999</v>
      </c>
      <c r="I371" s="29">
        <f t="shared" si="54"/>
        <v>1.9834373012587018E+21</v>
      </c>
      <c r="J371" s="29">
        <f t="shared" si="58"/>
        <v>3.4475781450334748E+21</v>
      </c>
      <c r="K371" s="29">
        <v>8.3566000000000001E-2</v>
      </c>
      <c r="L371" s="29">
        <f t="shared" si="55"/>
        <v>180.08473000000001</v>
      </c>
      <c r="M371" s="29">
        <f t="shared" si="56"/>
        <v>1.9536530117513519E+21</v>
      </c>
      <c r="N371" s="29">
        <f t="shared" si="59"/>
        <v>1.1239624148349541E+21</v>
      </c>
    </row>
    <row r="372" spans="1:14" x14ac:dyDescent="0.3">
      <c r="A372" s="14">
        <v>2150</v>
      </c>
      <c r="B372" s="30">
        <f t="shared" si="50"/>
        <v>0.57665116279069761</v>
      </c>
      <c r="C372" s="30">
        <v>8.9709999999999998E-2</v>
      </c>
      <c r="D372" s="30">
        <f t="shared" si="51"/>
        <v>192.87649999999999</v>
      </c>
      <c r="E372" s="29">
        <f t="shared" si="52"/>
        <v>2.0875699859002507E+21</v>
      </c>
      <c r="F372" s="29">
        <f t="shared" si="57"/>
        <v>1.2037996597763399E+21</v>
      </c>
      <c r="G372" s="29">
        <v>8.4639000000000006E-2</v>
      </c>
      <c r="H372" s="29">
        <f t="shared" si="53"/>
        <v>181.97385</v>
      </c>
      <c r="I372" s="29">
        <f t="shared" si="54"/>
        <v>1.9695667822607435E+21</v>
      </c>
      <c r="J372" s="29">
        <f t="shared" si="58"/>
        <v>3.4155255540091941E+21</v>
      </c>
      <c r="K372" s="29">
        <v>8.3368999999999999E-2</v>
      </c>
      <c r="L372" s="29">
        <f t="shared" si="55"/>
        <v>179.24334999999999</v>
      </c>
      <c r="M372" s="29">
        <f t="shared" si="56"/>
        <v>1.9400136233922415E+21</v>
      </c>
      <c r="N372" s="29">
        <f t="shared" si="59"/>
        <v>1.1187111117589305E+21</v>
      </c>
    </row>
    <row r="373" spans="1:14" x14ac:dyDescent="0.3">
      <c r="A373" s="14">
        <v>2145</v>
      </c>
      <c r="B373" s="30">
        <f t="shared" si="50"/>
        <v>0.57799533799533798</v>
      </c>
      <c r="C373" s="30">
        <v>8.9940000000000006E-2</v>
      </c>
      <c r="D373" s="30">
        <f t="shared" si="51"/>
        <v>192.9213</v>
      </c>
      <c r="E373" s="29">
        <f t="shared" si="52"/>
        <v>2.083198930445227E+21</v>
      </c>
      <c r="F373" s="29">
        <f t="shared" si="57"/>
        <v>1.2040792699142154E+21</v>
      </c>
      <c r="G373" s="29">
        <v>8.9485999999999996E-2</v>
      </c>
      <c r="H373" s="29">
        <f t="shared" si="53"/>
        <v>191.94746999999998</v>
      </c>
      <c r="I373" s="29">
        <f t="shared" si="54"/>
        <v>2.072683338779426E+21</v>
      </c>
      <c r="J373" s="29">
        <f t="shared" si="58"/>
        <v>3.5859862572042819E+21</v>
      </c>
      <c r="K373" s="29">
        <v>8.8132000000000002E-2</v>
      </c>
      <c r="L373" s="29">
        <f t="shared" si="55"/>
        <v>189.04313999999999</v>
      </c>
      <c r="M373" s="29">
        <f t="shared" si="56"/>
        <v>2.0413218605514647E+21</v>
      </c>
      <c r="N373" s="29">
        <f t="shared" si="59"/>
        <v>1.179874518746716E+21</v>
      </c>
    </row>
    <row r="374" spans="1:14" x14ac:dyDescent="0.3">
      <c r="A374" s="14">
        <v>2140</v>
      </c>
      <c r="B374" s="30">
        <f t="shared" si="50"/>
        <v>0.57934579439252332</v>
      </c>
      <c r="C374" s="30">
        <v>9.1050000000000006E-2</v>
      </c>
      <c r="D374" s="30">
        <f t="shared" si="51"/>
        <v>194.84700000000001</v>
      </c>
      <c r="E374" s="29">
        <f t="shared" si="52"/>
        <v>2.0990885731890283E+21</v>
      </c>
      <c r="F374" s="29">
        <f t="shared" si="57"/>
        <v>1.2160981369344659E+21</v>
      </c>
      <c r="G374" s="29">
        <v>9.0767E-2</v>
      </c>
      <c r="H374" s="29">
        <f t="shared" si="53"/>
        <v>194.24137999999999</v>
      </c>
      <c r="I374" s="29">
        <f t="shared" si="54"/>
        <v>2.0925642232031687E+21</v>
      </c>
      <c r="J374" s="29">
        <f t="shared" si="58"/>
        <v>3.6119434083358459E+21</v>
      </c>
      <c r="K374" s="29">
        <v>8.9389999999999997E-2</v>
      </c>
      <c r="L374" s="29">
        <f t="shared" si="55"/>
        <v>191.2946</v>
      </c>
      <c r="M374" s="29">
        <f t="shared" si="56"/>
        <v>2.0608185344027153E+21</v>
      </c>
      <c r="N374" s="29">
        <f t="shared" si="59"/>
        <v>1.1939265509123768E+21</v>
      </c>
    </row>
    <row r="375" spans="1:14" x14ac:dyDescent="0.3">
      <c r="A375" s="14">
        <v>2135</v>
      </c>
      <c r="B375" s="30">
        <f t="shared" si="50"/>
        <v>0.58070257611241216</v>
      </c>
      <c r="C375" s="30">
        <v>9.1120000000000007E-2</v>
      </c>
      <c r="D375" s="30">
        <f t="shared" si="51"/>
        <v>194.5412</v>
      </c>
      <c r="E375" s="29">
        <f t="shared" si="52"/>
        <v>2.0908974715078813E+21</v>
      </c>
      <c r="F375" s="29">
        <f t="shared" si="57"/>
        <v>1.2141895480915554E+21</v>
      </c>
      <c r="G375" s="29">
        <v>9.0043999999999999E-2</v>
      </c>
      <c r="H375" s="29">
        <f t="shared" si="53"/>
        <v>192.24394000000001</v>
      </c>
      <c r="I375" s="29">
        <f t="shared" si="54"/>
        <v>2.0662068911814714E+21</v>
      </c>
      <c r="J375" s="29">
        <f t="shared" si="58"/>
        <v>3.5581155933799333E+21</v>
      </c>
      <c r="K375" s="29">
        <v>8.8678999999999994E-2</v>
      </c>
      <c r="L375" s="29">
        <f t="shared" si="55"/>
        <v>189.32966499999998</v>
      </c>
      <c r="M375" s="29">
        <f t="shared" si="56"/>
        <v>2.0348847330536367E+21</v>
      </c>
      <c r="N375" s="29">
        <f t="shared" si="59"/>
        <v>1.1816628065760649E+21</v>
      </c>
    </row>
    <row r="376" spans="1:14" x14ac:dyDescent="0.3">
      <c r="A376" s="14">
        <v>2130</v>
      </c>
      <c r="B376" s="30">
        <f t="shared" si="50"/>
        <v>0.58206572769953047</v>
      </c>
      <c r="C376" s="30">
        <v>9.2380000000000004E-2</v>
      </c>
      <c r="D376" s="30">
        <f t="shared" si="51"/>
        <v>196.76940000000002</v>
      </c>
      <c r="E376" s="29">
        <f t="shared" si="52"/>
        <v>2.1098930055991837E+21</v>
      </c>
      <c r="F376" s="29">
        <f t="shared" si="57"/>
        <v>1.2280964076722384E+21</v>
      </c>
      <c r="G376" s="29">
        <v>8.9774000000000007E-2</v>
      </c>
      <c r="H376" s="29">
        <f t="shared" si="53"/>
        <v>191.21862000000002</v>
      </c>
      <c r="I376" s="29">
        <f t="shared" si="54"/>
        <v>2.0503738329147124E+21</v>
      </c>
      <c r="J376" s="29">
        <f t="shared" si="58"/>
        <v>3.5225812744864798E+21</v>
      </c>
      <c r="K376" s="29">
        <v>8.8422000000000001E-2</v>
      </c>
      <c r="L376" s="29">
        <f t="shared" si="55"/>
        <v>188.33886000000001</v>
      </c>
      <c r="M376" s="29">
        <f t="shared" si="56"/>
        <v>2.0194951216831676E+21</v>
      </c>
      <c r="N376" s="29">
        <f t="shared" si="59"/>
        <v>1.1754788975881648E+21</v>
      </c>
    </row>
    <row r="377" spans="1:14" x14ac:dyDescent="0.3">
      <c r="A377" s="14">
        <v>2125</v>
      </c>
      <c r="B377" s="30">
        <f t="shared" si="50"/>
        <v>0.58343529411764705</v>
      </c>
      <c r="C377" s="30">
        <v>9.2179999999999998E-2</v>
      </c>
      <c r="D377" s="30">
        <f t="shared" si="51"/>
        <v>195.88249999999999</v>
      </c>
      <c r="E377" s="29">
        <f t="shared" si="52"/>
        <v>2.09545259440108E+21</v>
      </c>
      <c r="F377" s="29">
        <f t="shared" si="57"/>
        <v>1.2225610007239807E+21</v>
      </c>
      <c r="G377" s="29">
        <v>8.8632000000000002E-2</v>
      </c>
      <c r="H377" s="29">
        <f t="shared" si="53"/>
        <v>188.34300000000002</v>
      </c>
      <c r="I377" s="29">
        <f t="shared" si="54"/>
        <v>2.0147988104464803E+21</v>
      </c>
      <c r="J377" s="29">
        <f t="shared" si="58"/>
        <v>3.4533372093876195E+21</v>
      </c>
      <c r="K377" s="29">
        <v>8.7303000000000006E-2</v>
      </c>
      <c r="L377" s="29">
        <f t="shared" si="55"/>
        <v>185.51887500000001</v>
      </c>
      <c r="M377" s="29">
        <f t="shared" si="56"/>
        <v>1.984587739737443E+21</v>
      </c>
      <c r="N377" s="29">
        <f t="shared" si="59"/>
        <v>1.1578785316359914E+21</v>
      </c>
    </row>
    <row r="378" spans="1:14" x14ac:dyDescent="0.3">
      <c r="A378" s="14">
        <v>2120</v>
      </c>
      <c r="B378" s="30">
        <f t="shared" si="50"/>
        <v>0.58481132075471698</v>
      </c>
      <c r="C378" s="30">
        <v>9.3140000000000001E-2</v>
      </c>
      <c r="D378" s="30">
        <f t="shared" si="51"/>
        <v>197.45679999999999</v>
      </c>
      <c r="E378" s="29">
        <f t="shared" si="52"/>
        <v>2.1073235622984105E+21</v>
      </c>
      <c r="F378" s="29">
        <f t="shared" si="57"/>
        <v>1.2323866757252687E+21</v>
      </c>
      <c r="G378" s="29">
        <v>8.7587999999999999E-2</v>
      </c>
      <c r="H378" s="29">
        <f t="shared" si="53"/>
        <v>185.68655999999999</v>
      </c>
      <c r="I378" s="29">
        <f t="shared" si="54"/>
        <v>1.9817077106999482E+21</v>
      </c>
      <c r="J378" s="29">
        <f t="shared" si="58"/>
        <v>3.3886274775640346E+21</v>
      </c>
      <c r="K378" s="29">
        <v>8.6280999999999997E-2</v>
      </c>
      <c r="L378" s="29">
        <f t="shared" si="55"/>
        <v>182.91571999999999</v>
      </c>
      <c r="M378" s="29">
        <f t="shared" si="56"/>
        <v>1.952136399813927E+21</v>
      </c>
      <c r="N378" s="29">
        <f t="shared" si="59"/>
        <v>1.1416314662685409E+21</v>
      </c>
    </row>
    <row r="379" spans="1:14" x14ac:dyDescent="0.3">
      <c r="A379" s="14">
        <v>2115</v>
      </c>
      <c r="B379" s="30">
        <f t="shared" si="50"/>
        <v>0.58619385342789598</v>
      </c>
      <c r="C379" s="30">
        <v>9.3850000000000003E-2</v>
      </c>
      <c r="D379" s="30">
        <f t="shared" si="51"/>
        <v>198.49275</v>
      </c>
      <c r="E379" s="29">
        <f t="shared" si="52"/>
        <v>2.1133833813751195E+21</v>
      </c>
      <c r="F379" s="29">
        <f t="shared" si="57"/>
        <v>1.238852348098758E+21</v>
      </c>
      <c r="G379" s="29">
        <v>9.1673000000000004E-2</v>
      </c>
      <c r="H379" s="29">
        <f t="shared" si="53"/>
        <v>193.888395</v>
      </c>
      <c r="I379" s="29">
        <f t="shared" si="54"/>
        <v>2.0643600929227633E+21</v>
      </c>
      <c r="J379" s="29">
        <f t="shared" si="58"/>
        <v>3.5216338091076338E+21</v>
      </c>
      <c r="K379" s="29">
        <v>9.0307999999999999E-2</v>
      </c>
      <c r="L379" s="29">
        <f t="shared" si="55"/>
        <v>191.00142</v>
      </c>
      <c r="M379" s="29">
        <f t="shared" si="56"/>
        <v>2.0336220181696781E+21</v>
      </c>
      <c r="N379" s="29">
        <f t="shared" si="59"/>
        <v>1.1920967272466982E+21</v>
      </c>
    </row>
    <row r="380" spans="1:14" x14ac:dyDescent="0.3">
      <c r="A380" s="14">
        <v>2110</v>
      </c>
      <c r="B380" s="30">
        <f t="shared" si="50"/>
        <v>0.58758293838862552</v>
      </c>
      <c r="C380" s="30">
        <v>9.4630000000000006E-2</v>
      </c>
      <c r="D380" s="30">
        <f t="shared" si="51"/>
        <v>199.66930000000002</v>
      </c>
      <c r="E380" s="29">
        <f t="shared" si="52"/>
        <v>2.1208845007468736E+21</v>
      </c>
      <c r="F380" s="29">
        <f t="shared" si="57"/>
        <v>1.2461955469317411E+21</v>
      </c>
      <c r="G380" s="29">
        <v>8.9653999999999998E-2</v>
      </c>
      <c r="H380" s="29">
        <f t="shared" si="53"/>
        <v>189.16994</v>
      </c>
      <c r="I380" s="29">
        <f t="shared" si="54"/>
        <v>2.0093604462639776E+21</v>
      </c>
      <c r="J380" s="29">
        <f t="shared" si="58"/>
        <v>3.4197052279536967E+21</v>
      </c>
      <c r="K380" s="29">
        <v>8.8319999999999996E-2</v>
      </c>
      <c r="L380" s="29">
        <f t="shared" si="55"/>
        <v>186.3552</v>
      </c>
      <c r="M380" s="29">
        <f t="shared" si="56"/>
        <v>1.9794623175099215E+21</v>
      </c>
      <c r="N380" s="29">
        <f t="shared" si="59"/>
        <v>1.163098284952038E+21</v>
      </c>
    </row>
    <row r="381" spans="1:14" x14ac:dyDescent="0.3">
      <c r="A381" s="14">
        <v>2105</v>
      </c>
      <c r="B381" s="30">
        <f t="shared" si="50"/>
        <v>0.58897862232779097</v>
      </c>
      <c r="C381" s="30">
        <v>9.5750000000000002E-2</v>
      </c>
      <c r="D381" s="30">
        <f t="shared" si="51"/>
        <v>201.55375000000001</v>
      </c>
      <c r="E381" s="29">
        <f t="shared" si="52"/>
        <v>2.1358278768238859E+21</v>
      </c>
      <c r="F381" s="29">
        <f t="shared" si="57"/>
        <v>1.2579569604210231E+21</v>
      </c>
      <c r="G381" s="29">
        <v>9.3153E-2</v>
      </c>
      <c r="H381" s="29">
        <f t="shared" si="53"/>
        <v>196.087065</v>
      </c>
      <c r="I381" s="29">
        <f t="shared" si="54"/>
        <v>2.0778984251673674E+21</v>
      </c>
      <c r="J381" s="29">
        <f t="shared" si="58"/>
        <v>3.5279691764617749E+21</v>
      </c>
      <c r="K381" s="29">
        <v>9.1771000000000005E-2</v>
      </c>
      <c r="L381" s="29">
        <f t="shared" si="55"/>
        <v>193.177955</v>
      </c>
      <c r="M381" s="29">
        <f t="shared" si="56"/>
        <v>2.0470711235927396E+21</v>
      </c>
      <c r="N381" s="29">
        <f t="shared" si="59"/>
        <v>1.2056811301806549E+21</v>
      </c>
    </row>
    <row r="382" spans="1:14" x14ac:dyDescent="0.3">
      <c r="A382" s="14">
        <v>2100</v>
      </c>
      <c r="B382" s="30">
        <f t="shared" si="50"/>
        <v>0.59038095238095234</v>
      </c>
      <c r="C382" s="30">
        <v>9.6240000000000006E-2</v>
      </c>
      <c r="D382" s="30">
        <f t="shared" si="51"/>
        <v>202.10400000000001</v>
      </c>
      <c r="E382" s="29">
        <f t="shared" si="52"/>
        <v>2.1365716990099689E+21</v>
      </c>
      <c r="F382" s="29">
        <f t="shared" si="57"/>
        <v>1.261391234491695E+21</v>
      </c>
      <c r="G382" s="29">
        <v>8.6133000000000001E-2</v>
      </c>
      <c r="H382" s="29">
        <f t="shared" si="53"/>
        <v>180.8793</v>
      </c>
      <c r="I382" s="29">
        <f t="shared" si="54"/>
        <v>1.912191709796609E+21</v>
      </c>
      <c r="J382" s="29">
        <f t="shared" si="58"/>
        <v>3.2389115910411995E+21</v>
      </c>
      <c r="K382" s="29">
        <v>8.4869E-2</v>
      </c>
      <c r="L382" s="29">
        <f t="shared" si="55"/>
        <v>178.22489999999999</v>
      </c>
      <c r="M382" s="29">
        <f t="shared" si="56"/>
        <v>1.8841303358611495E+21</v>
      </c>
      <c r="N382" s="29">
        <f t="shared" si="59"/>
        <v>1.1123546620955491E+21</v>
      </c>
    </row>
    <row r="383" spans="1:14" x14ac:dyDescent="0.3">
      <c r="A383" s="14">
        <v>2095</v>
      </c>
      <c r="B383" s="30">
        <f t="shared" si="50"/>
        <v>0.59178997613365159</v>
      </c>
      <c r="C383" s="30">
        <v>9.5990000000000006E-2</v>
      </c>
      <c r="D383" s="30">
        <f t="shared" si="51"/>
        <v>201.09905000000001</v>
      </c>
      <c r="E383" s="29">
        <f t="shared" si="52"/>
        <v>2.1208859442797992E+21</v>
      </c>
      <c r="F383" s="29">
        <f t="shared" si="57"/>
        <v>1.2551190423475394E+21</v>
      </c>
      <c r="G383" s="29">
        <v>8.9746999999999993E-2</v>
      </c>
      <c r="H383" s="29">
        <f t="shared" si="53"/>
        <v>188.01996499999998</v>
      </c>
      <c r="I383" s="29">
        <f t="shared" si="54"/>
        <v>1.9829477116499544E+21</v>
      </c>
      <c r="J383" s="29">
        <f t="shared" si="58"/>
        <v>3.350762587438824E+21</v>
      </c>
      <c r="K383" s="29">
        <v>8.8421E-2</v>
      </c>
      <c r="L383" s="29">
        <f t="shared" si="55"/>
        <v>185.241995</v>
      </c>
      <c r="M383" s="29">
        <f t="shared" si="56"/>
        <v>1.9536499226915735E+21</v>
      </c>
      <c r="N383" s="29">
        <f t="shared" si="59"/>
        <v>1.1561504411231566E+21</v>
      </c>
    </row>
    <row r="384" spans="1:14" x14ac:dyDescent="0.3">
      <c r="A384" s="14">
        <v>2090</v>
      </c>
      <c r="B384" s="30">
        <f t="shared" si="50"/>
        <v>0.59320574162679429</v>
      </c>
      <c r="C384" s="30">
        <v>9.7540000000000002E-2</v>
      </c>
      <c r="D384" s="30">
        <f t="shared" si="51"/>
        <v>203.8586</v>
      </c>
      <c r="E384" s="29">
        <f t="shared" si="52"/>
        <v>2.1448582274047704E+21</v>
      </c>
      <c r="F384" s="29">
        <f t="shared" si="57"/>
        <v>1.2723422154719783E+21</v>
      </c>
      <c r="G384" s="29">
        <v>8.9099999999999999E-2</v>
      </c>
      <c r="H384" s="29">
        <f t="shared" si="53"/>
        <v>186.21899999999999</v>
      </c>
      <c r="I384" s="29">
        <f t="shared" si="54"/>
        <v>1.9592666399606833E+21</v>
      </c>
      <c r="J384" s="29">
        <f t="shared" si="58"/>
        <v>3.3028450375204293E+21</v>
      </c>
      <c r="K384" s="29">
        <v>8.7778999999999996E-2</v>
      </c>
      <c r="L384" s="29">
        <f t="shared" si="55"/>
        <v>183.45811</v>
      </c>
      <c r="M384" s="29">
        <f t="shared" si="56"/>
        <v>1.9302184779922426E+21</v>
      </c>
      <c r="N384" s="29">
        <f t="shared" si="59"/>
        <v>1.1450166837391304E+21</v>
      </c>
    </row>
    <row r="385" spans="1:14" x14ac:dyDescent="0.3">
      <c r="A385" s="14">
        <v>2085</v>
      </c>
      <c r="B385" s="30">
        <f t="shared" si="50"/>
        <v>0.59462829736211031</v>
      </c>
      <c r="C385" s="30">
        <v>9.8299999999999998E-2</v>
      </c>
      <c r="D385" s="30">
        <f t="shared" si="51"/>
        <v>204.9555</v>
      </c>
      <c r="E385" s="29">
        <f t="shared" si="52"/>
        <v>2.1512401959615144E+21</v>
      </c>
      <c r="F385" s="29">
        <f t="shared" si="57"/>
        <v>1.2791882949415278E+21</v>
      </c>
      <c r="G385" s="29">
        <v>8.5101999999999997E-2</v>
      </c>
      <c r="H385" s="29">
        <f t="shared" si="53"/>
        <v>177.43767</v>
      </c>
      <c r="I385" s="29">
        <f t="shared" si="54"/>
        <v>1.8624093912178717E+21</v>
      </c>
      <c r="J385" s="29">
        <f t="shared" si="58"/>
        <v>3.1320564451437833E+21</v>
      </c>
      <c r="K385" s="29">
        <v>8.3847000000000005E-2</v>
      </c>
      <c r="L385" s="29">
        <f t="shared" si="55"/>
        <v>174.82099500000001</v>
      </c>
      <c r="M385" s="29">
        <f t="shared" si="56"/>
        <v>1.8349444222867252E+21</v>
      </c>
      <c r="N385" s="29">
        <f t="shared" si="59"/>
        <v>1.0911098775784565E+21</v>
      </c>
    </row>
    <row r="386" spans="1:14" x14ac:dyDescent="0.3">
      <c r="A386" s="14">
        <v>2080</v>
      </c>
      <c r="B386" s="30">
        <f t="shared" ref="B386:B449" si="60">1239.8/A386</f>
        <v>0.59605769230769223</v>
      </c>
      <c r="C386" s="30">
        <v>9.9330000000000002E-2</v>
      </c>
      <c r="D386" s="30">
        <f t="shared" ref="D386:D449" si="61">A386*C386</f>
        <v>206.60640000000001</v>
      </c>
      <c r="E386" s="29">
        <f t="shared" ref="E386:E449" si="62">A386*10^(-9)/($Q$1*$Q$2)*D386</f>
        <v>2.1633678584967405E+21</v>
      </c>
      <c r="F386" s="29">
        <f t="shared" si="57"/>
        <v>1.2894920533482013E+21</v>
      </c>
      <c r="G386" s="29">
        <v>8.6812E-2</v>
      </c>
      <c r="H386" s="29">
        <f t="shared" ref="H386:H449" si="63">A386*G386</f>
        <v>180.56896</v>
      </c>
      <c r="I386" s="29">
        <f t="shared" ref="I386:I449" si="64">A386*10^(-9)/($Q$1*$Q$2)*H386</f>
        <v>1.89073080168951E+21</v>
      </c>
      <c r="J386" s="29">
        <f t="shared" si="58"/>
        <v>3.1720600641346842E+21</v>
      </c>
      <c r="K386" s="29">
        <v>8.5528000000000007E-2</v>
      </c>
      <c r="L386" s="29">
        <f t="shared" ref="L386:L449" si="65">A386*K386</f>
        <v>177.89824000000002</v>
      </c>
      <c r="M386" s="29">
        <f t="shared" ref="M386:M449" si="66">A386*10^(-9)/($Q$1*$Q$2)*L386</f>
        <v>1.8627657928270335E+21</v>
      </c>
      <c r="N386" s="29">
        <f t="shared" si="59"/>
        <v>1.1103158797821903E+21</v>
      </c>
    </row>
    <row r="387" spans="1:14" x14ac:dyDescent="0.3">
      <c r="A387" s="14">
        <v>2075</v>
      </c>
      <c r="B387" s="30">
        <f t="shared" si="60"/>
        <v>0.59749397590361442</v>
      </c>
      <c r="C387" s="30">
        <v>0.10095</v>
      </c>
      <c r="D387" s="30">
        <f t="shared" si="61"/>
        <v>209.47125</v>
      </c>
      <c r="E387" s="29">
        <f t="shared" si="62"/>
        <v>2.1880930818514276E+21</v>
      </c>
      <c r="F387" s="29">
        <f t="shared" ref="F387:F450" si="67">E387*B387</f>
        <v>1.3073724351226024E+21</v>
      </c>
      <c r="G387" s="29">
        <v>7.7442999999999998E-2</v>
      </c>
      <c r="H387" s="29">
        <f t="shared" si="63"/>
        <v>160.69422499999999</v>
      </c>
      <c r="I387" s="29">
        <f t="shared" si="64"/>
        <v>1.6785784302904418E+21</v>
      </c>
      <c r="J387" s="29">
        <f t="shared" ref="J387:J450" si="68">I387/B387</f>
        <v>2.809364609495618E+21</v>
      </c>
      <c r="K387" s="29">
        <v>7.6304999999999998E-2</v>
      </c>
      <c r="L387" s="29">
        <f t="shared" si="65"/>
        <v>158.332875</v>
      </c>
      <c r="M387" s="29">
        <f t="shared" si="66"/>
        <v>1.6539122596401505E+21</v>
      </c>
      <c r="N387" s="29">
        <f t="shared" ref="N387:N450" si="69">M387*B387</f>
        <v>9.8820261180812453E+20</v>
      </c>
    </row>
    <row r="388" spans="1:14" x14ac:dyDescent="0.3">
      <c r="A388" s="14">
        <v>2070</v>
      </c>
      <c r="B388" s="30">
        <f t="shared" si="60"/>
        <v>0.59893719806763279</v>
      </c>
      <c r="C388" s="30">
        <v>0.10095</v>
      </c>
      <c r="D388" s="30">
        <f t="shared" si="61"/>
        <v>208.9665</v>
      </c>
      <c r="E388" s="29">
        <f t="shared" si="62"/>
        <v>2.1775607598026263E+21</v>
      </c>
      <c r="F388" s="29">
        <f t="shared" si="67"/>
        <v>1.3042221400982104E+21</v>
      </c>
      <c r="G388" s="29">
        <v>6.5675999999999998E-2</v>
      </c>
      <c r="H388" s="29">
        <f t="shared" si="63"/>
        <v>135.94932</v>
      </c>
      <c r="I388" s="29">
        <f t="shared" si="64"/>
        <v>1.4166763790074026E+21</v>
      </c>
      <c r="J388" s="29">
        <f t="shared" si="68"/>
        <v>2.3653170709350895E+21</v>
      </c>
      <c r="K388" s="29">
        <v>6.4714999999999995E-2</v>
      </c>
      <c r="L388" s="29">
        <f t="shared" si="65"/>
        <v>133.96005</v>
      </c>
      <c r="M388" s="29">
        <f t="shared" si="66"/>
        <v>1.3959469496842689E+21</v>
      </c>
      <c r="N388" s="29">
        <f t="shared" si="69"/>
        <v>8.3608455469495484E+20</v>
      </c>
    </row>
    <row r="389" spans="1:14" x14ac:dyDescent="0.3">
      <c r="A389" s="14">
        <v>2065</v>
      </c>
      <c r="B389" s="30">
        <f t="shared" si="60"/>
        <v>0.60038740920096845</v>
      </c>
      <c r="C389" s="30">
        <v>0.10181999999999999</v>
      </c>
      <c r="D389" s="30">
        <f t="shared" si="61"/>
        <v>210.25829999999999</v>
      </c>
      <c r="E389" s="29">
        <f t="shared" si="62"/>
        <v>2.1857297944337994E+21</v>
      </c>
      <c r="F389" s="29">
        <f t="shared" si="67"/>
        <v>1.3122846484934741E+21</v>
      </c>
      <c r="G389" s="29">
        <v>6.1874999999999999E-2</v>
      </c>
      <c r="H389" s="29">
        <f t="shared" si="63"/>
        <v>127.77187499999999</v>
      </c>
      <c r="I389" s="29">
        <f t="shared" si="64"/>
        <v>1.3282462289392197E+21</v>
      </c>
      <c r="J389" s="29">
        <f t="shared" si="68"/>
        <v>2.2123152627516446E+21</v>
      </c>
      <c r="K389" s="29">
        <v>6.0962000000000002E-2</v>
      </c>
      <c r="L389" s="29">
        <f t="shared" si="65"/>
        <v>125.88653000000001</v>
      </c>
      <c r="M389" s="29">
        <f t="shared" si="66"/>
        <v>1.3086472179166499E+21</v>
      </c>
      <c r="N389" s="29">
        <f t="shared" si="69"/>
        <v>7.8569531272303267E+20</v>
      </c>
    </row>
    <row r="390" spans="1:14" x14ac:dyDescent="0.3">
      <c r="A390" s="14">
        <v>2060</v>
      </c>
      <c r="B390" s="30">
        <f t="shared" si="60"/>
        <v>0.60184466019417471</v>
      </c>
      <c r="C390" s="30">
        <v>0.1032</v>
      </c>
      <c r="D390" s="30">
        <f t="shared" si="61"/>
        <v>212.59200000000001</v>
      </c>
      <c r="E390" s="29">
        <f t="shared" si="62"/>
        <v>2.2046385932137018E+21</v>
      </c>
      <c r="F390" s="29">
        <f t="shared" si="67"/>
        <v>1.3268499649836637E+21</v>
      </c>
      <c r="G390" s="29">
        <v>6.9193000000000005E-2</v>
      </c>
      <c r="H390" s="29">
        <f t="shared" si="63"/>
        <v>142.53758000000002</v>
      </c>
      <c r="I390" s="29">
        <f t="shared" si="64"/>
        <v>1.4781546335294154E+21</v>
      </c>
      <c r="J390" s="29">
        <f t="shared" si="68"/>
        <v>2.4560401234639428E+21</v>
      </c>
      <c r="K390" s="29">
        <v>6.8156999999999995E-2</v>
      </c>
      <c r="L390" s="29">
        <f t="shared" si="65"/>
        <v>140.40341999999998</v>
      </c>
      <c r="M390" s="29">
        <f t="shared" si="66"/>
        <v>1.4560227964890141E+21</v>
      </c>
      <c r="N390" s="29">
        <f t="shared" si="69"/>
        <v>8.7629954518790269E+20</v>
      </c>
    </row>
    <row r="391" spans="1:14" x14ac:dyDescent="0.3">
      <c r="A391" s="14">
        <v>2055</v>
      </c>
      <c r="B391" s="30">
        <f t="shared" si="60"/>
        <v>0.60330900243309005</v>
      </c>
      <c r="C391" s="30">
        <v>0.10471</v>
      </c>
      <c r="D391" s="30">
        <f t="shared" si="61"/>
        <v>215.17904999999999</v>
      </c>
      <c r="E391" s="29">
        <f t="shared" si="62"/>
        <v>2.2260508443188226E+21</v>
      </c>
      <c r="F391" s="29">
        <f t="shared" si="67"/>
        <v>1.3429965142513266E+21</v>
      </c>
      <c r="G391" s="29">
        <v>5.4906000000000003E-2</v>
      </c>
      <c r="H391" s="29">
        <f t="shared" si="63"/>
        <v>112.83183000000001</v>
      </c>
      <c r="I391" s="29">
        <f t="shared" si="64"/>
        <v>1.1672576416595292E+21</v>
      </c>
      <c r="J391" s="29">
        <f t="shared" si="68"/>
        <v>1.9347591979434846E+21</v>
      </c>
      <c r="K391" s="29">
        <v>5.4089999999999999E-2</v>
      </c>
      <c r="L391" s="29">
        <f t="shared" si="65"/>
        <v>111.15495</v>
      </c>
      <c r="M391" s="29">
        <f t="shared" si="66"/>
        <v>1.149910134363529E+21</v>
      </c>
      <c r="N391" s="29">
        <f t="shared" si="69"/>
        <v>6.9375113605056129E+20</v>
      </c>
    </row>
    <row r="392" spans="1:14" x14ac:dyDescent="0.3">
      <c r="A392" s="14">
        <v>2050</v>
      </c>
      <c r="B392" s="30">
        <f t="shared" si="60"/>
        <v>0.60478048780487803</v>
      </c>
      <c r="C392" s="30">
        <v>0.10592</v>
      </c>
      <c r="D392" s="30">
        <f t="shared" si="61"/>
        <v>217.136</v>
      </c>
      <c r="E392" s="29">
        <f t="shared" si="62"/>
        <v>2.2408302667704055E+21</v>
      </c>
      <c r="F392" s="29">
        <f t="shared" si="67"/>
        <v>1.3552104218253407E+21</v>
      </c>
      <c r="G392" s="29">
        <v>6.7927000000000001E-2</v>
      </c>
      <c r="H392" s="29">
        <f t="shared" si="63"/>
        <v>139.25035</v>
      </c>
      <c r="I392" s="29">
        <f t="shared" si="64"/>
        <v>1.4370551126407981E+21</v>
      </c>
      <c r="J392" s="29">
        <f t="shared" si="68"/>
        <v>2.3761598490995615E+21</v>
      </c>
      <c r="K392" s="29">
        <v>6.6891999999999993E-2</v>
      </c>
      <c r="L392" s="29">
        <f t="shared" si="65"/>
        <v>137.12859999999998</v>
      </c>
      <c r="M392" s="29">
        <f t="shared" si="66"/>
        <v>1.4151587821450712E+21</v>
      </c>
      <c r="N392" s="29">
        <f t="shared" si="69"/>
        <v>8.5586041858705326E+20</v>
      </c>
    </row>
    <row r="393" spans="1:14" x14ac:dyDescent="0.3">
      <c r="A393" s="14">
        <v>2045</v>
      </c>
      <c r="B393" s="30">
        <f t="shared" si="60"/>
        <v>0.60625916870415641</v>
      </c>
      <c r="C393" s="30">
        <v>0.10756</v>
      </c>
      <c r="D393" s="30">
        <f t="shared" si="61"/>
        <v>219.96020000000001</v>
      </c>
      <c r="E393" s="29">
        <f t="shared" si="62"/>
        <v>2.2644393119559168E+21</v>
      </c>
      <c r="F393" s="29">
        <f t="shared" si="67"/>
        <v>1.3728370948474059E+21</v>
      </c>
      <c r="G393" s="29">
        <v>9.1074000000000002E-2</v>
      </c>
      <c r="H393" s="29">
        <f t="shared" si="63"/>
        <v>186.24633</v>
      </c>
      <c r="I393" s="29">
        <f t="shared" si="64"/>
        <v>1.91736282909142E+21</v>
      </c>
      <c r="J393" s="29">
        <f t="shared" si="68"/>
        <v>3.1626125064461641E+21</v>
      </c>
      <c r="K393" s="29">
        <v>8.9635999999999993E-2</v>
      </c>
      <c r="L393" s="29">
        <f t="shared" si="65"/>
        <v>183.30561999999998</v>
      </c>
      <c r="M393" s="29">
        <f t="shared" si="66"/>
        <v>1.8870889007668325E+21</v>
      </c>
      <c r="N393" s="29">
        <f t="shared" si="69"/>
        <v>1.1440649482497402E+21</v>
      </c>
    </row>
    <row r="394" spans="1:14" x14ac:dyDescent="0.3">
      <c r="A394" s="14">
        <v>2040</v>
      </c>
      <c r="B394" s="30">
        <f t="shared" si="60"/>
        <v>0.60774509803921561</v>
      </c>
      <c r="C394" s="30">
        <v>0.1072</v>
      </c>
      <c r="D394" s="30">
        <f t="shared" si="61"/>
        <v>218.68800000000002</v>
      </c>
      <c r="E394" s="29">
        <f t="shared" si="62"/>
        <v>2.2458378032024715E+21</v>
      </c>
      <c r="F394" s="29">
        <f t="shared" si="67"/>
        <v>1.3648969158874628E+21</v>
      </c>
      <c r="G394" s="29">
        <v>8.9781E-2</v>
      </c>
      <c r="H394" s="29">
        <f t="shared" si="63"/>
        <v>183.15324000000001</v>
      </c>
      <c r="I394" s="29">
        <f t="shared" si="64"/>
        <v>1.8809101101615774E+21</v>
      </c>
      <c r="J394" s="29">
        <f t="shared" si="68"/>
        <v>3.0948996811821411E+21</v>
      </c>
      <c r="K394" s="29">
        <v>8.8344000000000006E-2</v>
      </c>
      <c r="L394" s="29">
        <f t="shared" si="65"/>
        <v>180.22176000000002</v>
      </c>
      <c r="M394" s="29">
        <f t="shared" si="66"/>
        <v>1.8508049896093204E+21</v>
      </c>
      <c r="N394" s="29">
        <f t="shared" si="69"/>
        <v>1.1248176598615859E+21</v>
      </c>
    </row>
    <row r="395" spans="1:14" x14ac:dyDescent="0.3">
      <c r="A395" s="14">
        <v>2035</v>
      </c>
      <c r="B395" s="30">
        <f t="shared" si="60"/>
        <v>0.60923832923832921</v>
      </c>
      <c r="C395" s="30">
        <v>0.10915</v>
      </c>
      <c r="D395" s="30">
        <f t="shared" si="61"/>
        <v>222.12025</v>
      </c>
      <c r="E395" s="29">
        <f t="shared" si="62"/>
        <v>2.2754947340913672E+21</v>
      </c>
      <c r="F395" s="29">
        <f t="shared" si="67"/>
        <v>1.3863186099884408E+21</v>
      </c>
      <c r="G395" s="29">
        <v>9.6385999999999999E-2</v>
      </c>
      <c r="H395" s="29">
        <f t="shared" si="63"/>
        <v>196.14551</v>
      </c>
      <c r="I395" s="29">
        <f t="shared" si="64"/>
        <v>2.0093984007341322E+21</v>
      </c>
      <c r="J395" s="29">
        <f t="shared" si="68"/>
        <v>3.2982140228213901E+21</v>
      </c>
      <c r="K395" s="29">
        <v>9.4808000000000003E-2</v>
      </c>
      <c r="L395" s="29">
        <f t="shared" si="65"/>
        <v>192.93428</v>
      </c>
      <c r="M395" s="29">
        <f t="shared" si="66"/>
        <v>1.9765011887286701E+21</v>
      </c>
      <c r="N395" s="29">
        <f t="shared" si="69"/>
        <v>1.2041602819586266E+21</v>
      </c>
    </row>
    <row r="396" spans="1:14" x14ac:dyDescent="0.3">
      <c r="A396" s="14">
        <v>2030</v>
      </c>
      <c r="B396" s="30">
        <f t="shared" si="60"/>
        <v>0.61073891625615762</v>
      </c>
      <c r="C396" s="30">
        <v>0.10969</v>
      </c>
      <c r="D396" s="30">
        <f t="shared" si="61"/>
        <v>222.67069999999998</v>
      </c>
      <c r="E396" s="29">
        <f t="shared" si="62"/>
        <v>2.2755290277519546E+21</v>
      </c>
      <c r="F396" s="29">
        <f t="shared" si="67"/>
        <v>1.3897541323186567E+21</v>
      </c>
      <c r="G396" s="29">
        <v>8.4856000000000001E-2</v>
      </c>
      <c r="H396" s="29">
        <f t="shared" si="63"/>
        <v>172.25767999999999</v>
      </c>
      <c r="I396" s="29">
        <f t="shared" si="64"/>
        <v>1.7603454387721748E+21</v>
      </c>
      <c r="J396" s="29">
        <f t="shared" si="68"/>
        <v>2.8823207297205315E+21</v>
      </c>
      <c r="K396" s="29">
        <v>8.3460000000000006E-2</v>
      </c>
      <c r="L396" s="29">
        <f t="shared" si="65"/>
        <v>169.4238</v>
      </c>
      <c r="M396" s="29">
        <f t="shared" si="66"/>
        <v>1.7313852917875663E+21</v>
      </c>
      <c r="N396" s="29">
        <f t="shared" si="69"/>
        <v>1.0574243767281895E+21</v>
      </c>
    </row>
    <row r="397" spans="1:14" x14ac:dyDescent="0.3">
      <c r="A397" s="14">
        <v>2025</v>
      </c>
      <c r="B397" s="30">
        <f t="shared" si="60"/>
        <v>0.61224691358024685</v>
      </c>
      <c r="C397" s="30">
        <v>0.11176</v>
      </c>
      <c r="D397" s="30">
        <f t="shared" si="61"/>
        <v>226.31399999999999</v>
      </c>
      <c r="E397" s="29">
        <f t="shared" si="62"/>
        <v>2.307064390155393E+21</v>
      </c>
      <c r="F397" s="29">
        <f t="shared" si="67"/>
        <v>1.4124930523035339E+21</v>
      </c>
      <c r="G397" s="29">
        <v>7.4010000000000006E-2</v>
      </c>
      <c r="H397" s="29">
        <f t="shared" si="63"/>
        <v>149.87025</v>
      </c>
      <c r="I397" s="29">
        <f t="shared" si="64"/>
        <v>1.5277902247262049E+21</v>
      </c>
      <c r="J397" s="29">
        <f t="shared" si="68"/>
        <v>2.4953824851351547E+21</v>
      </c>
      <c r="K397" s="29">
        <v>7.2778999999999996E-2</v>
      </c>
      <c r="L397" s="29">
        <f t="shared" si="65"/>
        <v>147.377475</v>
      </c>
      <c r="M397" s="29">
        <f t="shared" si="66"/>
        <v>1.5023786618747258E+21</v>
      </c>
      <c r="N397" s="29">
        <f t="shared" si="69"/>
        <v>9.1982669876162213E+20</v>
      </c>
    </row>
    <row r="398" spans="1:14" x14ac:dyDescent="0.3">
      <c r="A398" s="14">
        <v>2020</v>
      </c>
      <c r="B398" s="30">
        <f t="shared" si="60"/>
        <v>0.61376237623762375</v>
      </c>
      <c r="C398" s="30">
        <v>0.11192000000000001</v>
      </c>
      <c r="D398" s="30">
        <f t="shared" si="61"/>
        <v>226.07840000000002</v>
      </c>
      <c r="E398" s="29">
        <f t="shared" si="62"/>
        <v>2.2989721383871667E+21</v>
      </c>
      <c r="F398" s="29">
        <f t="shared" si="67"/>
        <v>1.4110226025605987E+21</v>
      </c>
      <c r="G398" s="29">
        <v>4.4981E-2</v>
      </c>
      <c r="H398" s="29">
        <f t="shared" si="63"/>
        <v>90.861620000000002</v>
      </c>
      <c r="I398" s="29">
        <f t="shared" si="64"/>
        <v>9.2396413292345557E+20</v>
      </c>
      <c r="J398" s="29">
        <f t="shared" si="68"/>
        <v>1.505410185921423E+21</v>
      </c>
      <c r="K398" s="29">
        <v>4.4239000000000001E-2</v>
      </c>
      <c r="L398" s="29">
        <f t="shared" si="65"/>
        <v>89.362780000000001</v>
      </c>
      <c r="M398" s="29">
        <f t="shared" si="66"/>
        <v>9.0872255566574217E+20</v>
      </c>
      <c r="N398" s="29">
        <f t="shared" si="69"/>
        <v>5.5773971510613226E+20</v>
      </c>
    </row>
    <row r="399" spans="1:14" x14ac:dyDescent="0.3">
      <c r="A399" s="14">
        <v>2015</v>
      </c>
      <c r="B399" s="30">
        <f t="shared" si="60"/>
        <v>0.6152853598014888</v>
      </c>
      <c r="C399" s="30">
        <v>0.11398999999999999</v>
      </c>
      <c r="D399" s="30">
        <f t="shared" si="61"/>
        <v>229.68984999999998</v>
      </c>
      <c r="E399" s="29">
        <f t="shared" si="62"/>
        <v>2.3299152407520207E+21</v>
      </c>
      <c r="F399" s="29">
        <f t="shared" si="67"/>
        <v>1.4335627372130796E+21</v>
      </c>
      <c r="G399" s="29">
        <v>2.6648000000000002E-2</v>
      </c>
      <c r="H399" s="29">
        <f t="shared" si="63"/>
        <v>53.695720000000001</v>
      </c>
      <c r="I399" s="29">
        <f t="shared" si="64"/>
        <v>5.4467568502114098E+20</v>
      </c>
      <c r="J399" s="29">
        <f t="shared" si="68"/>
        <v>8.852407689285362E+20</v>
      </c>
      <c r="K399" s="29">
        <v>2.6207999999999999E-2</v>
      </c>
      <c r="L399" s="29">
        <f t="shared" si="65"/>
        <v>52.80912</v>
      </c>
      <c r="M399" s="29">
        <f t="shared" si="66"/>
        <v>5.3568224080734244E+20</v>
      </c>
      <c r="N399" s="29">
        <f t="shared" si="69"/>
        <v>3.2959744027441345E+20</v>
      </c>
    </row>
    <row r="400" spans="1:14" x14ac:dyDescent="0.3">
      <c r="A400" s="14">
        <v>2010</v>
      </c>
      <c r="B400" s="30">
        <f t="shared" si="60"/>
        <v>0.61681592039800992</v>
      </c>
      <c r="C400" s="30">
        <v>0.11512</v>
      </c>
      <c r="D400" s="30">
        <f t="shared" si="61"/>
        <v>231.3912</v>
      </c>
      <c r="E400" s="29">
        <f t="shared" si="62"/>
        <v>2.3413490497422133E+21</v>
      </c>
      <c r="F400" s="29">
        <f t="shared" si="67"/>
        <v>1.4441813690897492E+21</v>
      </c>
      <c r="G400" s="29">
        <v>3.9747999999999999E-2</v>
      </c>
      <c r="H400" s="29">
        <f t="shared" si="63"/>
        <v>79.893479999999997</v>
      </c>
      <c r="I400" s="29">
        <f t="shared" si="64"/>
        <v>8.0840811352635068E+20</v>
      </c>
      <c r="J400" s="29">
        <f t="shared" si="68"/>
        <v>1.3106148638393007E+21</v>
      </c>
      <c r="K400" s="29">
        <v>3.9071000000000002E-2</v>
      </c>
      <c r="L400" s="29">
        <f t="shared" si="65"/>
        <v>78.532710000000009</v>
      </c>
      <c r="M400" s="29">
        <f t="shared" si="66"/>
        <v>7.9463906117510444E+20</v>
      </c>
      <c r="N400" s="29">
        <f t="shared" si="69"/>
        <v>4.9014602390293257E+20</v>
      </c>
    </row>
    <row r="401" spans="1:14" x14ac:dyDescent="0.3">
      <c r="A401" s="14">
        <v>2005</v>
      </c>
      <c r="B401" s="30">
        <f t="shared" si="60"/>
        <v>0.61835411471321688</v>
      </c>
      <c r="C401" s="30">
        <v>0.11501</v>
      </c>
      <c r="D401" s="30">
        <f t="shared" si="61"/>
        <v>230.59505000000001</v>
      </c>
      <c r="E401" s="29">
        <f t="shared" si="62"/>
        <v>2.327488935004671E+21</v>
      </c>
      <c r="F401" s="29">
        <f t="shared" si="67"/>
        <v>1.4392123599096214E+21</v>
      </c>
      <c r="G401" s="29">
        <v>1.5001E-2</v>
      </c>
      <c r="H401" s="29">
        <f t="shared" si="63"/>
        <v>30.077005</v>
      </c>
      <c r="I401" s="29">
        <f t="shared" si="64"/>
        <v>3.035793540909927E+20</v>
      </c>
      <c r="J401" s="29">
        <f t="shared" si="68"/>
        <v>4.9094741486726926E+20</v>
      </c>
      <c r="K401" s="29">
        <v>1.4747E-2</v>
      </c>
      <c r="L401" s="29">
        <f t="shared" si="65"/>
        <v>29.567734999999999</v>
      </c>
      <c r="M401" s="29">
        <f t="shared" si="66"/>
        <v>2.9843908637956597E+20</v>
      </c>
      <c r="N401" s="29">
        <f t="shared" si="69"/>
        <v>1.8454103705405778E+20</v>
      </c>
    </row>
    <row r="402" spans="1:14" x14ac:dyDescent="0.3">
      <c r="A402" s="14">
        <v>2000</v>
      </c>
      <c r="B402" s="30">
        <f t="shared" si="60"/>
        <v>0.61990000000000001</v>
      </c>
      <c r="C402" s="30">
        <v>0.11673</v>
      </c>
      <c r="D402" s="30">
        <f t="shared" si="61"/>
        <v>233.46</v>
      </c>
      <c r="E402" s="29">
        <f t="shared" si="62"/>
        <v>2.3505297077170424E+21</v>
      </c>
      <c r="F402" s="29">
        <f t="shared" si="67"/>
        <v>1.4570933658137946E+21</v>
      </c>
      <c r="G402" s="29">
        <v>3.8156000000000002E-2</v>
      </c>
      <c r="H402" s="29">
        <f t="shared" si="63"/>
        <v>76.312000000000012</v>
      </c>
      <c r="I402" s="29">
        <f t="shared" si="64"/>
        <v>7.6832700700463871E+20</v>
      </c>
      <c r="J402" s="29">
        <f t="shared" si="68"/>
        <v>1.2394370172683315E+21</v>
      </c>
      <c r="K402" s="29">
        <v>3.7490999999999997E-2</v>
      </c>
      <c r="L402" s="29">
        <f t="shared" si="65"/>
        <v>74.981999999999999</v>
      </c>
      <c r="M402" s="29">
        <f t="shared" si="66"/>
        <v>7.5493625693497498E+20</v>
      </c>
      <c r="N402" s="29">
        <f t="shared" si="69"/>
        <v>4.67984985673991E+20</v>
      </c>
    </row>
    <row r="403" spans="1:14" x14ac:dyDescent="0.3">
      <c r="A403" s="14">
        <v>1995</v>
      </c>
      <c r="B403" s="30">
        <f t="shared" si="60"/>
        <v>0.62145363408521304</v>
      </c>
      <c r="C403" s="30">
        <v>0.11684</v>
      </c>
      <c r="D403" s="30">
        <f t="shared" si="61"/>
        <v>233.0958</v>
      </c>
      <c r="E403" s="29">
        <f t="shared" si="62"/>
        <v>2.3409957000662208E+21</v>
      </c>
      <c r="F403" s="29">
        <f t="shared" si="67"/>
        <v>1.4548202851840104E+21</v>
      </c>
      <c r="G403" s="29">
        <v>8.1189999999999998E-2</v>
      </c>
      <c r="H403" s="29">
        <f t="shared" si="63"/>
        <v>161.97405000000001</v>
      </c>
      <c r="I403" s="29">
        <f t="shared" si="64"/>
        <v>1.6267155159908976E+21</v>
      </c>
      <c r="J403" s="29">
        <f t="shared" si="68"/>
        <v>2.617597559607873E+21</v>
      </c>
      <c r="K403" s="29">
        <v>7.9786999999999997E-2</v>
      </c>
      <c r="L403" s="29">
        <f t="shared" si="65"/>
        <v>159.17506499999999</v>
      </c>
      <c r="M403" s="29">
        <f t="shared" si="66"/>
        <v>1.5986051345530943E+21</v>
      </c>
      <c r="N403" s="29">
        <f t="shared" si="69"/>
        <v>9.9345897033530147E+20</v>
      </c>
    </row>
    <row r="404" spans="1:14" x14ac:dyDescent="0.3">
      <c r="A404" s="14">
        <v>1990</v>
      </c>
      <c r="B404" s="30">
        <f t="shared" si="60"/>
        <v>0.62301507537688439</v>
      </c>
      <c r="C404" s="30">
        <v>0.11977</v>
      </c>
      <c r="D404" s="30">
        <f t="shared" si="61"/>
        <v>238.34229999999999</v>
      </c>
      <c r="E404" s="29">
        <f t="shared" si="62"/>
        <v>2.3876874131407073E+21</v>
      </c>
      <c r="F404" s="29">
        <f t="shared" si="67"/>
        <v>1.4875652536742959E+21</v>
      </c>
      <c r="G404" s="29">
        <v>8.5612999999999995E-2</v>
      </c>
      <c r="H404" s="29">
        <f t="shared" si="63"/>
        <v>170.36986999999999</v>
      </c>
      <c r="I404" s="29">
        <f t="shared" si="64"/>
        <v>1.7067469525024244E+21</v>
      </c>
      <c r="J404" s="29">
        <f t="shared" si="68"/>
        <v>2.7394954311016493E+21</v>
      </c>
      <c r="K404" s="29">
        <v>8.4124000000000004E-2</v>
      </c>
      <c r="L404" s="29">
        <f t="shared" si="65"/>
        <v>167.40676000000002</v>
      </c>
      <c r="M404" s="29">
        <f t="shared" si="66"/>
        <v>1.6770628366289462E+21</v>
      </c>
      <c r="N404" s="29">
        <f t="shared" si="69"/>
        <v>1.0448354295741544E+21</v>
      </c>
    </row>
    <row r="405" spans="1:14" x14ac:dyDescent="0.3">
      <c r="A405" s="14">
        <v>1985</v>
      </c>
      <c r="B405" s="30">
        <f t="shared" si="60"/>
        <v>0.6245843828715365</v>
      </c>
      <c r="C405" s="30">
        <v>0.11902</v>
      </c>
      <c r="D405" s="30">
        <f t="shared" si="61"/>
        <v>236.25470000000001</v>
      </c>
      <c r="E405" s="29">
        <f t="shared" si="62"/>
        <v>2.3608273933682176E+21</v>
      </c>
      <c r="F405" s="29">
        <f t="shared" si="67"/>
        <v>1.4745359205531063E+21</v>
      </c>
      <c r="G405" s="29">
        <v>8.3062999999999998E-2</v>
      </c>
      <c r="H405" s="29">
        <f t="shared" si="63"/>
        <v>164.880055</v>
      </c>
      <c r="I405" s="29">
        <f t="shared" si="64"/>
        <v>1.6476004518177134E+21</v>
      </c>
      <c r="J405" s="29">
        <f t="shared" si="68"/>
        <v>2.6379149030957908E+21</v>
      </c>
      <c r="K405" s="29">
        <v>8.1625000000000003E-2</v>
      </c>
      <c r="L405" s="29">
        <f t="shared" si="65"/>
        <v>162.02562500000002</v>
      </c>
      <c r="M405" s="29">
        <f t="shared" si="66"/>
        <v>1.6190769281102402E+21</v>
      </c>
      <c r="N405" s="29">
        <f t="shared" si="69"/>
        <v>1.0112501639652775E+21</v>
      </c>
    </row>
    <row r="406" spans="1:14" x14ac:dyDescent="0.3">
      <c r="A406" s="14">
        <v>1980</v>
      </c>
      <c r="B406" s="30">
        <f t="shared" si="60"/>
        <v>0.62616161616161614</v>
      </c>
      <c r="C406" s="30">
        <v>0.11967999999999999</v>
      </c>
      <c r="D406" s="30">
        <f t="shared" si="61"/>
        <v>236.96639999999999</v>
      </c>
      <c r="E406" s="29">
        <f t="shared" si="62"/>
        <v>2.3619746307780861E+21</v>
      </c>
      <c r="F406" s="29">
        <f t="shared" si="67"/>
        <v>1.478977852140743E+21</v>
      </c>
      <c r="G406" s="29">
        <v>7.5511999999999996E-2</v>
      </c>
      <c r="H406" s="29">
        <f t="shared" si="63"/>
        <v>149.51375999999999</v>
      </c>
      <c r="I406" s="29">
        <f t="shared" si="64"/>
        <v>1.4902859986573766E+21</v>
      </c>
      <c r="J406" s="29">
        <f t="shared" si="68"/>
        <v>2.3800341001303485E+21</v>
      </c>
      <c r="K406" s="29">
        <v>7.4233999999999994E-2</v>
      </c>
      <c r="L406" s="29">
        <f t="shared" si="65"/>
        <v>146.98331999999999</v>
      </c>
      <c r="M406" s="29">
        <f t="shared" si="66"/>
        <v>1.4650637094015745E+21</v>
      </c>
      <c r="N406" s="29">
        <f t="shared" si="69"/>
        <v>9.173666600586222E+20</v>
      </c>
    </row>
    <row r="407" spans="1:14" x14ac:dyDescent="0.3">
      <c r="A407" s="14">
        <v>1975</v>
      </c>
      <c r="B407" s="30">
        <f t="shared" si="60"/>
        <v>0.627746835443038</v>
      </c>
      <c r="C407" s="30">
        <v>0.1215</v>
      </c>
      <c r="D407" s="30">
        <f t="shared" si="61"/>
        <v>239.96250000000001</v>
      </c>
      <c r="E407" s="29">
        <f t="shared" si="62"/>
        <v>2.3857984137569611E+21</v>
      </c>
      <c r="F407" s="29">
        <f t="shared" si="67"/>
        <v>1.4976774042409522E+21</v>
      </c>
      <c r="G407" s="29">
        <v>6.7857000000000001E-2</v>
      </c>
      <c r="H407" s="29">
        <f t="shared" si="63"/>
        <v>134.01757499999999</v>
      </c>
      <c r="I407" s="29">
        <f t="shared" si="64"/>
        <v>1.3324536869325604E+21</v>
      </c>
      <c r="J407" s="29">
        <f t="shared" si="68"/>
        <v>2.122597218657692E+21</v>
      </c>
      <c r="K407" s="29">
        <v>6.6729999999999998E-2</v>
      </c>
      <c r="L407" s="29">
        <f t="shared" si="65"/>
        <v>131.79175000000001</v>
      </c>
      <c r="M407" s="29">
        <f t="shared" si="66"/>
        <v>1.3103236884773827E+21</v>
      </c>
      <c r="N407" s="29">
        <f t="shared" si="69"/>
        <v>8.2255154884772613E+20</v>
      </c>
    </row>
    <row r="408" spans="1:14" x14ac:dyDescent="0.3">
      <c r="A408" s="14">
        <v>1970</v>
      </c>
      <c r="B408" s="30">
        <f t="shared" si="60"/>
        <v>0.62934010152284259</v>
      </c>
      <c r="C408" s="30">
        <v>0.12375</v>
      </c>
      <c r="D408" s="30">
        <f t="shared" si="61"/>
        <v>243.78749999999999</v>
      </c>
      <c r="E408" s="29">
        <f t="shared" si="62"/>
        <v>2.4176917446383423E+21</v>
      </c>
      <c r="F408" s="29">
        <f t="shared" si="67"/>
        <v>1.5215503680216328E+21</v>
      </c>
      <c r="G408" s="29">
        <v>4.8847000000000002E-2</v>
      </c>
      <c r="H408" s="29">
        <f t="shared" si="63"/>
        <v>96.228589999999997</v>
      </c>
      <c r="I408" s="29">
        <f t="shared" si="64"/>
        <v>9.543191002048413E+20</v>
      </c>
      <c r="J408" s="29">
        <f t="shared" si="68"/>
        <v>1.5163805673524258E+21</v>
      </c>
      <c r="K408" s="29">
        <v>4.8055E-2</v>
      </c>
      <c r="L408" s="29">
        <f t="shared" si="65"/>
        <v>94.668350000000004</v>
      </c>
      <c r="M408" s="29">
        <f t="shared" si="66"/>
        <v>9.3884587303915592E+20</v>
      </c>
      <c r="N408" s="29">
        <f t="shared" si="69"/>
        <v>5.9085335705276423E+20</v>
      </c>
    </row>
    <row r="409" spans="1:14" x14ac:dyDescent="0.3">
      <c r="A409" s="14">
        <v>1965</v>
      </c>
      <c r="B409" s="30">
        <f t="shared" si="60"/>
        <v>0.63094147582697202</v>
      </c>
      <c r="C409" s="30">
        <v>0.12291000000000001</v>
      </c>
      <c r="D409" s="30">
        <f t="shared" si="61"/>
        <v>241.51815000000002</v>
      </c>
      <c r="E409" s="29">
        <f t="shared" si="62"/>
        <v>2.389106972344827E+21</v>
      </c>
      <c r="F409" s="29">
        <f t="shared" si="67"/>
        <v>1.507386679039754E+21</v>
      </c>
      <c r="G409" s="29">
        <v>2.8563000000000002E-2</v>
      </c>
      <c r="H409" s="29">
        <f t="shared" si="63"/>
        <v>56.126295000000006</v>
      </c>
      <c r="I409" s="29">
        <f t="shared" si="64"/>
        <v>5.5520350216487915E+20</v>
      </c>
      <c r="J409" s="29">
        <f t="shared" si="68"/>
        <v>8.799603821212998E+20</v>
      </c>
      <c r="K409" s="29">
        <v>2.8114E-2</v>
      </c>
      <c r="L409" s="29">
        <f t="shared" si="65"/>
        <v>55.244010000000003</v>
      </c>
      <c r="M409" s="29">
        <f t="shared" si="66"/>
        <v>5.4647590448704304E+20</v>
      </c>
      <c r="N409" s="29">
        <f t="shared" si="69"/>
        <v>3.4479431368093434E+20</v>
      </c>
    </row>
    <row r="410" spans="1:14" x14ac:dyDescent="0.3">
      <c r="A410" s="14">
        <v>1960</v>
      </c>
      <c r="B410" s="30">
        <f t="shared" si="60"/>
        <v>0.63255102040816324</v>
      </c>
      <c r="C410" s="30">
        <v>0.12609999999999999</v>
      </c>
      <c r="D410" s="30">
        <f t="shared" si="61"/>
        <v>247.15599999999998</v>
      </c>
      <c r="E410" s="29">
        <f t="shared" si="62"/>
        <v>2.4386557441604683E+21</v>
      </c>
      <c r="F410" s="29">
        <f t="shared" si="67"/>
        <v>1.5425741793929328E+21</v>
      </c>
      <c r="G410" s="29">
        <v>2.1905999999999998E-2</v>
      </c>
      <c r="H410" s="29">
        <f t="shared" si="63"/>
        <v>42.935759999999995</v>
      </c>
      <c r="I410" s="29">
        <f t="shared" si="64"/>
        <v>4.2364149668183363E+20</v>
      </c>
      <c r="J410" s="29">
        <f t="shared" si="68"/>
        <v>6.6973490361057752E+20</v>
      </c>
      <c r="K410" s="29">
        <v>2.1569000000000001E-2</v>
      </c>
      <c r="L410" s="29">
        <f t="shared" si="65"/>
        <v>42.275240000000004</v>
      </c>
      <c r="M410" s="29">
        <f t="shared" si="66"/>
        <v>4.1712423271845482E+20</v>
      </c>
      <c r="N410" s="29">
        <f t="shared" si="69"/>
        <v>2.6385235904303075E+20</v>
      </c>
    </row>
    <row r="411" spans="1:14" x14ac:dyDescent="0.3">
      <c r="A411" s="14">
        <v>1955</v>
      </c>
      <c r="B411" s="30">
        <f t="shared" si="60"/>
        <v>0.63416879795396419</v>
      </c>
      <c r="C411" s="30">
        <v>0.12833</v>
      </c>
      <c r="D411" s="30">
        <f t="shared" si="61"/>
        <v>250.88515000000001</v>
      </c>
      <c r="E411" s="29">
        <f t="shared" si="62"/>
        <v>2.469135851273431E+21</v>
      </c>
      <c r="F411" s="29">
        <f t="shared" si="67"/>
        <v>1.56584891478711E+21</v>
      </c>
      <c r="G411" s="29">
        <v>1.0036E-2</v>
      </c>
      <c r="H411" s="29">
        <f t="shared" si="63"/>
        <v>19.620380000000001</v>
      </c>
      <c r="I411" s="29">
        <f t="shared" si="64"/>
        <v>1.9309785243809048E+20</v>
      </c>
      <c r="J411" s="29">
        <f t="shared" si="68"/>
        <v>3.0448967697730837E+20</v>
      </c>
      <c r="K411" s="29">
        <v>9.8860000000000007E-3</v>
      </c>
      <c r="L411" s="29">
        <f t="shared" si="65"/>
        <v>19.32713</v>
      </c>
      <c r="M411" s="29">
        <f t="shared" si="66"/>
        <v>1.9021177453198112E+20</v>
      </c>
      <c r="N411" s="29">
        <f t="shared" si="69"/>
        <v>1.2062637241163692E+20</v>
      </c>
    </row>
    <row r="412" spans="1:14" x14ac:dyDescent="0.3">
      <c r="A412" s="14">
        <v>1950</v>
      </c>
      <c r="B412" s="30">
        <f t="shared" si="60"/>
        <v>0.63579487179487182</v>
      </c>
      <c r="C412" s="30">
        <v>0.12626999999999999</v>
      </c>
      <c r="D412" s="30">
        <f t="shared" si="61"/>
        <v>246.22649999999999</v>
      </c>
      <c r="E412" s="29">
        <f t="shared" si="62"/>
        <v>2.4170891608852068E+21</v>
      </c>
      <c r="F412" s="29">
        <f t="shared" si="67"/>
        <v>1.5367728931617843E+21</v>
      </c>
      <c r="G412" s="29">
        <v>1.6726999999999999E-2</v>
      </c>
      <c r="H412" s="29">
        <f t="shared" si="63"/>
        <v>32.617649999999998</v>
      </c>
      <c r="I412" s="29">
        <f t="shared" si="64"/>
        <v>3.2019205190565344E+20</v>
      </c>
      <c r="J412" s="29">
        <f t="shared" si="68"/>
        <v>5.0360905082757231E+20</v>
      </c>
      <c r="K412" s="29">
        <v>1.6482E-2</v>
      </c>
      <c r="L412" s="29">
        <f t="shared" si="65"/>
        <v>32.139899999999997</v>
      </c>
      <c r="M412" s="29">
        <f t="shared" si="66"/>
        <v>3.1550220598487351E+20</v>
      </c>
      <c r="N412" s="29">
        <f t="shared" si="69"/>
        <v>2.005946846051519E+20</v>
      </c>
    </row>
    <row r="413" spans="1:14" x14ac:dyDescent="0.3">
      <c r="A413" s="14">
        <v>1945</v>
      </c>
      <c r="B413" s="30">
        <f t="shared" si="60"/>
        <v>0.63742930591259639</v>
      </c>
      <c r="C413" s="30">
        <v>0.1195</v>
      </c>
      <c r="D413" s="30">
        <f t="shared" si="61"/>
        <v>232.42749999999998</v>
      </c>
      <c r="E413" s="29">
        <f t="shared" si="62"/>
        <v>2.2757805649374269E+21</v>
      </c>
      <c r="F413" s="29">
        <f t="shared" si="67"/>
        <v>1.4506492259174405E+21</v>
      </c>
      <c r="G413" s="29">
        <v>1.0862999999999999E-2</v>
      </c>
      <c r="H413" s="29">
        <f t="shared" si="63"/>
        <v>21.128534999999999</v>
      </c>
      <c r="I413" s="29">
        <f t="shared" si="64"/>
        <v>2.0687702323778467E+20</v>
      </c>
      <c r="J413" s="29">
        <f t="shared" si="68"/>
        <v>3.2454896773470814E+20</v>
      </c>
      <c r="K413" s="29">
        <v>1.0707E-2</v>
      </c>
      <c r="L413" s="29">
        <f t="shared" si="65"/>
        <v>20.825115</v>
      </c>
      <c r="M413" s="29">
        <f t="shared" si="66"/>
        <v>2.0390612978062787E+20</v>
      </c>
      <c r="N413" s="29">
        <f t="shared" si="69"/>
        <v>1.2997574277738942E+20</v>
      </c>
    </row>
    <row r="414" spans="1:14" x14ac:dyDescent="0.3">
      <c r="A414" s="14">
        <v>1940</v>
      </c>
      <c r="B414" s="30">
        <f t="shared" si="60"/>
        <v>0.63907216494845354</v>
      </c>
      <c r="C414" s="30">
        <v>0.1295</v>
      </c>
      <c r="D414" s="30">
        <f t="shared" si="61"/>
        <v>251.23000000000002</v>
      </c>
      <c r="E414" s="29">
        <f t="shared" si="62"/>
        <v>2.4535589442116848E+21</v>
      </c>
      <c r="F414" s="29">
        <f t="shared" si="67"/>
        <v>1.5680012263060034E+21</v>
      </c>
      <c r="G414" s="29">
        <v>3.2821E-3</v>
      </c>
      <c r="H414" s="29">
        <f t="shared" si="63"/>
        <v>6.3672740000000001</v>
      </c>
      <c r="I414" s="29">
        <f t="shared" si="64"/>
        <v>6.218398309495885E+19</v>
      </c>
      <c r="J414" s="29">
        <f t="shared" si="68"/>
        <v>9.7303538638667678E+19</v>
      </c>
      <c r="K414" s="29">
        <v>3.2357000000000002E-3</v>
      </c>
      <c r="L414" s="29">
        <f t="shared" si="65"/>
        <v>6.2772580000000007</v>
      </c>
      <c r="M414" s="29">
        <f t="shared" si="66"/>
        <v>6.1304870083287638E+19</v>
      </c>
      <c r="N414" s="29">
        <f t="shared" si="69"/>
        <v>3.9178236046010311E+19</v>
      </c>
    </row>
    <row r="415" spans="1:14" x14ac:dyDescent="0.3">
      <c r="A415" s="14">
        <v>1935</v>
      </c>
      <c r="B415" s="30">
        <f t="shared" si="60"/>
        <v>0.64072351421188634</v>
      </c>
      <c r="C415" s="30">
        <v>0.13242999999999999</v>
      </c>
      <c r="D415" s="30">
        <f t="shared" si="61"/>
        <v>256.25205</v>
      </c>
      <c r="E415" s="29">
        <f t="shared" si="62"/>
        <v>2.4961552058693997E+21</v>
      </c>
      <c r="F415" s="29">
        <f t="shared" si="67"/>
        <v>1.5993453355229365E+21</v>
      </c>
      <c r="G415" s="29">
        <v>3.5934999999999999E-3</v>
      </c>
      <c r="H415" s="29">
        <f t="shared" si="63"/>
        <v>6.9534224999999994</v>
      </c>
      <c r="I415" s="29">
        <f t="shared" si="64"/>
        <v>6.7733396755204162E+19</v>
      </c>
      <c r="J415" s="29">
        <f t="shared" si="68"/>
        <v>1.0571392379522507E+20</v>
      </c>
      <c r="K415" s="29">
        <v>3.5428E-3</v>
      </c>
      <c r="L415" s="29">
        <f t="shared" si="65"/>
        <v>6.8553180000000005</v>
      </c>
      <c r="M415" s="29">
        <f t="shared" si="66"/>
        <v>6.6777759294375215E+19</v>
      </c>
      <c r="N415" s="29">
        <f t="shared" si="69"/>
        <v>4.2786080606287544E+19</v>
      </c>
    </row>
    <row r="416" spans="1:14" x14ac:dyDescent="0.3">
      <c r="A416" s="14">
        <v>1930</v>
      </c>
      <c r="B416" s="30">
        <f t="shared" si="60"/>
        <v>0.64238341968911916</v>
      </c>
      <c r="C416" s="30">
        <v>0.13145000000000001</v>
      </c>
      <c r="D416" s="30">
        <f t="shared" si="61"/>
        <v>253.69850000000002</v>
      </c>
      <c r="E416" s="29">
        <f t="shared" si="62"/>
        <v>2.4648952964807173E+21</v>
      </c>
      <c r="F416" s="29">
        <f t="shared" si="67"/>
        <v>1.5834078697289084E+21</v>
      </c>
      <c r="G416" s="29">
        <v>5.5241999999999997E-4</v>
      </c>
      <c r="H416" s="29">
        <f t="shared" si="63"/>
        <v>1.0661706</v>
      </c>
      <c r="I416" s="29">
        <f t="shared" si="64"/>
        <v>1.0358748266883815E+19</v>
      </c>
      <c r="J416" s="29">
        <f t="shared" si="68"/>
        <v>1.6125491333348737E+19</v>
      </c>
      <c r="K416" s="29">
        <v>5.4474000000000005E-4</v>
      </c>
      <c r="L416" s="29">
        <f t="shared" si="65"/>
        <v>1.0513482000000001</v>
      </c>
      <c r="M416" s="29">
        <f t="shared" si="66"/>
        <v>1.0214736126321078E+19</v>
      </c>
      <c r="N416" s="29">
        <f t="shared" si="69"/>
        <v>6.5617771240481208E+18</v>
      </c>
    </row>
    <row r="417" spans="1:14" x14ac:dyDescent="0.3">
      <c r="A417" s="14">
        <v>1925</v>
      </c>
      <c r="B417" s="30">
        <f t="shared" si="60"/>
        <v>0.64405194805194799</v>
      </c>
      <c r="C417" s="30">
        <v>0.13447000000000001</v>
      </c>
      <c r="D417" s="30">
        <f t="shared" si="61"/>
        <v>258.85475000000002</v>
      </c>
      <c r="E417" s="29">
        <f t="shared" si="62"/>
        <v>2.5084770972070933E+21</v>
      </c>
      <c r="F417" s="29">
        <f t="shared" si="67"/>
        <v>1.615589561099924E+21</v>
      </c>
      <c r="G417" s="29">
        <v>9.3614999999999996E-4</v>
      </c>
      <c r="H417" s="29">
        <f t="shared" si="63"/>
        <v>1.80208875</v>
      </c>
      <c r="I417" s="29">
        <f t="shared" si="64"/>
        <v>1.7463455302672865E+19</v>
      </c>
      <c r="J417" s="29">
        <f t="shared" si="68"/>
        <v>2.7114979398003929E+19</v>
      </c>
      <c r="K417" s="29">
        <v>9.2325999999999997E-4</v>
      </c>
      <c r="L417" s="29">
        <f t="shared" si="65"/>
        <v>1.7772755</v>
      </c>
      <c r="M417" s="29">
        <f t="shared" si="66"/>
        <v>1.7222998176302676E+19</v>
      </c>
      <c r="N417" s="29">
        <f t="shared" si="69"/>
        <v>1.1092505526742886E+19</v>
      </c>
    </row>
    <row r="418" spans="1:14" x14ac:dyDescent="0.3">
      <c r="A418" s="14">
        <v>1920</v>
      </c>
      <c r="B418" s="30">
        <f t="shared" si="60"/>
        <v>0.64572916666666669</v>
      </c>
      <c r="C418" s="30">
        <v>0.13463</v>
      </c>
      <c r="D418" s="30">
        <f t="shared" si="61"/>
        <v>258.4896</v>
      </c>
      <c r="E418" s="29">
        <f t="shared" si="62"/>
        <v>2.4984322135631772E+21</v>
      </c>
      <c r="F418" s="29">
        <f t="shared" si="67"/>
        <v>1.6133105512373058E+21</v>
      </c>
      <c r="G418" s="29">
        <v>4.5069000000000001E-4</v>
      </c>
      <c r="H418" s="29">
        <f t="shared" si="63"/>
        <v>0.86532480000000001</v>
      </c>
      <c r="I418" s="29">
        <f t="shared" si="64"/>
        <v>8.3638001510123182E+18</v>
      </c>
      <c r="J418" s="29">
        <f t="shared" si="68"/>
        <v>1.2952489345010203E+19</v>
      </c>
      <c r="K418" s="29">
        <v>4.4451000000000001E-4</v>
      </c>
      <c r="L418" s="29">
        <f t="shared" si="65"/>
        <v>0.85345919999999997</v>
      </c>
      <c r="M418" s="29">
        <f t="shared" si="66"/>
        <v>8.2491131490081546E+18</v>
      </c>
      <c r="N418" s="29">
        <f t="shared" si="69"/>
        <v>5.3266929594480783E+18</v>
      </c>
    </row>
    <row r="419" spans="1:14" x14ac:dyDescent="0.3">
      <c r="A419" s="14">
        <v>1915</v>
      </c>
      <c r="B419" s="30">
        <f t="shared" si="60"/>
        <v>0.64741514360313313</v>
      </c>
      <c r="C419" s="30">
        <v>0.13611000000000001</v>
      </c>
      <c r="D419" s="30">
        <f t="shared" si="61"/>
        <v>260.65065000000004</v>
      </c>
      <c r="E419" s="29">
        <f t="shared" si="62"/>
        <v>2.5127591217935622E+21</v>
      </c>
      <c r="F419" s="29">
        <f t="shared" si="67"/>
        <v>1.6267983076760617E+21</v>
      </c>
      <c r="G419" s="29">
        <v>1.9947000000000001E-5</v>
      </c>
      <c r="H419" s="29">
        <f t="shared" si="63"/>
        <v>3.8198505000000001E-2</v>
      </c>
      <c r="I419" s="29">
        <f t="shared" si="64"/>
        <v>3.6824631696727782E+17</v>
      </c>
      <c r="J419" s="29">
        <f t="shared" si="68"/>
        <v>5.6879472252971213E+17</v>
      </c>
      <c r="K419" s="29">
        <v>1.9673E-5</v>
      </c>
      <c r="L419" s="29">
        <f t="shared" si="65"/>
        <v>3.7673794999999996E-2</v>
      </c>
      <c r="M419" s="29">
        <f t="shared" si="66"/>
        <v>3.6318793771982029E+17</v>
      </c>
      <c r="N419" s="29">
        <f t="shared" si="69"/>
        <v>2.3513337085380323E+17</v>
      </c>
    </row>
    <row r="420" spans="1:14" x14ac:dyDescent="0.3">
      <c r="A420" s="14">
        <v>1910</v>
      </c>
      <c r="B420" s="30">
        <f t="shared" si="60"/>
        <v>0.649109947643979</v>
      </c>
      <c r="C420" s="30">
        <v>0.13653999999999999</v>
      </c>
      <c r="D420" s="30">
        <f t="shared" si="61"/>
        <v>260.79140000000001</v>
      </c>
      <c r="E420" s="29">
        <f t="shared" si="62"/>
        <v>2.507551727158176E+21</v>
      </c>
      <c r="F420" s="29">
        <f t="shared" si="67"/>
        <v>1.6276767703302128E+21</v>
      </c>
      <c r="G420" s="29">
        <v>2.3045E-5</v>
      </c>
      <c r="H420" s="29">
        <f t="shared" si="63"/>
        <v>4.4015949999999998E-2</v>
      </c>
      <c r="I420" s="29">
        <f t="shared" si="64"/>
        <v>4.2322051818046112E+17</v>
      </c>
      <c r="J420" s="29">
        <f t="shared" si="68"/>
        <v>6.5200128224284634E+17</v>
      </c>
      <c r="K420" s="29">
        <v>2.2725999999999999E-5</v>
      </c>
      <c r="L420" s="29">
        <f t="shared" si="65"/>
        <v>4.340666E-2</v>
      </c>
      <c r="M420" s="29">
        <f t="shared" si="66"/>
        <v>4.173620957330944E+17</v>
      </c>
      <c r="N420" s="29">
        <f t="shared" si="69"/>
        <v>2.7091388810989027E+17</v>
      </c>
    </row>
    <row r="421" spans="1:14" x14ac:dyDescent="0.3">
      <c r="A421" s="14">
        <v>1905</v>
      </c>
      <c r="B421" s="30">
        <f t="shared" si="60"/>
        <v>0.65081364829396326</v>
      </c>
      <c r="C421" s="30">
        <v>0.13904</v>
      </c>
      <c r="D421" s="30">
        <f t="shared" si="61"/>
        <v>264.87119999999999</v>
      </c>
      <c r="E421" s="29">
        <f t="shared" si="62"/>
        <v>2.54011270523227E+21</v>
      </c>
      <c r="F421" s="29">
        <f t="shared" si="67"/>
        <v>1.6531400167700622E+21</v>
      </c>
      <c r="G421" s="29">
        <v>5.6667000000000003E-7</v>
      </c>
      <c r="H421" s="29">
        <f t="shared" si="63"/>
        <v>1.0795063500000002E-3</v>
      </c>
      <c r="I421" s="29">
        <f t="shared" si="64"/>
        <v>1.0352457326481378E+16</v>
      </c>
      <c r="J421" s="29">
        <f t="shared" si="68"/>
        <v>1.590694564199631E+16</v>
      </c>
      <c r="K421" s="29">
        <v>5.5797999999999997E-7</v>
      </c>
      <c r="L421" s="29">
        <f t="shared" si="65"/>
        <v>1.0629519E-3</v>
      </c>
      <c r="M421" s="29">
        <f t="shared" si="66"/>
        <v>1.019370028240436E+16</v>
      </c>
      <c r="N421" s="29">
        <f t="shared" si="69"/>
        <v>6634199270406785</v>
      </c>
    </row>
    <row r="422" spans="1:14" x14ac:dyDescent="0.3">
      <c r="A422" s="14">
        <v>1900</v>
      </c>
      <c r="B422" s="30">
        <f t="shared" si="60"/>
        <v>0.65252631578947362</v>
      </c>
      <c r="C422" s="30">
        <v>0.14041000000000001</v>
      </c>
      <c r="D422" s="30">
        <f t="shared" si="61"/>
        <v>266.779</v>
      </c>
      <c r="E422" s="29">
        <f t="shared" si="62"/>
        <v>2.5516935091677052E+21</v>
      </c>
      <c r="F422" s="29">
        <f t="shared" si="67"/>
        <v>1.6650471645611161E+21</v>
      </c>
      <c r="G422" s="29">
        <v>8.6221000000000004E-7</v>
      </c>
      <c r="H422" s="29">
        <f t="shared" si="63"/>
        <v>1.6381990000000001E-3</v>
      </c>
      <c r="I422" s="29">
        <f t="shared" si="64"/>
        <v>1.566908098098061E+16</v>
      </c>
      <c r="J422" s="29">
        <f t="shared" si="68"/>
        <v>2.4012948752914312E+16</v>
      </c>
      <c r="K422" s="29">
        <v>8.4916000000000001E-7</v>
      </c>
      <c r="L422" s="29">
        <f t="shared" si="65"/>
        <v>1.6134039999999999E-3</v>
      </c>
      <c r="M422" s="29">
        <f t="shared" si="66"/>
        <v>1.5431921232425388E+16</v>
      </c>
      <c r="N422" s="29">
        <f t="shared" si="69"/>
        <v>1.0069734707347892E+16</v>
      </c>
    </row>
    <row r="423" spans="1:14" x14ac:dyDescent="0.3">
      <c r="A423" s="14">
        <v>1895</v>
      </c>
      <c r="B423" s="30">
        <f t="shared" si="60"/>
        <v>0.65424802110817937</v>
      </c>
      <c r="C423" s="30">
        <v>0.13841999999999999</v>
      </c>
      <c r="D423" s="30">
        <f t="shared" si="61"/>
        <v>262.30589999999995</v>
      </c>
      <c r="E423" s="29">
        <f t="shared" si="62"/>
        <v>2.502306713828211E+21</v>
      </c>
      <c r="F423" s="29">
        <f t="shared" si="67"/>
        <v>1.6371292157278182E+21</v>
      </c>
      <c r="G423" s="29">
        <v>1.2946999999999999E-4</v>
      </c>
      <c r="H423" s="29">
        <f t="shared" si="63"/>
        <v>0.24534565</v>
      </c>
      <c r="I423" s="29">
        <f t="shared" si="64"/>
        <v>2.3405118497279191E+18</v>
      </c>
      <c r="J423" s="29">
        <f t="shared" si="68"/>
        <v>3.5774076102874716E+18</v>
      </c>
      <c r="K423" s="29">
        <v>1.2742999999999999E-4</v>
      </c>
      <c r="L423" s="29">
        <f t="shared" si="65"/>
        <v>0.24147985</v>
      </c>
      <c r="M423" s="29">
        <f t="shared" si="66"/>
        <v>2.3036334672961203E+18</v>
      </c>
      <c r="N423" s="29">
        <f t="shared" si="69"/>
        <v>1.5071476373370606E+18</v>
      </c>
    </row>
    <row r="424" spans="1:14" x14ac:dyDescent="0.3">
      <c r="A424" s="14">
        <v>1890</v>
      </c>
      <c r="B424" s="30">
        <f t="shared" si="60"/>
        <v>0.65597883597883599</v>
      </c>
      <c r="C424" s="30">
        <v>0.14041000000000001</v>
      </c>
      <c r="D424" s="30">
        <f t="shared" si="61"/>
        <v>265.37490000000003</v>
      </c>
      <c r="E424" s="29">
        <f t="shared" si="62"/>
        <v>2.5249042615229811E+21</v>
      </c>
      <c r="F424" s="29">
        <f t="shared" si="67"/>
        <v>1.6562837584318476E+21</v>
      </c>
      <c r="G424" s="29">
        <v>2.2332999999999999E-4</v>
      </c>
      <c r="H424" s="29">
        <f t="shared" si="63"/>
        <v>0.42209369999999996</v>
      </c>
      <c r="I424" s="29">
        <f t="shared" si="64"/>
        <v>4.0160021987460101E+18</v>
      </c>
      <c r="J424" s="29">
        <f t="shared" si="68"/>
        <v>6.1221520855218248E+18</v>
      </c>
      <c r="K424" s="29">
        <v>2.1955999999999999E-4</v>
      </c>
      <c r="L424" s="29">
        <f t="shared" si="65"/>
        <v>0.41496839999999996</v>
      </c>
      <c r="M424" s="29">
        <f t="shared" si="66"/>
        <v>3.9482086721742444E+18</v>
      </c>
      <c r="N424" s="29">
        <f t="shared" si="69"/>
        <v>2.5899413289744067E+18</v>
      </c>
    </row>
    <row r="425" spans="1:14" x14ac:dyDescent="0.3">
      <c r="A425" s="14">
        <v>1885</v>
      </c>
      <c r="B425" s="30">
        <f t="shared" si="60"/>
        <v>0.65771883289124666</v>
      </c>
      <c r="C425" s="30">
        <v>0.14573</v>
      </c>
      <c r="D425" s="30">
        <f t="shared" si="61"/>
        <v>274.70105000000001</v>
      </c>
      <c r="E425" s="29">
        <f t="shared" si="62"/>
        <v>2.6067233465562232E+21</v>
      </c>
      <c r="F425" s="29">
        <f t="shared" si="67"/>
        <v>1.714491037167324E+21</v>
      </c>
      <c r="G425" s="29">
        <v>4.3890000000000002E-5</v>
      </c>
      <c r="H425" s="29">
        <f t="shared" si="63"/>
        <v>8.2732650000000005E-2</v>
      </c>
      <c r="I425" s="29">
        <f t="shared" si="64"/>
        <v>7.8507574061862784E+17</v>
      </c>
      <c r="J425" s="29">
        <f t="shared" si="68"/>
        <v>1.1936342725166264E+18</v>
      </c>
      <c r="K425" s="29">
        <v>4.3129E-5</v>
      </c>
      <c r="L425" s="29">
        <f t="shared" si="65"/>
        <v>8.1298165000000006E-2</v>
      </c>
      <c r="M425" s="29">
        <f t="shared" si="66"/>
        <v>7.7146346815084979E+17</v>
      </c>
      <c r="N425" s="29">
        <f t="shared" si="69"/>
        <v>5.0740605189041037E+17</v>
      </c>
    </row>
    <row r="426" spans="1:14" x14ac:dyDescent="0.3">
      <c r="A426" s="14">
        <v>1880</v>
      </c>
      <c r="B426" s="30">
        <f t="shared" si="60"/>
        <v>0.659468085106383</v>
      </c>
      <c r="C426" s="30">
        <v>0.14666999999999999</v>
      </c>
      <c r="D426" s="30">
        <f t="shared" si="61"/>
        <v>275.7396</v>
      </c>
      <c r="E426" s="29">
        <f t="shared" si="62"/>
        <v>2.6096379427326877E+21</v>
      </c>
      <c r="F426" s="29">
        <f t="shared" si="67"/>
        <v>1.7209729369148862E+21</v>
      </c>
      <c r="G426" s="29">
        <v>7.7504999999999997E-5</v>
      </c>
      <c r="H426" s="29">
        <f t="shared" si="63"/>
        <v>0.14570939999999999</v>
      </c>
      <c r="I426" s="29">
        <f t="shared" si="64"/>
        <v>1.3790140366230106E+18</v>
      </c>
      <c r="J426" s="29">
        <f t="shared" si="68"/>
        <v>2.0911004910882883E+18</v>
      </c>
      <c r="K426" s="29">
        <v>7.6123000000000003E-5</v>
      </c>
      <c r="L426" s="29">
        <f t="shared" si="65"/>
        <v>0.14311124</v>
      </c>
      <c r="M426" s="29">
        <f t="shared" si="66"/>
        <v>1.3544246888568922E+18</v>
      </c>
      <c r="N426" s="29">
        <f t="shared" si="69"/>
        <v>8.9319985598126323E+17</v>
      </c>
    </row>
    <row r="427" spans="1:14" x14ac:dyDescent="0.3">
      <c r="A427" s="14">
        <v>1875</v>
      </c>
      <c r="B427" s="30">
        <f t="shared" si="60"/>
        <v>0.66122666666666663</v>
      </c>
      <c r="C427" s="30">
        <v>0.13231000000000001</v>
      </c>
      <c r="D427" s="30">
        <f t="shared" si="61"/>
        <v>248.08125000000001</v>
      </c>
      <c r="E427" s="29">
        <f t="shared" si="62"/>
        <v>2.3416311201031966E+21</v>
      </c>
      <c r="F427" s="29">
        <f t="shared" si="67"/>
        <v>1.5483489401087695E+21</v>
      </c>
      <c r="G427" s="29">
        <v>4.5129999999999998E-10</v>
      </c>
      <c r="H427" s="29">
        <f t="shared" si="63"/>
        <v>8.4618750000000002E-7</v>
      </c>
      <c r="I427" s="29">
        <f t="shared" si="64"/>
        <v>7987137211870.3994</v>
      </c>
      <c r="J427" s="29">
        <f t="shared" si="68"/>
        <v>12079272682898.049</v>
      </c>
      <c r="K427" s="29">
        <v>4.4295999999999999E-10</v>
      </c>
      <c r="L427" s="29">
        <f t="shared" si="65"/>
        <v>8.3054999999999993E-7</v>
      </c>
      <c r="M427" s="29">
        <f t="shared" si="66"/>
        <v>7839535340948.6191</v>
      </c>
      <c r="N427" s="29">
        <f t="shared" si="69"/>
        <v>5183709821710.9854</v>
      </c>
    </row>
    <row r="428" spans="1:14" x14ac:dyDescent="0.3">
      <c r="A428" s="14">
        <v>1870</v>
      </c>
      <c r="B428" s="30">
        <f t="shared" si="60"/>
        <v>0.66299465240641708</v>
      </c>
      <c r="C428" s="30">
        <v>0.14565</v>
      </c>
      <c r="D428" s="30">
        <f t="shared" si="61"/>
        <v>272.3655</v>
      </c>
      <c r="E428" s="29">
        <f t="shared" si="62"/>
        <v>2.5639937940770909E+21</v>
      </c>
      <c r="F428" s="29">
        <f t="shared" si="67"/>
        <v>1.6999141742763516E+21</v>
      </c>
      <c r="G428" s="29">
        <v>2.6662000000000001E-10</v>
      </c>
      <c r="H428" s="29">
        <f t="shared" si="63"/>
        <v>4.985794E-7</v>
      </c>
      <c r="I428" s="29">
        <f t="shared" si="64"/>
        <v>4693525749240.1914</v>
      </c>
      <c r="J428" s="29">
        <f t="shared" si="68"/>
        <v>7079281457556.9912</v>
      </c>
      <c r="K428" s="29">
        <v>2.6148000000000001E-10</v>
      </c>
      <c r="L428" s="29">
        <f t="shared" si="65"/>
        <v>4.8896759999999999E-7</v>
      </c>
      <c r="M428" s="29">
        <f t="shared" si="66"/>
        <v>4603042205803.4854</v>
      </c>
      <c r="N428" s="29">
        <f t="shared" si="69"/>
        <v>3051792367248.749</v>
      </c>
    </row>
    <row r="429" spans="1:14" x14ac:dyDescent="0.3">
      <c r="A429" s="14">
        <v>1865</v>
      </c>
      <c r="B429" s="30">
        <f t="shared" si="60"/>
        <v>0.66477211796246649</v>
      </c>
      <c r="C429" s="30">
        <v>0.14710000000000001</v>
      </c>
      <c r="D429" s="30">
        <f t="shared" si="61"/>
        <v>274.3415</v>
      </c>
      <c r="E429" s="29">
        <f t="shared" si="62"/>
        <v>2.5756901234365767E+21</v>
      </c>
      <c r="F429" s="29">
        <f t="shared" si="67"/>
        <v>1.7122469785719399E+21</v>
      </c>
      <c r="G429" s="29">
        <v>1.6982000000000001E-5</v>
      </c>
      <c r="H429" s="29">
        <f t="shared" si="63"/>
        <v>3.167143E-2</v>
      </c>
      <c r="I429" s="29">
        <f t="shared" si="64"/>
        <v>2.9735125544663456E+17</v>
      </c>
      <c r="J429" s="29">
        <f t="shared" si="68"/>
        <v>4.4729802501046413E+17</v>
      </c>
      <c r="K429" s="29">
        <v>1.6643999999999999E-5</v>
      </c>
      <c r="L429" s="29">
        <f t="shared" si="65"/>
        <v>3.1041059999999999E-2</v>
      </c>
      <c r="M429" s="29">
        <f t="shared" si="66"/>
        <v>2.9143294639346285E+17</v>
      </c>
      <c r="N429" s="29">
        <f t="shared" si="69"/>
        <v>1.9373649701802426E+17</v>
      </c>
    </row>
    <row r="430" spans="1:14" x14ac:dyDescent="0.3">
      <c r="A430" s="14">
        <v>1860</v>
      </c>
      <c r="B430" s="30">
        <f t="shared" si="60"/>
        <v>0.66655913978494619</v>
      </c>
      <c r="C430" s="30">
        <v>0.14932999999999999</v>
      </c>
      <c r="D430" s="30">
        <f t="shared" si="61"/>
        <v>277.75379999999996</v>
      </c>
      <c r="E430" s="29">
        <f t="shared" si="62"/>
        <v>2.6007357116769763E+21</v>
      </c>
      <c r="F430" s="29">
        <f t="shared" si="67"/>
        <v>1.7335441587833951E+21</v>
      </c>
      <c r="G430" s="29">
        <v>1.1151E-5</v>
      </c>
      <c r="H430" s="29">
        <f t="shared" si="63"/>
        <v>2.074086E-2</v>
      </c>
      <c r="I430" s="29">
        <f t="shared" si="64"/>
        <v>1.9420614692901603E+17</v>
      </c>
      <c r="J430" s="29">
        <f t="shared" si="68"/>
        <v>2.9135621333115814E+17</v>
      </c>
      <c r="K430" s="29">
        <v>1.092E-5</v>
      </c>
      <c r="L430" s="29">
        <f t="shared" si="65"/>
        <v>2.0311200000000001E-2</v>
      </c>
      <c r="M430" s="29">
        <f t="shared" si="66"/>
        <v>1.901830440736127E+17</v>
      </c>
      <c r="N430" s="29">
        <f t="shared" si="69"/>
        <v>1.2676824625938979E+17</v>
      </c>
    </row>
    <row r="431" spans="1:14" x14ac:dyDescent="0.3">
      <c r="A431" s="14">
        <v>1855</v>
      </c>
      <c r="B431" s="30">
        <f t="shared" si="60"/>
        <v>0.66835579514824794</v>
      </c>
      <c r="C431" s="30">
        <v>0.15126000000000001</v>
      </c>
      <c r="D431" s="30">
        <f t="shared" si="61"/>
        <v>280.58730000000003</v>
      </c>
      <c r="E431" s="29">
        <f t="shared" si="62"/>
        <v>2.6202045206862024E+21</v>
      </c>
      <c r="F431" s="29">
        <f t="shared" si="67"/>
        <v>1.7512288758742607E+21</v>
      </c>
      <c r="G431" s="29">
        <v>2.8396000000000001E-7</v>
      </c>
      <c r="H431" s="29">
        <f t="shared" si="63"/>
        <v>5.2674580000000007E-4</v>
      </c>
      <c r="I431" s="29">
        <f t="shared" si="64"/>
        <v>4918903052320865</v>
      </c>
      <c r="J431" s="29">
        <f t="shared" si="68"/>
        <v>7359707341551222</v>
      </c>
      <c r="K431" s="29">
        <v>2.7795000000000002E-7</v>
      </c>
      <c r="L431" s="29">
        <f t="shared" si="65"/>
        <v>5.1559724999999999E-4</v>
      </c>
      <c r="M431" s="29">
        <f t="shared" si="66"/>
        <v>4814794701340274</v>
      </c>
      <c r="N431" s="29">
        <f t="shared" si="69"/>
        <v>3217995941089850</v>
      </c>
    </row>
    <row r="432" spans="1:14" x14ac:dyDescent="0.3">
      <c r="A432" s="14">
        <v>1850</v>
      </c>
      <c r="B432" s="30">
        <f t="shared" si="60"/>
        <v>0.67016216216216218</v>
      </c>
      <c r="C432" s="30">
        <v>0.15337000000000001</v>
      </c>
      <c r="D432" s="30">
        <f t="shared" si="61"/>
        <v>283.73450000000003</v>
      </c>
      <c r="E432" s="29">
        <f t="shared" si="62"/>
        <v>2.642452212381877E+21</v>
      </c>
      <c r="F432" s="29">
        <f t="shared" si="67"/>
        <v>1.7708714880600276E+21</v>
      </c>
      <c r="G432" s="29">
        <v>2.9992999999999998E-6</v>
      </c>
      <c r="H432" s="29">
        <f t="shared" si="63"/>
        <v>5.5487049999999993E-3</v>
      </c>
      <c r="I432" s="29">
        <f t="shared" si="64"/>
        <v>5.1675731372478072E+16</v>
      </c>
      <c r="J432" s="29">
        <f t="shared" si="68"/>
        <v>7.7109294272531408E+16</v>
      </c>
      <c r="K432" s="29">
        <v>2.9347999999999998E-6</v>
      </c>
      <c r="L432" s="29">
        <f t="shared" si="65"/>
        <v>5.4293799999999993E-3</v>
      </c>
      <c r="M432" s="29">
        <f t="shared" si="66"/>
        <v>5.0564443847547312E+16</v>
      </c>
      <c r="N432" s="29">
        <f t="shared" si="69"/>
        <v>3.3886377017399544E+16</v>
      </c>
    </row>
    <row r="433" spans="1:14" x14ac:dyDescent="0.3">
      <c r="A433" s="14">
        <v>1845</v>
      </c>
      <c r="B433" s="30">
        <f t="shared" si="60"/>
        <v>0.67197831978319778</v>
      </c>
      <c r="C433" s="30">
        <v>0.15287999999999999</v>
      </c>
      <c r="D433" s="30">
        <f t="shared" si="61"/>
        <v>282.06359999999995</v>
      </c>
      <c r="E433" s="29">
        <f t="shared" si="62"/>
        <v>2.6197912222330651E+21</v>
      </c>
      <c r="F433" s="29">
        <f t="shared" si="67"/>
        <v>1.7604429036989451E+21</v>
      </c>
      <c r="G433" s="29">
        <v>6.2658000000000002E-6</v>
      </c>
      <c r="H433" s="29">
        <f t="shared" si="63"/>
        <v>1.1560401E-2</v>
      </c>
      <c r="I433" s="29">
        <f t="shared" si="64"/>
        <v>1.0737236944183634E+17</v>
      </c>
      <c r="J433" s="29">
        <f t="shared" si="68"/>
        <v>1.5978546670445882E+17</v>
      </c>
      <c r="K433" s="29">
        <v>6.1298000000000002E-6</v>
      </c>
      <c r="L433" s="29">
        <f t="shared" si="65"/>
        <v>1.1309481E-2</v>
      </c>
      <c r="M433" s="29">
        <f t="shared" si="66"/>
        <v>1.0504183826559552E+17</v>
      </c>
      <c r="N433" s="29">
        <f t="shared" si="69"/>
        <v>7.0585837984653288E+16</v>
      </c>
    </row>
    <row r="434" spans="1:14" x14ac:dyDescent="0.3">
      <c r="A434" s="14">
        <v>1840</v>
      </c>
      <c r="B434" s="30">
        <f t="shared" si="60"/>
        <v>0.67380434782608689</v>
      </c>
      <c r="C434" s="30">
        <v>0.15551999999999999</v>
      </c>
      <c r="D434" s="30">
        <f t="shared" si="61"/>
        <v>286.15679999999998</v>
      </c>
      <c r="E434" s="29">
        <f t="shared" si="62"/>
        <v>2.6506059055428099E+21</v>
      </c>
      <c r="F434" s="29">
        <f t="shared" si="67"/>
        <v>1.7859897835282474E+21</v>
      </c>
      <c r="G434" s="29">
        <v>6.2703000000000002E-8</v>
      </c>
      <c r="H434" s="29">
        <f t="shared" si="63"/>
        <v>1.1537352E-4</v>
      </c>
      <c r="I434" s="29">
        <f t="shared" si="64"/>
        <v>1068678897217405.1</v>
      </c>
      <c r="J434" s="29">
        <f t="shared" si="68"/>
        <v>1586037401903553.5</v>
      </c>
      <c r="K434" s="29">
        <v>6.1337000000000002E-8</v>
      </c>
      <c r="L434" s="29">
        <f t="shared" si="65"/>
        <v>1.1286008000000001E-4</v>
      </c>
      <c r="M434" s="29">
        <f t="shared" si="66"/>
        <v>1045397469317640</v>
      </c>
      <c r="N434" s="29">
        <f t="shared" si="69"/>
        <v>704393360032614.13</v>
      </c>
    </row>
    <row r="435" spans="1:14" x14ac:dyDescent="0.3">
      <c r="A435" s="14">
        <v>1835</v>
      </c>
      <c r="B435" s="30">
        <f t="shared" si="60"/>
        <v>0.67564032697547682</v>
      </c>
      <c r="C435" s="30">
        <v>0.15759999999999999</v>
      </c>
      <c r="D435" s="30">
        <f t="shared" si="61"/>
        <v>289.19599999999997</v>
      </c>
      <c r="E435" s="29">
        <f t="shared" si="62"/>
        <v>2.6714780978810942E+21</v>
      </c>
      <c r="F435" s="29">
        <f t="shared" si="67"/>
        <v>1.8049583355602073E+21</v>
      </c>
      <c r="G435" s="29">
        <v>6.4189999999999999E-6</v>
      </c>
      <c r="H435" s="29">
        <f t="shared" si="63"/>
        <v>1.1778864999999999E-2</v>
      </c>
      <c r="I435" s="29">
        <f t="shared" si="64"/>
        <v>1.0880848927854534E+17</v>
      </c>
      <c r="J435" s="29">
        <f t="shared" si="68"/>
        <v>1.6104498937419802E+17</v>
      </c>
      <c r="K435" s="29">
        <v>6.2783999999999999E-6</v>
      </c>
      <c r="L435" s="29">
        <f t="shared" si="65"/>
        <v>1.1520864E-2</v>
      </c>
      <c r="M435" s="29">
        <f t="shared" si="66"/>
        <v>1.064251782343697E+17</v>
      </c>
      <c r="N435" s="29">
        <f t="shared" si="69"/>
        <v>7.1905142220692944E+16</v>
      </c>
    </row>
    <row r="436" spans="1:14" x14ac:dyDescent="0.3">
      <c r="A436" s="14">
        <v>1830</v>
      </c>
      <c r="B436" s="30">
        <f t="shared" si="60"/>
        <v>0.67748633879781417</v>
      </c>
      <c r="C436" s="30">
        <v>0.15920999999999999</v>
      </c>
      <c r="D436" s="30">
        <f t="shared" si="61"/>
        <v>291.35429999999997</v>
      </c>
      <c r="E436" s="29">
        <f t="shared" si="62"/>
        <v>2.6840820608383E+21</v>
      </c>
      <c r="F436" s="29">
        <f t="shared" si="67"/>
        <v>1.8184289284302318E+21</v>
      </c>
      <c r="G436" s="29">
        <v>5.2040999999999999E-6</v>
      </c>
      <c r="H436" s="29">
        <f t="shared" si="63"/>
        <v>9.5235029999999991E-3</v>
      </c>
      <c r="I436" s="29">
        <f t="shared" si="64"/>
        <v>8.7734636347017136E+16</v>
      </c>
      <c r="J436" s="29">
        <f t="shared" si="68"/>
        <v>1.2950022948462766E+17</v>
      </c>
      <c r="K436" s="29">
        <v>5.0896000000000004E-6</v>
      </c>
      <c r="L436" s="29">
        <f t="shared" si="65"/>
        <v>9.3139680000000006E-3</v>
      </c>
      <c r="M436" s="29">
        <f t="shared" si="66"/>
        <v>8.5804309131603632E+16</v>
      </c>
      <c r="N436" s="29">
        <f t="shared" si="69"/>
        <v>5.8131247246646E+16</v>
      </c>
    </row>
    <row r="437" spans="1:14" x14ac:dyDescent="0.3">
      <c r="A437" s="14">
        <v>1825</v>
      </c>
      <c r="B437" s="30">
        <f t="shared" si="60"/>
        <v>0.67934246575342461</v>
      </c>
      <c r="C437" s="30">
        <v>0.16256999999999999</v>
      </c>
      <c r="D437" s="30">
        <f t="shared" si="61"/>
        <v>296.69024999999999</v>
      </c>
      <c r="E437" s="29">
        <f t="shared" si="62"/>
        <v>2.7257712778899337E+21</v>
      </c>
      <c r="F437" s="29">
        <f t="shared" si="67"/>
        <v>1.8517321810016107E+21</v>
      </c>
      <c r="G437" s="29">
        <v>1.2744E-3</v>
      </c>
      <c r="H437" s="29">
        <f t="shared" si="63"/>
        <v>2.32578</v>
      </c>
      <c r="I437" s="29">
        <f t="shared" si="64"/>
        <v>2.1367551925588558E+19</v>
      </c>
      <c r="J437" s="29">
        <f t="shared" si="68"/>
        <v>3.1453284613807968E+19</v>
      </c>
      <c r="K437" s="29">
        <v>1.2463000000000001E-3</v>
      </c>
      <c r="L437" s="29">
        <f t="shared" si="65"/>
        <v>2.2744975000000003</v>
      </c>
      <c r="M437" s="29">
        <f t="shared" si="66"/>
        <v>2.089640612434167E+19</v>
      </c>
      <c r="N437" s="29">
        <f t="shared" si="69"/>
        <v>1.4195816061895234E+19</v>
      </c>
    </row>
    <row r="438" spans="1:14" x14ac:dyDescent="0.3">
      <c r="A438" s="14">
        <v>1820</v>
      </c>
      <c r="B438" s="30">
        <f t="shared" si="60"/>
        <v>0.68120879120879119</v>
      </c>
      <c r="C438" s="30">
        <v>0.16</v>
      </c>
      <c r="D438" s="30">
        <f t="shared" si="61"/>
        <v>291.2</v>
      </c>
      <c r="E438" s="29">
        <f t="shared" si="62"/>
        <v>2.6680012349325553E+21</v>
      </c>
      <c r="F438" s="29">
        <f t="shared" si="67"/>
        <v>1.8174658961919681E+21</v>
      </c>
      <c r="G438" s="29">
        <v>9.8755000000000002E-4</v>
      </c>
      <c r="H438" s="29">
        <f t="shared" si="63"/>
        <v>1.7973410000000001</v>
      </c>
      <c r="I438" s="29">
        <f t="shared" si="64"/>
        <v>1.6467403872235282E+19</v>
      </c>
      <c r="J438" s="29">
        <f t="shared" si="68"/>
        <v>2.4173798231543972E+19</v>
      </c>
      <c r="K438" s="29">
        <v>9.6577999999999996E-4</v>
      </c>
      <c r="L438" s="29">
        <f t="shared" si="65"/>
        <v>1.7577195999999999</v>
      </c>
      <c r="M438" s="29">
        <f t="shared" si="66"/>
        <v>1.6104388954207271E+19</v>
      </c>
      <c r="N438" s="29">
        <f t="shared" si="69"/>
        <v>1.0970451332651743E+19</v>
      </c>
    </row>
    <row r="439" spans="1:14" x14ac:dyDescent="0.3">
      <c r="A439" s="14">
        <v>1815</v>
      </c>
      <c r="B439" s="30">
        <f t="shared" si="60"/>
        <v>0.68308539944903579</v>
      </c>
      <c r="C439" s="30">
        <v>0.155</v>
      </c>
      <c r="D439" s="30">
        <f t="shared" si="61"/>
        <v>281.32499999999999</v>
      </c>
      <c r="E439" s="29">
        <f t="shared" si="62"/>
        <v>2.5704444607055743E+21</v>
      </c>
      <c r="F439" s="29">
        <f t="shared" si="67"/>
        <v>1.7558330812026286E+21</v>
      </c>
      <c r="G439" s="29">
        <v>3.2816E-3</v>
      </c>
      <c r="H439" s="29">
        <f t="shared" si="63"/>
        <v>5.9561039999999998</v>
      </c>
      <c r="I439" s="29">
        <f t="shared" si="64"/>
        <v>5.4420455111299441E+19</v>
      </c>
      <c r="J439" s="29">
        <f t="shared" si="68"/>
        <v>7.9668596569614844E+19</v>
      </c>
      <c r="K439" s="29">
        <v>3.2093E-3</v>
      </c>
      <c r="L439" s="29">
        <f t="shared" si="65"/>
        <v>5.8248794999999998</v>
      </c>
      <c r="M439" s="29">
        <f t="shared" si="66"/>
        <v>5.3221467146725163E+19</v>
      </c>
      <c r="N439" s="29">
        <f t="shared" si="69"/>
        <v>3.6354807145184494E+19</v>
      </c>
    </row>
    <row r="440" spans="1:14" x14ac:dyDescent="0.3">
      <c r="A440" s="14">
        <v>1810</v>
      </c>
      <c r="B440" s="30">
        <f t="shared" si="60"/>
        <v>0.68497237569060776</v>
      </c>
      <c r="C440" s="30">
        <v>0.16858999999999999</v>
      </c>
      <c r="D440" s="30">
        <f t="shared" si="61"/>
        <v>305.14789999999999</v>
      </c>
      <c r="E440" s="29">
        <f t="shared" si="62"/>
        <v>2.7804316790829671E+21</v>
      </c>
      <c r="F440" s="29">
        <f t="shared" si="67"/>
        <v>1.9045188926668855E+21</v>
      </c>
      <c r="G440" s="29">
        <v>9.6910999999999994E-3</v>
      </c>
      <c r="H440" s="29">
        <f t="shared" si="63"/>
        <v>17.540890999999998</v>
      </c>
      <c r="I440" s="29">
        <f t="shared" si="64"/>
        <v>1.5982823088653504E+20</v>
      </c>
      <c r="J440" s="29">
        <f t="shared" si="68"/>
        <v>2.3333529432539798E+20</v>
      </c>
      <c r="K440" s="29">
        <v>9.4762000000000006E-3</v>
      </c>
      <c r="L440" s="29">
        <f t="shared" si="65"/>
        <v>17.151922000000003</v>
      </c>
      <c r="M440" s="29">
        <f t="shared" si="66"/>
        <v>1.5628404221677453E+20</v>
      </c>
      <c r="N440" s="29">
        <f t="shared" si="69"/>
        <v>1.0705025167975529E+20</v>
      </c>
    </row>
    <row r="441" spans="1:14" x14ac:dyDescent="0.3">
      <c r="A441" s="14">
        <v>1805</v>
      </c>
      <c r="B441" s="30">
        <f t="shared" si="60"/>
        <v>0.6868698060941828</v>
      </c>
      <c r="C441" s="30">
        <v>0.16883999999999999</v>
      </c>
      <c r="D441" s="30">
        <f t="shared" si="61"/>
        <v>304.75619999999998</v>
      </c>
      <c r="E441" s="29">
        <f t="shared" si="62"/>
        <v>2.769191715043854E+21</v>
      </c>
      <c r="F441" s="29">
        <f t="shared" si="67"/>
        <v>1.9020741763497895E+21</v>
      </c>
      <c r="G441" s="29">
        <v>1.4815E-2</v>
      </c>
      <c r="H441" s="29">
        <f t="shared" si="63"/>
        <v>26.741074999999999</v>
      </c>
      <c r="I441" s="29">
        <f t="shared" si="64"/>
        <v>2.429849280879809E+20</v>
      </c>
      <c r="J441" s="29">
        <f t="shared" si="68"/>
        <v>3.5375689240103689E+20</v>
      </c>
      <c r="K441" s="29">
        <v>1.4485E-2</v>
      </c>
      <c r="L441" s="29">
        <f t="shared" si="65"/>
        <v>26.145424999999999</v>
      </c>
      <c r="M441" s="29">
        <f t="shared" si="66"/>
        <v>2.3757250647009136E+20</v>
      </c>
      <c r="N441" s="29">
        <f t="shared" si="69"/>
        <v>1.6318138145242064E+20</v>
      </c>
    </row>
    <row r="442" spans="1:14" x14ac:dyDescent="0.3">
      <c r="A442" s="14">
        <v>1800</v>
      </c>
      <c r="B442" s="30">
        <f t="shared" si="60"/>
        <v>0.68877777777777771</v>
      </c>
      <c r="C442" s="30">
        <v>0.16800000000000001</v>
      </c>
      <c r="D442" s="30">
        <f t="shared" si="61"/>
        <v>302.40000000000003</v>
      </c>
      <c r="E442" s="29">
        <f t="shared" si="62"/>
        <v>2.7401703300448481E+21</v>
      </c>
      <c r="F442" s="29">
        <f t="shared" si="67"/>
        <v>1.8873684306608901E+21</v>
      </c>
      <c r="G442" s="29">
        <v>3.1828000000000002E-2</v>
      </c>
      <c r="H442" s="29">
        <f t="shared" si="63"/>
        <v>57.290400000000005</v>
      </c>
      <c r="I442" s="29">
        <f t="shared" si="64"/>
        <v>5.1913179324206803E+20</v>
      </c>
      <c r="J442" s="29">
        <f t="shared" si="68"/>
        <v>7.5369997405688221E+20</v>
      </c>
      <c r="K442" s="29">
        <v>3.1112000000000001E-2</v>
      </c>
      <c r="L442" s="29">
        <f t="shared" si="65"/>
        <v>56.001600000000003</v>
      </c>
      <c r="M442" s="29">
        <f t="shared" si="66"/>
        <v>5.0745344826401974E+20</v>
      </c>
      <c r="N442" s="29">
        <f t="shared" si="69"/>
        <v>3.4952265842096203E+20</v>
      </c>
    </row>
    <row r="443" spans="1:14" x14ac:dyDescent="0.3">
      <c r="A443" s="14">
        <v>1795</v>
      </c>
      <c r="B443" s="30">
        <f t="shared" si="60"/>
        <v>0.6906963788300835</v>
      </c>
      <c r="C443" s="30">
        <v>0.17102000000000001</v>
      </c>
      <c r="D443" s="30">
        <f t="shared" si="61"/>
        <v>306.98090000000002</v>
      </c>
      <c r="E443" s="29">
        <f t="shared" si="62"/>
        <v>2.7739528541234638E+21</v>
      </c>
      <c r="F443" s="29">
        <f t="shared" si="67"/>
        <v>1.9159591913884512E+21</v>
      </c>
      <c r="G443" s="29">
        <v>4.6931E-2</v>
      </c>
      <c r="H443" s="29">
        <f t="shared" si="63"/>
        <v>84.241145000000003</v>
      </c>
      <c r="I443" s="29">
        <f t="shared" si="64"/>
        <v>7.6122313996531558E+20</v>
      </c>
      <c r="J443" s="29">
        <f t="shared" si="68"/>
        <v>1.1021096436826437E+21</v>
      </c>
      <c r="K443" s="29">
        <v>4.5864000000000002E-2</v>
      </c>
      <c r="L443" s="29">
        <f t="shared" si="65"/>
        <v>82.325879999999998</v>
      </c>
      <c r="M443" s="29">
        <f t="shared" si="66"/>
        <v>7.4391634721973181E+20</v>
      </c>
      <c r="N443" s="29">
        <f t="shared" si="69"/>
        <v>5.1382032717717183E+20</v>
      </c>
    </row>
    <row r="444" spans="1:14" x14ac:dyDescent="0.3">
      <c r="A444" s="14">
        <v>1790</v>
      </c>
      <c r="B444" s="30">
        <f t="shared" si="60"/>
        <v>0.69262569832402232</v>
      </c>
      <c r="C444" s="30">
        <v>0.17371</v>
      </c>
      <c r="D444" s="30">
        <f t="shared" si="61"/>
        <v>310.9409</v>
      </c>
      <c r="E444" s="29">
        <f t="shared" si="62"/>
        <v>2.8019097978277871E+21</v>
      </c>
      <c r="F444" s="29">
        <f t="shared" si="67"/>
        <v>1.9406747303613912E+21</v>
      </c>
      <c r="G444" s="29">
        <v>8.8903999999999997E-2</v>
      </c>
      <c r="H444" s="29">
        <f t="shared" si="63"/>
        <v>159.13816</v>
      </c>
      <c r="I444" s="29">
        <f t="shared" si="64"/>
        <v>1.4340048855338299E+21</v>
      </c>
      <c r="J444" s="29">
        <f t="shared" si="68"/>
        <v>2.0703893733711531E+21</v>
      </c>
      <c r="K444" s="29">
        <v>8.6831000000000005E-2</v>
      </c>
      <c r="L444" s="29">
        <f t="shared" si="65"/>
        <v>155.42749000000001</v>
      </c>
      <c r="M444" s="29">
        <f t="shared" si="66"/>
        <v>1.4005677834044362E+21</v>
      </c>
      <c r="N444" s="29">
        <f t="shared" si="69"/>
        <v>9.700692390306256E+20</v>
      </c>
    </row>
    <row r="445" spans="1:14" x14ac:dyDescent="0.3">
      <c r="A445" s="14">
        <v>1785</v>
      </c>
      <c r="B445" s="30">
        <f t="shared" si="60"/>
        <v>0.69456582633053221</v>
      </c>
      <c r="C445" s="30">
        <v>0.17410999999999999</v>
      </c>
      <c r="D445" s="30">
        <f t="shared" si="61"/>
        <v>310.78634999999997</v>
      </c>
      <c r="E445" s="29">
        <f t="shared" si="62"/>
        <v>2.7926944635995119E+21</v>
      </c>
      <c r="F445" s="29">
        <f t="shared" si="67"/>
        <v>1.9397101377986974E+21</v>
      </c>
      <c r="G445" s="29">
        <v>7.6980999999999994E-2</v>
      </c>
      <c r="H445" s="29">
        <f t="shared" si="63"/>
        <v>137.41108499999999</v>
      </c>
      <c r="I445" s="29">
        <f t="shared" si="64"/>
        <v>1.234762003919097E+21</v>
      </c>
      <c r="J445" s="29">
        <f t="shared" si="68"/>
        <v>1.7777465534728086E+21</v>
      </c>
      <c r="K445" s="29">
        <v>7.5201000000000004E-2</v>
      </c>
      <c r="L445" s="29">
        <f t="shared" si="65"/>
        <v>134.23378500000001</v>
      </c>
      <c r="M445" s="29">
        <f t="shared" si="66"/>
        <v>1.2062111099715521E+21</v>
      </c>
      <c r="N445" s="29">
        <f t="shared" si="69"/>
        <v>8.3779301632645949E+20</v>
      </c>
    </row>
    <row r="446" spans="1:14" x14ac:dyDescent="0.3">
      <c r="A446" s="14">
        <v>1780</v>
      </c>
      <c r="B446" s="30">
        <f t="shared" si="60"/>
        <v>0.69651685393258422</v>
      </c>
      <c r="C446" s="30">
        <v>0.17552999999999999</v>
      </c>
      <c r="D446" s="30">
        <f t="shared" si="61"/>
        <v>312.4434</v>
      </c>
      <c r="E446" s="29">
        <f t="shared" si="62"/>
        <v>2.7997201635196855E+21</v>
      </c>
      <c r="F446" s="29">
        <f t="shared" si="67"/>
        <v>1.9500522801863516E+21</v>
      </c>
      <c r="G446" s="29">
        <v>0.10050000000000001</v>
      </c>
      <c r="H446" s="29">
        <f t="shared" si="63"/>
        <v>178.89000000000001</v>
      </c>
      <c r="I446" s="29">
        <f t="shared" si="64"/>
        <v>1.6029845407265336E+21</v>
      </c>
      <c r="J446" s="29">
        <f t="shared" si="68"/>
        <v>2.3014296519545329E+21</v>
      </c>
      <c r="K446" s="29">
        <v>9.8142999999999994E-2</v>
      </c>
      <c r="L446" s="29">
        <f t="shared" si="65"/>
        <v>174.69453999999999</v>
      </c>
      <c r="M446" s="29">
        <f t="shared" si="66"/>
        <v>1.5653901669703895E+21</v>
      </c>
      <c r="N446" s="29">
        <f t="shared" si="69"/>
        <v>1.0903206342752185E+21</v>
      </c>
    </row>
    <row r="447" spans="1:14" x14ac:dyDescent="0.3">
      <c r="A447" s="14">
        <v>1775</v>
      </c>
      <c r="B447" s="30">
        <f t="shared" si="60"/>
        <v>0.69847887323943658</v>
      </c>
      <c r="C447" s="30">
        <v>0.17599999999999999</v>
      </c>
      <c r="D447" s="30">
        <f t="shared" si="61"/>
        <v>312.39999999999998</v>
      </c>
      <c r="E447" s="29">
        <f t="shared" si="62"/>
        <v>2.7914679778681081E+21</v>
      </c>
      <c r="F447" s="29">
        <f t="shared" si="67"/>
        <v>1.9497814078652846E+21</v>
      </c>
      <c r="G447" s="29">
        <v>0.11484</v>
      </c>
      <c r="H447" s="29">
        <f t="shared" si="63"/>
        <v>203.84100000000001</v>
      </c>
      <c r="I447" s="29">
        <f t="shared" si="64"/>
        <v>1.8214328555589408E+21</v>
      </c>
      <c r="J447" s="29">
        <f t="shared" si="68"/>
        <v>2.6077135978521695E+21</v>
      </c>
      <c r="K447" s="29">
        <v>0.11212999999999999</v>
      </c>
      <c r="L447" s="29">
        <f t="shared" si="65"/>
        <v>199.03074999999998</v>
      </c>
      <c r="M447" s="29">
        <f t="shared" si="66"/>
        <v>1.7784505929451758E+21</v>
      </c>
      <c r="N447" s="29">
        <f t="shared" si="69"/>
        <v>1.2422101662723542E+21</v>
      </c>
    </row>
    <row r="448" spans="1:14" x14ac:dyDescent="0.3">
      <c r="A448" s="14">
        <v>1770</v>
      </c>
      <c r="B448" s="30">
        <f t="shared" si="60"/>
        <v>0.70045197740112997</v>
      </c>
      <c r="C448" s="30">
        <v>0.17968999999999999</v>
      </c>
      <c r="D448" s="30">
        <f t="shared" si="61"/>
        <v>318.05129999999997</v>
      </c>
      <c r="E448" s="29">
        <f t="shared" si="62"/>
        <v>2.8339599540255389E+21</v>
      </c>
      <c r="F448" s="29">
        <f t="shared" si="67"/>
        <v>1.9850528536728041E+21</v>
      </c>
      <c r="G448" s="29">
        <v>0.14172000000000001</v>
      </c>
      <c r="H448" s="29">
        <f t="shared" si="63"/>
        <v>250.84440000000004</v>
      </c>
      <c r="I448" s="29">
        <f t="shared" si="64"/>
        <v>2.2351205113500999E+21</v>
      </c>
      <c r="J448" s="29">
        <f t="shared" si="68"/>
        <v>3.1909689507095312E+21</v>
      </c>
      <c r="K448" s="29">
        <v>0.13830999999999999</v>
      </c>
      <c r="L448" s="29">
        <f t="shared" si="65"/>
        <v>244.80869999999999</v>
      </c>
      <c r="M448" s="29">
        <f t="shared" si="66"/>
        <v>2.1813400926110094E+21</v>
      </c>
      <c r="N448" s="29">
        <f t="shared" si="69"/>
        <v>1.5279239812537456E+21</v>
      </c>
    </row>
    <row r="449" spans="1:14" x14ac:dyDescent="0.3">
      <c r="A449" s="14">
        <v>1765</v>
      </c>
      <c r="B449" s="30">
        <f t="shared" si="60"/>
        <v>0.70243626062322939</v>
      </c>
      <c r="C449" s="30">
        <v>0.18143000000000001</v>
      </c>
      <c r="D449" s="30">
        <f t="shared" si="61"/>
        <v>320.22395</v>
      </c>
      <c r="E449" s="29">
        <f t="shared" si="62"/>
        <v>2.8452588814134789E+21</v>
      </c>
      <c r="F449" s="29">
        <f t="shared" si="67"/>
        <v>1.9986130091651165E+21</v>
      </c>
      <c r="G449" s="29">
        <v>0.13284000000000001</v>
      </c>
      <c r="H449" s="29">
        <f t="shared" si="63"/>
        <v>234.46260000000004</v>
      </c>
      <c r="I449" s="29">
        <f t="shared" si="64"/>
        <v>2.0832507843629312E+21</v>
      </c>
      <c r="J449" s="29">
        <f t="shared" si="68"/>
        <v>2.9657506326831537E+21</v>
      </c>
      <c r="K449" s="29">
        <v>0.12967000000000001</v>
      </c>
      <c r="L449" s="29">
        <f t="shared" si="65"/>
        <v>228.86755000000002</v>
      </c>
      <c r="M449" s="29">
        <f t="shared" si="66"/>
        <v>2.0335375580272604E+21</v>
      </c>
      <c r="N449" s="29">
        <f t="shared" si="69"/>
        <v>1.428430518097562E+21</v>
      </c>
    </row>
    <row r="450" spans="1:14" x14ac:dyDescent="0.3">
      <c r="A450" s="14">
        <v>1760</v>
      </c>
      <c r="B450" s="30">
        <f t="shared" ref="B450:B513" si="70">1239.8/A450</f>
        <v>0.7044318181818181</v>
      </c>
      <c r="C450" s="30">
        <v>0.18243000000000001</v>
      </c>
      <c r="D450" s="30">
        <f t="shared" ref="D450:D513" si="71">A450*C450</f>
        <v>321.07679999999999</v>
      </c>
      <c r="E450" s="29">
        <f t="shared" ref="E450:E513" si="72">A450*10^(-9)/($Q$1*$Q$2)*D450</f>
        <v>2.8447549474671307E+21</v>
      </c>
      <c r="F450" s="29">
        <f t="shared" si="67"/>
        <v>2.0039358999259932E+21</v>
      </c>
      <c r="G450" s="29">
        <v>0.15998000000000001</v>
      </c>
      <c r="H450" s="29">
        <f t="shared" ref="H450:H513" si="73">A450*G450</f>
        <v>281.56479999999999</v>
      </c>
      <c r="I450" s="29">
        <f t="shared" ref="I450:I513" si="74">A450*10^(-9)/($Q$1*$Q$2)*H450</f>
        <v>2.494676843149655E+21</v>
      </c>
      <c r="J450" s="29">
        <f t="shared" si="68"/>
        <v>3.5414028423482767E+21</v>
      </c>
      <c r="K450" s="29">
        <v>0.15608</v>
      </c>
      <c r="L450" s="29">
        <f t="shared" ref="L450:L513" si="75">A450*K450</f>
        <v>274.70080000000002</v>
      </c>
      <c r="M450" s="29">
        <f t="shared" ref="M450:M513" si="76">A450*10^(-9)/($Q$1*$Q$2)*L450</f>
        <v>2.4338614931791361E+21</v>
      </c>
      <c r="N450" s="29">
        <f t="shared" si="69"/>
        <v>1.7144894768428936E+21</v>
      </c>
    </row>
    <row r="451" spans="1:14" x14ac:dyDescent="0.3">
      <c r="A451" s="14">
        <v>1755</v>
      </c>
      <c r="B451" s="30">
        <f t="shared" si="70"/>
        <v>0.70643874643874638</v>
      </c>
      <c r="C451" s="30">
        <v>0.18509</v>
      </c>
      <c r="D451" s="30">
        <f t="shared" si="71"/>
        <v>324.83294999999998</v>
      </c>
      <c r="E451" s="29">
        <f t="shared" si="72"/>
        <v>2.869858371414246E+21</v>
      </c>
      <c r="F451" s="29">
        <f t="shared" ref="F451:F514" si="77">E451*B451</f>
        <v>2.0273791503586222E+21</v>
      </c>
      <c r="G451" s="29">
        <v>0.15301000000000001</v>
      </c>
      <c r="H451" s="29">
        <f t="shared" si="73"/>
        <v>268.53255000000001</v>
      </c>
      <c r="I451" s="29">
        <f t="shared" si="74"/>
        <v>2.3724513988335071E+21</v>
      </c>
      <c r="J451" s="29">
        <f t="shared" ref="J451:J514" si="78">I451/B451</f>
        <v>3.3583257016880186E+21</v>
      </c>
      <c r="K451" s="29">
        <v>0.14931</v>
      </c>
      <c r="L451" s="29">
        <f t="shared" si="75"/>
        <v>262.03904999999997</v>
      </c>
      <c r="M451" s="29">
        <f t="shared" si="76"/>
        <v>2.3150821407740076E+21</v>
      </c>
      <c r="N451" s="29">
        <f t="shared" ref="N451:N514" si="79">M451*B451</f>
        <v>1.6354637254311194E+21</v>
      </c>
    </row>
    <row r="452" spans="1:14" x14ac:dyDescent="0.3">
      <c r="A452" s="14">
        <v>1750</v>
      </c>
      <c r="B452" s="30">
        <f t="shared" si="70"/>
        <v>0.70845714285714279</v>
      </c>
      <c r="C452" s="30">
        <v>0.18518000000000001</v>
      </c>
      <c r="D452" s="30">
        <f t="shared" si="71"/>
        <v>324.065</v>
      </c>
      <c r="E452" s="29">
        <f t="shared" si="72"/>
        <v>2.8549167245562746E+21</v>
      </c>
      <c r="F452" s="29">
        <f t="shared" si="77"/>
        <v>2.0225861457742109E+21</v>
      </c>
      <c r="G452" s="29">
        <v>0.16566</v>
      </c>
      <c r="H452" s="29">
        <f t="shared" si="73"/>
        <v>289.90500000000003</v>
      </c>
      <c r="I452" s="29">
        <f t="shared" si="74"/>
        <v>2.5539772361485719E+21</v>
      </c>
      <c r="J452" s="29">
        <f t="shared" si="78"/>
        <v>3.6049848066301027E+21</v>
      </c>
      <c r="K452" s="29">
        <v>0.16162000000000001</v>
      </c>
      <c r="L452" s="29">
        <f t="shared" si="75"/>
        <v>282.83500000000004</v>
      </c>
      <c r="M452" s="29">
        <f t="shared" si="76"/>
        <v>2.4916926289166499E+21</v>
      </c>
      <c r="N452" s="29">
        <f t="shared" si="79"/>
        <v>1.7652574407604927E+21</v>
      </c>
    </row>
    <row r="453" spans="1:14" x14ac:dyDescent="0.3">
      <c r="A453" s="14">
        <v>1745</v>
      </c>
      <c r="B453" s="30">
        <f t="shared" si="70"/>
        <v>0.710487106017192</v>
      </c>
      <c r="C453" s="30">
        <v>0.18623999999999999</v>
      </c>
      <c r="D453" s="30">
        <f t="shared" si="71"/>
        <v>324.98879999999997</v>
      </c>
      <c r="E453" s="29">
        <f t="shared" si="72"/>
        <v>2.8548749715934628E+21</v>
      </c>
      <c r="F453" s="29">
        <f t="shared" si="77"/>
        <v>2.0283518566083527E+21</v>
      </c>
      <c r="G453" s="29">
        <v>0.15481</v>
      </c>
      <c r="H453" s="29">
        <f t="shared" si="73"/>
        <v>270.14345000000003</v>
      </c>
      <c r="I453" s="29">
        <f t="shared" si="74"/>
        <v>2.3730841621154643E+21</v>
      </c>
      <c r="J453" s="29">
        <f t="shared" si="78"/>
        <v>3.3400805475814526E+21</v>
      </c>
      <c r="K453" s="29">
        <v>0.15104999999999999</v>
      </c>
      <c r="L453" s="29">
        <f t="shared" si="75"/>
        <v>263.58224999999999</v>
      </c>
      <c r="M453" s="29">
        <f t="shared" si="76"/>
        <v>2.3154470815033965E+21</v>
      </c>
      <c r="N453" s="29">
        <f t="shared" si="79"/>
        <v>1.6450952960733015E+21</v>
      </c>
    </row>
    <row r="454" spans="1:14" x14ac:dyDescent="0.3">
      <c r="A454" s="14">
        <v>1740</v>
      </c>
      <c r="B454" s="30">
        <f t="shared" si="70"/>
        <v>0.71252873563218388</v>
      </c>
      <c r="C454" s="30">
        <v>0.19001000000000001</v>
      </c>
      <c r="D454" s="30">
        <f t="shared" si="71"/>
        <v>330.61740000000003</v>
      </c>
      <c r="E454" s="29">
        <f t="shared" si="72"/>
        <v>2.8959977636927379E+21</v>
      </c>
      <c r="F454" s="29">
        <f t="shared" si="77"/>
        <v>2.0634816249576185E+21</v>
      </c>
      <c r="G454" s="29">
        <v>0.16818</v>
      </c>
      <c r="H454" s="29">
        <f t="shared" si="73"/>
        <v>292.63319999999999</v>
      </c>
      <c r="I454" s="29">
        <f t="shared" si="74"/>
        <v>2.5632803741794881E+21</v>
      </c>
      <c r="J454" s="29">
        <f t="shared" si="78"/>
        <v>3.5974414027039116E+21</v>
      </c>
      <c r="K454" s="29">
        <v>0.16405</v>
      </c>
      <c r="L454" s="29">
        <f t="shared" si="75"/>
        <v>285.447</v>
      </c>
      <c r="M454" s="29">
        <f t="shared" si="76"/>
        <v>2.5003338410283332E+21</v>
      </c>
      <c r="N454" s="29">
        <f t="shared" si="79"/>
        <v>1.7815597104062802E+21</v>
      </c>
    </row>
    <row r="455" spans="1:14" x14ac:dyDescent="0.3">
      <c r="A455" s="14">
        <v>1735</v>
      </c>
      <c r="B455" s="30">
        <f t="shared" si="70"/>
        <v>0.71458213256484149</v>
      </c>
      <c r="C455" s="30">
        <v>0.182</v>
      </c>
      <c r="D455" s="30">
        <f t="shared" si="71"/>
        <v>315.77</v>
      </c>
      <c r="E455" s="29">
        <f t="shared" si="72"/>
        <v>2.7579958851046877E+21</v>
      </c>
      <c r="F455" s="29">
        <f t="shared" si="77"/>
        <v>1.9708145811831652E+21</v>
      </c>
      <c r="G455" s="29">
        <v>0.16153999999999999</v>
      </c>
      <c r="H455" s="29">
        <f t="shared" si="73"/>
        <v>280.27189999999996</v>
      </c>
      <c r="I455" s="29">
        <f t="shared" si="74"/>
        <v>2.4479486553835784E+21</v>
      </c>
      <c r="J455" s="29">
        <f t="shared" si="78"/>
        <v>3.4257064987018139E+21</v>
      </c>
      <c r="K455" s="29">
        <v>0.15758</v>
      </c>
      <c r="L455" s="29">
        <f t="shared" si="75"/>
        <v>273.40129999999999</v>
      </c>
      <c r="M455" s="29">
        <f t="shared" si="76"/>
        <v>2.3879395141472349E+21</v>
      </c>
      <c r="N455" s="29">
        <f t="shared" si="79"/>
        <v>1.7063789104551827E+21</v>
      </c>
    </row>
    <row r="456" spans="1:14" x14ac:dyDescent="0.3">
      <c r="A456" s="14">
        <v>1730</v>
      </c>
      <c r="B456" s="30">
        <f t="shared" si="70"/>
        <v>0.71664739884393058</v>
      </c>
      <c r="C456" s="30">
        <v>0.19309000000000001</v>
      </c>
      <c r="D456" s="30">
        <f t="shared" si="71"/>
        <v>334.04570000000001</v>
      </c>
      <c r="E456" s="29">
        <f t="shared" si="72"/>
        <v>2.9092112373474751E+21</v>
      </c>
      <c r="F456" s="29">
        <f t="shared" si="77"/>
        <v>2.0848786659326008E+21</v>
      </c>
      <c r="G456" s="29">
        <v>0.17407</v>
      </c>
      <c r="H456" s="29">
        <f t="shared" si="73"/>
        <v>301.14109999999999</v>
      </c>
      <c r="I456" s="29">
        <f t="shared" si="74"/>
        <v>2.622644363173002E+21</v>
      </c>
      <c r="J456" s="29">
        <f t="shared" si="78"/>
        <v>3.6596021521933323E+21</v>
      </c>
      <c r="K456" s="29">
        <v>0.16979</v>
      </c>
      <c r="L456" s="29">
        <f t="shared" si="75"/>
        <v>293.73669999999998</v>
      </c>
      <c r="M456" s="29">
        <f t="shared" si="76"/>
        <v>2.5581592831800084E+21</v>
      </c>
      <c r="N456" s="29">
        <f t="shared" si="79"/>
        <v>1.833298196119407E+21</v>
      </c>
    </row>
    <row r="457" spans="1:14" x14ac:dyDescent="0.3">
      <c r="A457" s="14">
        <v>1725</v>
      </c>
      <c r="B457" s="30">
        <f t="shared" si="70"/>
        <v>0.71872463768115935</v>
      </c>
      <c r="C457" s="30">
        <v>0.19688</v>
      </c>
      <c r="D457" s="30">
        <f t="shared" si="71"/>
        <v>339.61799999999999</v>
      </c>
      <c r="E457" s="29">
        <f t="shared" si="72"/>
        <v>2.9491921357516172E+21</v>
      </c>
      <c r="F457" s="29">
        <f t="shared" si="77"/>
        <v>2.1196570492202055E+21</v>
      </c>
      <c r="G457" s="29">
        <v>0.17807999999999999</v>
      </c>
      <c r="H457" s="29">
        <f t="shared" si="73"/>
        <v>307.18799999999999</v>
      </c>
      <c r="I457" s="29">
        <f t="shared" si="74"/>
        <v>2.6675748452592847E+21</v>
      </c>
      <c r="J457" s="29">
        <f t="shared" si="78"/>
        <v>3.7115394483564016E+21</v>
      </c>
      <c r="K457" s="29">
        <v>0.17366999999999999</v>
      </c>
      <c r="L457" s="29">
        <f t="shared" si="75"/>
        <v>299.58074999999997</v>
      </c>
      <c r="M457" s="29">
        <f t="shared" si="76"/>
        <v>2.6015146191384771E+21</v>
      </c>
      <c r="N457" s="29">
        <f t="shared" si="79"/>
        <v>1.8697726520625413E+21</v>
      </c>
    </row>
    <row r="458" spans="1:14" x14ac:dyDescent="0.3">
      <c r="A458" s="14">
        <v>1720</v>
      </c>
      <c r="B458" s="30">
        <f t="shared" si="70"/>
        <v>0.72081395348837207</v>
      </c>
      <c r="C458" s="30">
        <v>0.19799</v>
      </c>
      <c r="D458" s="30">
        <f t="shared" si="71"/>
        <v>340.5428</v>
      </c>
      <c r="E458" s="29">
        <f t="shared" si="72"/>
        <v>2.9486513004722997E+21</v>
      </c>
      <c r="F458" s="29">
        <f t="shared" si="77"/>
        <v>2.1254290013520682E+21</v>
      </c>
      <c r="G458" s="29">
        <v>0.18698000000000001</v>
      </c>
      <c r="H458" s="29">
        <f t="shared" si="73"/>
        <v>321.60560000000004</v>
      </c>
      <c r="I458" s="29">
        <f t="shared" si="74"/>
        <v>2.7846801361801639E+21</v>
      </c>
      <c r="J458" s="29">
        <f t="shared" si="78"/>
        <v>3.8632439379173111E+21</v>
      </c>
      <c r="K458" s="29">
        <v>0.18231</v>
      </c>
      <c r="L458" s="29">
        <f t="shared" si="75"/>
        <v>313.57319999999999</v>
      </c>
      <c r="M458" s="29">
        <f t="shared" si="76"/>
        <v>2.7151301509626997E+21</v>
      </c>
      <c r="N458" s="29">
        <f t="shared" si="79"/>
        <v>1.9571036983509042E+21</v>
      </c>
    </row>
    <row r="459" spans="1:14" x14ac:dyDescent="0.3">
      <c r="A459" s="14">
        <v>1715</v>
      </c>
      <c r="B459" s="30">
        <f t="shared" si="70"/>
        <v>0.72291545189504369</v>
      </c>
      <c r="C459" s="30">
        <v>0.20188999999999999</v>
      </c>
      <c r="D459" s="30">
        <f t="shared" si="71"/>
        <v>346.24134999999995</v>
      </c>
      <c r="E459" s="29">
        <f t="shared" si="72"/>
        <v>2.989278127631752E+21</v>
      </c>
      <c r="F459" s="29">
        <f t="shared" si="77"/>
        <v>2.1609953484768781E+21</v>
      </c>
      <c r="G459" s="29">
        <v>0.18965000000000001</v>
      </c>
      <c r="H459" s="29">
        <f t="shared" si="73"/>
        <v>325.24975000000001</v>
      </c>
      <c r="I459" s="29">
        <f t="shared" si="74"/>
        <v>2.8080469409349737E+21</v>
      </c>
      <c r="J459" s="29">
        <f t="shared" si="78"/>
        <v>3.8843365895333767E+21</v>
      </c>
      <c r="K459" s="29">
        <v>0.18490000000000001</v>
      </c>
      <c r="L459" s="29">
        <f t="shared" si="75"/>
        <v>317.1035</v>
      </c>
      <c r="M459" s="29">
        <f t="shared" si="76"/>
        <v>2.7377162108034624E+21</v>
      </c>
      <c r="N459" s="29">
        <f t="shared" si="79"/>
        <v>1.9791373516933717E+21</v>
      </c>
    </row>
    <row r="460" spans="1:14" x14ac:dyDescent="0.3">
      <c r="A460" s="14">
        <v>1710</v>
      </c>
      <c r="B460" s="30">
        <f t="shared" si="70"/>
        <v>0.7250292397660818</v>
      </c>
      <c r="C460" s="30">
        <v>0.19894000000000001</v>
      </c>
      <c r="D460" s="30">
        <f t="shared" si="71"/>
        <v>340.18740000000003</v>
      </c>
      <c r="E460" s="29">
        <f t="shared" si="72"/>
        <v>2.928448575159867E+21</v>
      </c>
      <c r="F460" s="29">
        <f t="shared" si="77"/>
        <v>2.1232108441422238E+21</v>
      </c>
      <c r="G460" s="29">
        <v>0.18790000000000001</v>
      </c>
      <c r="H460" s="29">
        <f t="shared" si="73"/>
        <v>321.30900000000003</v>
      </c>
      <c r="I460" s="29">
        <f t="shared" si="74"/>
        <v>2.7659369019429927E+21</v>
      </c>
      <c r="J460" s="29">
        <f t="shared" si="78"/>
        <v>3.8149315230863993E+21</v>
      </c>
      <c r="K460" s="29">
        <v>0.18315999999999999</v>
      </c>
      <c r="L460" s="29">
        <f t="shared" si="75"/>
        <v>313.20359999999999</v>
      </c>
      <c r="M460" s="29">
        <f t="shared" si="76"/>
        <v>2.6961628683335741E+21</v>
      </c>
      <c r="N460" s="29">
        <f t="shared" si="79"/>
        <v>1.9547969147134298E+21</v>
      </c>
    </row>
    <row r="461" spans="1:14" x14ac:dyDescent="0.3">
      <c r="A461" s="14">
        <v>1705</v>
      </c>
      <c r="B461" s="30">
        <f t="shared" si="70"/>
        <v>0.72715542521994136</v>
      </c>
      <c r="C461" s="30">
        <v>0.20427999999999999</v>
      </c>
      <c r="D461" s="30">
        <f t="shared" si="71"/>
        <v>348.29739999999998</v>
      </c>
      <c r="E461" s="29">
        <f t="shared" si="72"/>
        <v>2.9894953585713459E+21</v>
      </c>
      <c r="F461" s="29">
        <f t="shared" si="77"/>
        <v>2.1738277686549881E+21</v>
      </c>
      <c r="G461" s="29">
        <v>0.19778000000000001</v>
      </c>
      <c r="H461" s="29">
        <f t="shared" si="73"/>
        <v>337.2149</v>
      </c>
      <c r="I461" s="29">
        <f t="shared" si="74"/>
        <v>2.8943723909254003E+21</v>
      </c>
      <c r="J461" s="29">
        <f t="shared" si="78"/>
        <v>3.9804040381737436E+21</v>
      </c>
      <c r="K461" s="29">
        <v>0.19275</v>
      </c>
      <c r="L461" s="29">
        <f t="shared" si="75"/>
        <v>328.63875000000002</v>
      </c>
      <c r="M461" s="29">
        <f t="shared" si="76"/>
        <v>2.8207618482701536E+21</v>
      </c>
      <c r="N461" s="29">
        <f t="shared" si="79"/>
        <v>2.0511322812230711E+21</v>
      </c>
    </row>
    <row r="462" spans="1:14" x14ac:dyDescent="0.3">
      <c r="A462" s="14">
        <v>1702</v>
      </c>
      <c r="B462" s="30">
        <f t="shared" si="70"/>
        <v>0.72843713278495881</v>
      </c>
      <c r="C462" s="30">
        <v>0.20519999999999999</v>
      </c>
      <c r="D462" s="30">
        <f t="shared" si="71"/>
        <v>349.25040000000001</v>
      </c>
      <c r="E462" s="29">
        <f t="shared" si="72"/>
        <v>2.9924006167132834E+21</v>
      </c>
      <c r="F462" s="29">
        <f t="shared" si="77"/>
        <v>2.1797757253825667E+21</v>
      </c>
      <c r="G462" s="29">
        <v>0.20396</v>
      </c>
      <c r="H462" s="29">
        <f t="shared" si="73"/>
        <v>347.13992000000002</v>
      </c>
      <c r="I462" s="29">
        <f t="shared" si="74"/>
        <v>2.9743178839417217E+21</v>
      </c>
      <c r="J462" s="29">
        <f t="shared" si="78"/>
        <v>4.0831497325930076E+21</v>
      </c>
      <c r="K462" s="29">
        <v>0.19874</v>
      </c>
      <c r="L462" s="29">
        <f t="shared" si="75"/>
        <v>338.25547999999998</v>
      </c>
      <c r="M462" s="29">
        <f t="shared" si="76"/>
        <v>2.89819541211305E+21</v>
      </c>
      <c r="N462" s="29">
        <f t="shared" si="79"/>
        <v>2.1111531562501522E+21</v>
      </c>
    </row>
    <row r="463" spans="1:14" x14ac:dyDescent="0.3">
      <c r="A463" s="14">
        <v>1700</v>
      </c>
      <c r="B463" s="30">
        <f t="shared" si="70"/>
        <v>0.72929411764705876</v>
      </c>
      <c r="C463" s="30">
        <v>0.20538999999999999</v>
      </c>
      <c r="D463" s="30">
        <f t="shared" si="71"/>
        <v>349.16299999999995</v>
      </c>
      <c r="E463" s="29">
        <f t="shared" si="72"/>
        <v>2.9881363132239551E+21</v>
      </c>
      <c r="F463" s="29">
        <f t="shared" si="77"/>
        <v>2.1792302359617995E+21</v>
      </c>
      <c r="G463" s="29">
        <v>0.19975000000000001</v>
      </c>
      <c r="H463" s="29">
        <f t="shared" si="73"/>
        <v>339.57500000000005</v>
      </c>
      <c r="I463" s="29">
        <f t="shared" si="74"/>
        <v>2.9060822268196369E+21</v>
      </c>
      <c r="J463" s="29">
        <f t="shared" si="78"/>
        <v>3.984787696074676E+21</v>
      </c>
      <c r="K463" s="29">
        <v>0.19464000000000001</v>
      </c>
      <c r="L463" s="29">
        <f t="shared" si="75"/>
        <v>330.88800000000003</v>
      </c>
      <c r="M463" s="29">
        <f t="shared" si="76"/>
        <v>2.8317388967618229E+21</v>
      </c>
      <c r="N463" s="29">
        <f t="shared" si="79"/>
        <v>2.0651705201207694E+21</v>
      </c>
    </row>
    <row r="464" spans="1:14" x14ac:dyDescent="0.3">
      <c r="A464" s="14">
        <v>1699</v>
      </c>
      <c r="B464" s="30">
        <f t="shared" si="70"/>
        <v>0.72972336668628601</v>
      </c>
      <c r="C464" s="30">
        <v>0.20804</v>
      </c>
      <c r="D464" s="30">
        <f t="shared" si="71"/>
        <v>353.45996000000002</v>
      </c>
      <c r="E464" s="29">
        <f t="shared" si="72"/>
        <v>3.023130330377673E+21</v>
      </c>
      <c r="F464" s="29">
        <f t="shared" si="77"/>
        <v>2.2060488426146198E+21</v>
      </c>
      <c r="G464" s="29">
        <v>0.20551</v>
      </c>
      <c r="H464" s="29">
        <f t="shared" si="73"/>
        <v>349.16149000000001</v>
      </c>
      <c r="I464" s="29">
        <f t="shared" si="74"/>
        <v>2.9863656710051704E+21</v>
      </c>
      <c r="J464" s="29">
        <f t="shared" si="78"/>
        <v>4.092462715791083E+21</v>
      </c>
      <c r="K464" s="29">
        <v>0.20024</v>
      </c>
      <c r="L464" s="29">
        <f t="shared" si="75"/>
        <v>340.20776000000001</v>
      </c>
      <c r="M464" s="29">
        <f t="shared" si="76"/>
        <v>2.9097847402173872E+21</v>
      </c>
      <c r="N464" s="29">
        <f t="shared" si="79"/>
        <v>2.123337916963812E+21</v>
      </c>
    </row>
    <row r="465" spans="1:14" x14ac:dyDescent="0.3">
      <c r="A465" s="14">
        <v>1698</v>
      </c>
      <c r="B465" s="30">
        <f t="shared" si="70"/>
        <v>0.73015312131919907</v>
      </c>
      <c r="C465" s="30">
        <v>0.20879</v>
      </c>
      <c r="D465" s="30">
        <f t="shared" si="71"/>
        <v>354.52542</v>
      </c>
      <c r="E465" s="29">
        <f t="shared" si="72"/>
        <v>3.0304584491620898E+21</v>
      </c>
      <c r="F465" s="29">
        <f t="shared" si="77"/>
        <v>2.2126986956838391E+21</v>
      </c>
      <c r="G465" s="29">
        <v>0.20738999999999999</v>
      </c>
      <c r="H465" s="29">
        <f t="shared" si="73"/>
        <v>352.14821999999998</v>
      </c>
      <c r="I465" s="29">
        <f t="shared" si="74"/>
        <v>3.0101383101284819E+21</v>
      </c>
      <c r="J465" s="29">
        <f t="shared" si="78"/>
        <v>4.122612397643299E+21</v>
      </c>
      <c r="K465" s="29">
        <v>0.20207</v>
      </c>
      <c r="L465" s="29">
        <f t="shared" si="75"/>
        <v>343.11486000000002</v>
      </c>
      <c r="M465" s="29">
        <f t="shared" si="76"/>
        <v>2.9329217818007736E+21</v>
      </c>
      <c r="N465" s="29">
        <f t="shared" si="79"/>
        <v>2.1414819935669018E+21</v>
      </c>
    </row>
    <row r="466" spans="1:14" x14ac:dyDescent="0.3">
      <c r="A466" s="14">
        <v>1697</v>
      </c>
      <c r="B466" s="30">
        <f t="shared" si="70"/>
        <v>0.7305833824395993</v>
      </c>
      <c r="C466" s="30">
        <v>0.20849999999999999</v>
      </c>
      <c r="D466" s="30">
        <f t="shared" si="71"/>
        <v>353.8245</v>
      </c>
      <c r="E466" s="29">
        <f t="shared" si="72"/>
        <v>3.0226858403369189E+21</v>
      </c>
      <c r="F466" s="29">
        <f t="shared" si="77"/>
        <v>2.2083240452856288E+21</v>
      </c>
      <c r="G466" s="29">
        <v>0.18107000000000001</v>
      </c>
      <c r="H466" s="29">
        <f t="shared" si="73"/>
        <v>307.27579000000003</v>
      </c>
      <c r="I466" s="29">
        <f t="shared" si="74"/>
        <v>2.6250250604786855E+21</v>
      </c>
      <c r="J466" s="29">
        <f t="shared" si="78"/>
        <v>3.593053337338546E+21</v>
      </c>
      <c r="K466" s="29">
        <v>0.17649000000000001</v>
      </c>
      <c r="L466" s="29">
        <f t="shared" si="75"/>
        <v>299.50353000000001</v>
      </c>
      <c r="M466" s="29">
        <f t="shared" si="76"/>
        <v>2.5586274530506608E+21</v>
      </c>
      <c r="N466" s="29">
        <f t="shared" si="79"/>
        <v>1.8692906990525688E+21</v>
      </c>
    </row>
    <row r="467" spans="1:14" x14ac:dyDescent="0.3">
      <c r="A467" s="14">
        <v>1696</v>
      </c>
      <c r="B467" s="30">
        <f t="shared" si="70"/>
        <v>0.73101415094339617</v>
      </c>
      <c r="C467" s="30">
        <v>0.20962</v>
      </c>
      <c r="D467" s="30">
        <f t="shared" si="71"/>
        <v>355.51551999999998</v>
      </c>
      <c r="E467" s="29">
        <f t="shared" si="72"/>
        <v>3.0353423414489524E+21</v>
      </c>
      <c r="F467" s="29">
        <f t="shared" si="77"/>
        <v>2.218878204556846E+21</v>
      </c>
      <c r="G467" s="29">
        <v>0.20921999999999999</v>
      </c>
      <c r="H467" s="29">
        <f t="shared" si="73"/>
        <v>354.83711999999997</v>
      </c>
      <c r="I467" s="29">
        <f t="shared" si="74"/>
        <v>3.0295502560726541E+21</v>
      </c>
      <c r="J467" s="29">
        <f t="shared" si="78"/>
        <v>4.1443113682039215E+21</v>
      </c>
      <c r="K467" s="29">
        <v>0.20383000000000001</v>
      </c>
      <c r="L467" s="29">
        <f t="shared" si="75"/>
        <v>345.69568000000004</v>
      </c>
      <c r="M467" s="29">
        <f t="shared" si="76"/>
        <v>2.9515019056270394E+21</v>
      </c>
      <c r="N467" s="29">
        <f t="shared" si="79"/>
        <v>2.157589659549766E+21</v>
      </c>
    </row>
    <row r="468" spans="1:14" x14ac:dyDescent="0.3">
      <c r="A468" s="14">
        <v>1695</v>
      </c>
      <c r="B468" s="30">
        <f t="shared" si="70"/>
        <v>0.73144542772861354</v>
      </c>
      <c r="C468" s="30">
        <v>0.21054999999999999</v>
      </c>
      <c r="D468" s="30">
        <f t="shared" si="71"/>
        <v>356.88225</v>
      </c>
      <c r="E468" s="29">
        <f t="shared" si="72"/>
        <v>3.045214706320828E+21</v>
      </c>
      <c r="F468" s="29">
        <f t="shared" si="77"/>
        <v>2.2274083733903022E+21</v>
      </c>
      <c r="G468" s="29">
        <v>0.20968000000000001</v>
      </c>
      <c r="H468" s="29">
        <f t="shared" si="73"/>
        <v>355.4076</v>
      </c>
      <c r="I468" s="29">
        <f t="shared" si="74"/>
        <v>3.0326317721270543E+21</v>
      </c>
      <c r="J468" s="29">
        <f t="shared" si="78"/>
        <v>4.1460807015287604E+21</v>
      </c>
      <c r="K468" s="29">
        <v>0.20427000000000001</v>
      </c>
      <c r="L468" s="29">
        <f t="shared" si="75"/>
        <v>346.23765000000003</v>
      </c>
      <c r="M468" s="29">
        <f t="shared" si="76"/>
        <v>2.9543861698416319E+21</v>
      </c>
      <c r="N468" s="29">
        <f t="shared" si="79"/>
        <v>2.1609722556753128E+21</v>
      </c>
    </row>
    <row r="469" spans="1:14" x14ac:dyDescent="0.3">
      <c r="A469" s="14">
        <v>1694</v>
      </c>
      <c r="B469" s="30">
        <f t="shared" si="70"/>
        <v>0.73187721369539549</v>
      </c>
      <c r="C469" s="30">
        <v>0.21068000000000001</v>
      </c>
      <c r="D469" s="30">
        <f t="shared" si="71"/>
        <v>356.89192000000003</v>
      </c>
      <c r="E469" s="29">
        <f t="shared" si="72"/>
        <v>3.0435005832362517E+21</v>
      </c>
      <c r="F469" s="29">
        <f t="shared" si="77"/>
        <v>2.2274687267392591E+21</v>
      </c>
      <c r="G469" s="29">
        <v>0.20477000000000001</v>
      </c>
      <c r="H469" s="29">
        <f t="shared" si="73"/>
        <v>346.88038</v>
      </c>
      <c r="I469" s="29">
        <f t="shared" si="74"/>
        <v>2.9581242378454874E+21</v>
      </c>
      <c r="J469" s="29">
        <f t="shared" si="78"/>
        <v>4.0418313106228872E+21</v>
      </c>
      <c r="K469" s="29">
        <v>0.19950000000000001</v>
      </c>
      <c r="L469" s="29">
        <f t="shared" si="75"/>
        <v>337.95300000000003</v>
      </c>
      <c r="M469" s="29">
        <f t="shared" si="76"/>
        <v>2.8819933850181902E+21</v>
      </c>
      <c r="N469" s="29">
        <f t="shared" si="79"/>
        <v>2.1092652885156742E+21</v>
      </c>
    </row>
    <row r="470" spans="1:14" x14ac:dyDescent="0.3">
      <c r="A470" s="14">
        <v>1693</v>
      </c>
      <c r="B470" s="30">
        <f t="shared" si="70"/>
        <v>0.73230950974601294</v>
      </c>
      <c r="C470" s="30">
        <v>0.21121999999999999</v>
      </c>
      <c r="D470" s="30">
        <f t="shared" si="71"/>
        <v>357.59546</v>
      </c>
      <c r="E470" s="29">
        <f t="shared" si="72"/>
        <v>3.0477000498212472E+21</v>
      </c>
      <c r="F470" s="29">
        <f t="shared" si="77"/>
        <v>2.2318597293374969E+21</v>
      </c>
      <c r="G470" s="29">
        <v>0.21134</v>
      </c>
      <c r="H470" s="29">
        <f t="shared" si="73"/>
        <v>357.79862000000003</v>
      </c>
      <c r="I470" s="29">
        <f t="shared" si="74"/>
        <v>3.0494315336105601E+21</v>
      </c>
      <c r="J470" s="29">
        <f t="shared" si="78"/>
        <v>4.1641293647384082E+21</v>
      </c>
      <c r="K470" s="29">
        <v>0.20587</v>
      </c>
      <c r="L470" s="29">
        <f t="shared" si="75"/>
        <v>348.53791000000001</v>
      </c>
      <c r="M470" s="29">
        <f t="shared" si="76"/>
        <v>2.9705047308810731E+21</v>
      </c>
      <c r="N470" s="29">
        <f t="shared" si="79"/>
        <v>2.1753288631697308E+21</v>
      </c>
    </row>
    <row r="471" spans="1:14" x14ac:dyDescent="0.3">
      <c r="A471" s="14">
        <v>1692</v>
      </c>
      <c r="B471" s="30">
        <f t="shared" si="70"/>
        <v>0.7327423167848699</v>
      </c>
      <c r="C471" s="30">
        <v>0.21210999999999999</v>
      </c>
      <c r="D471" s="30">
        <f t="shared" si="71"/>
        <v>358.89011999999997</v>
      </c>
      <c r="E471" s="29">
        <f t="shared" si="72"/>
        <v>3.0569274307408094E+21</v>
      </c>
      <c r="F471" s="29">
        <f t="shared" si="77"/>
        <v>2.2399400878442406E+21</v>
      </c>
      <c r="G471" s="29">
        <v>0.20707999999999999</v>
      </c>
      <c r="H471" s="29">
        <f t="shared" si="73"/>
        <v>350.37935999999996</v>
      </c>
      <c r="I471" s="29">
        <f t="shared" si="74"/>
        <v>2.9844351155429111E+21</v>
      </c>
      <c r="J471" s="29">
        <f t="shared" si="78"/>
        <v>4.0729667813345749E+21</v>
      </c>
      <c r="K471" s="29">
        <v>0.20174</v>
      </c>
      <c r="L471" s="29">
        <f t="shared" si="75"/>
        <v>341.34408000000002</v>
      </c>
      <c r="M471" s="29">
        <f t="shared" si="76"/>
        <v>2.9074750831061762E+21</v>
      </c>
      <c r="N471" s="29">
        <f t="shared" si="79"/>
        <v>2.1304300283895016E+21</v>
      </c>
    </row>
    <row r="472" spans="1:14" x14ac:dyDescent="0.3">
      <c r="A472" s="14">
        <v>1691</v>
      </c>
      <c r="B472" s="30">
        <f t="shared" si="70"/>
        <v>0.73317563571850974</v>
      </c>
      <c r="C472" s="30">
        <v>0.21203</v>
      </c>
      <c r="D472" s="30">
        <f t="shared" si="71"/>
        <v>358.54273000000001</v>
      </c>
      <c r="E472" s="29">
        <f t="shared" si="72"/>
        <v>3.0521635122751026E+21</v>
      </c>
      <c r="F472" s="29">
        <f t="shared" si="77"/>
        <v>2.2377719234291378E+21</v>
      </c>
      <c r="G472" s="29">
        <v>0.19303000000000001</v>
      </c>
      <c r="H472" s="29">
        <f t="shared" si="73"/>
        <v>326.41372999999999</v>
      </c>
      <c r="I472" s="29">
        <f t="shared" si="74"/>
        <v>2.7786592594183041E+21</v>
      </c>
      <c r="J472" s="29">
        <f t="shared" si="78"/>
        <v>3.789895795835096E+21</v>
      </c>
      <c r="K472" s="29">
        <v>0.18808</v>
      </c>
      <c r="L472" s="29">
        <f t="shared" si="75"/>
        <v>318.04327999999998</v>
      </c>
      <c r="M472" s="29">
        <f t="shared" si="76"/>
        <v>2.7074042040687699E+21</v>
      </c>
      <c r="N472" s="29">
        <f t="shared" si="79"/>
        <v>1.9850027984650861E+21</v>
      </c>
    </row>
    <row r="473" spans="1:14" x14ac:dyDescent="0.3">
      <c r="A473" s="14">
        <v>1690</v>
      </c>
      <c r="B473" s="30">
        <f t="shared" si="70"/>
        <v>0.73360946745562128</v>
      </c>
      <c r="C473" s="30">
        <v>0.20845</v>
      </c>
      <c r="D473" s="30">
        <f t="shared" si="71"/>
        <v>352.28050000000002</v>
      </c>
      <c r="E473" s="29">
        <f t="shared" si="72"/>
        <v>2.9970816614880683E+21</v>
      </c>
      <c r="F473" s="29">
        <f t="shared" si="77"/>
        <v>2.1986874816052703E+21</v>
      </c>
      <c r="G473" s="29">
        <v>0.20523</v>
      </c>
      <c r="H473" s="29">
        <f t="shared" si="73"/>
        <v>346.83870000000002</v>
      </c>
      <c r="I473" s="29">
        <f t="shared" si="74"/>
        <v>2.950784693630109E+21</v>
      </c>
      <c r="J473" s="29">
        <f t="shared" si="78"/>
        <v>4.0222827328882758E+21</v>
      </c>
      <c r="K473" s="29">
        <v>0.19991</v>
      </c>
      <c r="L473" s="29">
        <f t="shared" si="75"/>
        <v>337.84789999999998</v>
      </c>
      <c r="M473" s="29">
        <f t="shared" si="76"/>
        <v>2.8742940510821763E+21</v>
      </c>
      <c r="N473" s="29">
        <f t="shared" si="79"/>
        <v>2.1086093281252556E+21</v>
      </c>
    </row>
    <row r="474" spans="1:14" x14ac:dyDescent="0.3">
      <c r="A474" s="14">
        <v>1689</v>
      </c>
      <c r="B474" s="30">
        <f t="shared" si="70"/>
        <v>0.73404381290704557</v>
      </c>
      <c r="C474" s="30">
        <v>0.20805000000000001</v>
      </c>
      <c r="D474" s="30">
        <f t="shared" si="71"/>
        <v>351.39645000000002</v>
      </c>
      <c r="E474" s="29">
        <f t="shared" si="72"/>
        <v>2.9877914966272513E+21</v>
      </c>
      <c r="F474" s="29">
        <f t="shared" si="77"/>
        <v>2.1931698623555156E+21</v>
      </c>
      <c r="G474" s="29">
        <v>0.20718</v>
      </c>
      <c r="H474" s="29">
        <f t="shared" si="73"/>
        <v>349.92702000000003</v>
      </c>
      <c r="I474" s="29">
        <f t="shared" si="74"/>
        <v>2.9752974874849024E+21</v>
      </c>
      <c r="J474" s="29">
        <f t="shared" si="78"/>
        <v>4.053296867528634E+21</v>
      </c>
      <c r="K474" s="29">
        <v>0.20177999999999999</v>
      </c>
      <c r="L474" s="29">
        <f t="shared" si="75"/>
        <v>340.80642</v>
      </c>
      <c r="M474" s="29">
        <f t="shared" si="76"/>
        <v>2.8977484652220462E+21</v>
      </c>
      <c r="N474" s="29">
        <f t="shared" si="79"/>
        <v>2.1270743322571301E+21</v>
      </c>
    </row>
    <row r="475" spans="1:14" x14ac:dyDescent="0.3">
      <c r="A475" s="14">
        <v>1688</v>
      </c>
      <c r="B475" s="30">
        <f t="shared" si="70"/>
        <v>0.73447867298578196</v>
      </c>
      <c r="C475" s="30">
        <v>0.21081</v>
      </c>
      <c r="D475" s="30">
        <f t="shared" si="71"/>
        <v>355.84728000000001</v>
      </c>
      <c r="E475" s="29">
        <f t="shared" si="72"/>
        <v>3.0238438489439606E+21</v>
      </c>
      <c r="F475" s="29">
        <f t="shared" si="77"/>
        <v>2.2209488174885794E+21</v>
      </c>
      <c r="G475" s="29">
        <v>0.21013000000000001</v>
      </c>
      <c r="H475" s="29">
        <f t="shared" si="73"/>
        <v>354.69944000000004</v>
      </c>
      <c r="I475" s="29">
        <f t="shared" si="74"/>
        <v>3.0140899766547812E+21</v>
      </c>
      <c r="J475" s="29">
        <f t="shared" si="78"/>
        <v>4.1037134058664871E+21</v>
      </c>
      <c r="K475" s="29">
        <v>0.20465</v>
      </c>
      <c r="L475" s="29">
        <f t="shared" si="75"/>
        <v>345.44920000000002</v>
      </c>
      <c r="M475" s="29">
        <f t="shared" si="76"/>
        <v>2.9354852411478654E+21</v>
      </c>
      <c r="N475" s="29">
        <f t="shared" si="79"/>
        <v>2.1560513044876322E+21</v>
      </c>
    </row>
    <row r="476" spans="1:14" x14ac:dyDescent="0.3">
      <c r="A476" s="14">
        <v>1687</v>
      </c>
      <c r="B476" s="30">
        <f t="shared" si="70"/>
        <v>0.73491404860699461</v>
      </c>
      <c r="C476" s="30">
        <v>0.21123</v>
      </c>
      <c r="D476" s="30">
        <f t="shared" si="71"/>
        <v>356.34501</v>
      </c>
      <c r="E476" s="29">
        <f t="shared" si="72"/>
        <v>3.0262794714818654E+21</v>
      </c>
      <c r="F476" s="29">
        <f t="shared" si="77"/>
        <v>2.2240552986029735E+21</v>
      </c>
      <c r="G476" s="29">
        <v>0.20483999999999999</v>
      </c>
      <c r="H476" s="29">
        <f t="shared" si="73"/>
        <v>345.56507999999997</v>
      </c>
      <c r="I476" s="29">
        <f t="shared" si="74"/>
        <v>2.9347303268396779E+21</v>
      </c>
      <c r="J476" s="29">
        <f t="shared" si="78"/>
        <v>3.9932973555239045E+21</v>
      </c>
      <c r="K476" s="29">
        <v>0.19950999999999999</v>
      </c>
      <c r="L476" s="29">
        <f t="shared" si="75"/>
        <v>336.57337000000001</v>
      </c>
      <c r="M476" s="29">
        <f t="shared" si="76"/>
        <v>2.8583677382727214E+21</v>
      </c>
      <c r="N476" s="29">
        <f t="shared" si="79"/>
        <v>2.1006546069416239E+21</v>
      </c>
    </row>
    <row r="477" spans="1:14" x14ac:dyDescent="0.3">
      <c r="A477" s="14">
        <v>1686</v>
      </c>
      <c r="B477" s="30">
        <f t="shared" si="70"/>
        <v>0.73534994068801895</v>
      </c>
      <c r="C477" s="30">
        <v>0.21026</v>
      </c>
      <c r="D477" s="30">
        <f t="shared" si="71"/>
        <v>354.49835999999999</v>
      </c>
      <c r="E477" s="29">
        <f t="shared" si="72"/>
        <v>3.0088121093712254E+21</v>
      </c>
      <c r="F477" s="29">
        <f t="shared" si="77"/>
        <v>2.2125298061675237E+21</v>
      </c>
      <c r="G477" s="29">
        <v>0.21026</v>
      </c>
      <c r="H477" s="29">
        <f t="shared" si="73"/>
        <v>354.49835999999999</v>
      </c>
      <c r="I477" s="29">
        <f t="shared" si="74"/>
        <v>3.0088121093712254E+21</v>
      </c>
      <c r="J477" s="29">
        <f t="shared" si="78"/>
        <v>4.091673831585648E+21</v>
      </c>
      <c r="K477" s="29">
        <v>0.20476</v>
      </c>
      <c r="L477" s="29">
        <f t="shared" si="75"/>
        <v>345.22536000000002</v>
      </c>
      <c r="M477" s="29">
        <f t="shared" si="76"/>
        <v>2.9301073314698573E+21</v>
      </c>
      <c r="N477" s="29">
        <f t="shared" si="79"/>
        <v>2.1546542524058889E+21</v>
      </c>
    </row>
    <row r="478" spans="1:14" x14ac:dyDescent="0.3">
      <c r="A478" s="14">
        <v>1685</v>
      </c>
      <c r="B478" s="30">
        <f t="shared" si="70"/>
        <v>0.73578635014836791</v>
      </c>
      <c r="C478" s="30">
        <v>0.21306</v>
      </c>
      <c r="D478" s="30">
        <f t="shared" si="71"/>
        <v>359.0061</v>
      </c>
      <c r="E478" s="29">
        <f t="shared" si="72"/>
        <v>3.0452643666222378E+21</v>
      </c>
      <c r="F478" s="29">
        <f t="shared" si="77"/>
        <v>2.2406639535538577E+21</v>
      </c>
      <c r="G478" s="29">
        <v>0.21321000000000001</v>
      </c>
      <c r="H478" s="29">
        <f t="shared" si="73"/>
        <v>359.25885</v>
      </c>
      <c r="I478" s="29">
        <f t="shared" si="74"/>
        <v>3.0474083150639598E+21</v>
      </c>
      <c r="J478" s="29">
        <f t="shared" si="78"/>
        <v>4.141702702760746E+21</v>
      </c>
      <c r="K478" s="29">
        <v>0.20763000000000001</v>
      </c>
      <c r="L478" s="29">
        <f t="shared" si="75"/>
        <v>349.85655000000003</v>
      </c>
      <c r="M478" s="29">
        <f t="shared" si="76"/>
        <v>2.967653433031894E+21</v>
      </c>
      <c r="N478" s="29">
        <f t="shared" si="79"/>
        <v>2.1835588879958113E+21</v>
      </c>
    </row>
    <row r="479" spans="1:14" x14ac:dyDescent="0.3">
      <c r="A479" s="14">
        <v>1684</v>
      </c>
      <c r="B479" s="30">
        <f t="shared" si="70"/>
        <v>0.73622327790973874</v>
      </c>
      <c r="C479" s="30">
        <v>0.21198</v>
      </c>
      <c r="D479" s="30">
        <f t="shared" si="71"/>
        <v>356.97431999999998</v>
      </c>
      <c r="E479" s="29">
        <f t="shared" si="72"/>
        <v>3.026232770032809E+21</v>
      </c>
      <c r="F479" s="29">
        <f t="shared" si="77"/>
        <v>2.2279830096714232E+21</v>
      </c>
      <c r="G479" s="29">
        <v>0.19797000000000001</v>
      </c>
      <c r="H479" s="29">
        <f t="shared" si="73"/>
        <v>333.38148000000001</v>
      </c>
      <c r="I479" s="29">
        <f t="shared" si="74"/>
        <v>2.8262255943173664E+21</v>
      </c>
      <c r="J479" s="29">
        <f t="shared" si="78"/>
        <v>3.8388158580661761E+21</v>
      </c>
      <c r="K479" s="29">
        <v>0.19283</v>
      </c>
      <c r="L479" s="29">
        <f t="shared" si="75"/>
        <v>324.72572000000002</v>
      </c>
      <c r="M479" s="29">
        <f t="shared" si="76"/>
        <v>2.7528468017993519E+21</v>
      </c>
      <c r="N479" s="29">
        <f t="shared" si="79"/>
        <v>2.0267098960040598E+21</v>
      </c>
    </row>
    <row r="480" spans="1:14" x14ac:dyDescent="0.3">
      <c r="A480" s="14">
        <v>1683</v>
      </c>
      <c r="B480" s="30">
        <f t="shared" si="70"/>
        <v>0.73666072489601897</v>
      </c>
      <c r="C480" s="30">
        <v>0.20893</v>
      </c>
      <c r="D480" s="30">
        <f t="shared" si="71"/>
        <v>351.62918999999999</v>
      </c>
      <c r="E480" s="29">
        <f t="shared" si="72"/>
        <v>2.9791495430908789E+21</v>
      </c>
      <c r="F480" s="29">
        <f t="shared" si="77"/>
        <v>2.1946224619869705E+21</v>
      </c>
      <c r="G480" s="29">
        <v>0.20906</v>
      </c>
      <c r="H480" s="29">
        <f t="shared" si="73"/>
        <v>351.84798000000001</v>
      </c>
      <c r="I480" s="29">
        <f t="shared" si="74"/>
        <v>2.9810032234651761E+21</v>
      </c>
      <c r="J480" s="29">
        <f t="shared" si="78"/>
        <v>4.046643349807946E+21</v>
      </c>
      <c r="K480" s="29">
        <v>0.20357</v>
      </c>
      <c r="L480" s="29">
        <f t="shared" si="75"/>
        <v>342.60831000000002</v>
      </c>
      <c r="M480" s="29">
        <f t="shared" si="76"/>
        <v>2.902720875350645E+21</v>
      </c>
      <c r="N480" s="29">
        <f t="shared" si="79"/>
        <v>2.1383204642066129E+21</v>
      </c>
    </row>
    <row r="481" spans="1:14" x14ac:dyDescent="0.3">
      <c r="A481" s="14">
        <v>1682</v>
      </c>
      <c r="B481" s="30">
        <f t="shared" si="70"/>
        <v>0.7370986920332937</v>
      </c>
      <c r="C481" s="30">
        <v>0.20341000000000001</v>
      </c>
      <c r="D481" s="30">
        <f t="shared" si="71"/>
        <v>342.13562000000002</v>
      </c>
      <c r="E481" s="29">
        <f t="shared" si="72"/>
        <v>2.896993697406652E+21</v>
      </c>
      <c r="F481" s="29">
        <f t="shared" si="77"/>
        <v>2.1353702651871387E+21</v>
      </c>
      <c r="G481" s="29">
        <v>0.20366000000000001</v>
      </c>
      <c r="H481" s="29">
        <f t="shared" si="73"/>
        <v>342.55612000000002</v>
      </c>
      <c r="I481" s="29">
        <f t="shared" si="74"/>
        <v>2.9005542324066603E+21</v>
      </c>
      <c r="J481" s="29">
        <f t="shared" si="78"/>
        <v>3.9350961597902907E+21</v>
      </c>
      <c r="K481" s="29">
        <v>0.1983</v>
      </c>
      <c r="L481" s="29">
        <f t="shared" si="75"/>
        <v>333.54059999999998</v>
      </c>
      <c r="M481" s="29">
        <f t="shared" si="76"/>
        <v>2.8242163620064846E+21</v>
      </c>
      <c r="N481" s="29">
        <f t="shared" si="79"/>
        <v>2.0817261864540069E+21</v>
      </c>
    </row>
    <row r="482" spans="1:14" x14ac:dyDescent="0.3">
      <c r="A482" s="14">
        <v>1681</v>
      </c>
      <c r="B482" s="30">
        <f t="shared" si="70"/>
        <v>0.73753718024985127</v>
      </c>
      <c r="C482" s="30">
        <v>0.19847999999999999</v>
      </c>
      <c r="D482" s="30">
        <f t="shared" si="71"/>
        <v>333.64488</v>
      </c>
      <c r="E482" s="29">
        <f t="shared" si="72"/>
        <v>2.8234197335988665E+21</v>
      </c>
      <c r="F482" s="29">
        <f t="shared" si="77"/>
        <v>2.0823770289802943E+21</v>
      </c>
      <c r="G482" s="29">
        <v>0.19447</v>
      </c>
      <c r="H482" s="29">
        <f t="shared" si="73"/>
        <v>326.90406999999999</v>
      </c>
      <c r="I482" s="29">
        <f t="shared" si="74"/>
        <v>2.766376640432142E+21</v>
      </c>
      <c r="J482" s="29">
        <f t="shared" si="78"/>
        <v>3.7508300795018803E+21</v>
      </c>
      <c r="K482" s="29">
        <v>0.18936</v>
      </c>
      <c r="L482" s="29">
        <f t="shared" si="75"/>
        <v>318.31416000000002</v>
      </c>
      <c r="M482" s="29">
        <f t="shared" si="76"/>
        <v>2.6936858159728002E+21</v>
      </c>
      <c r="N482" s="29">
        <f t="shared" si="79"/>
        <v>1.9866934411915989E+21</v>
      </c>
    </row>
    <row r="483" spans="1:14" x14ac:dyDescent="0.3">
      <c r="A483" s="14">
        <v>1680</v>
      </c>
      <c r="B483" s="30">
        <f t="shared" si="70"/>
        <v>0.73797619047619045</v>
      </c>
      <c r="C483" s="30">
        <v>0.20641000000000001</v>
      </c>
      <c r="D483" s="30">
        <f t="shared" si="71"/>
        <v>346.7688</v>
      </c>
      <c r="E483" s="29">
        <f t="shared" si="72"/>
        <v>2.9327332627939994E+21</v>
      </c>
      <c r="F483" s="29">
        <f t="shared" si="77"/>
        <v>2.164287320959524E+21</v>
      </c>
      <c r="G483" s="29">
        <v>0.20558000000000001</v>
      </c>
      <c r="H483" s="29">
        <f t="shared" si="73"/>
        <v>345.37440000000004</v>
      </c>
      <c r="I483" s="29">
        <f t="shared" si="74"/>
        <v>2.9209403815958067E+21</v>
      </c>
      <c r="J483" s="29">
        <f t="shared" si="78"/>
        <v>3.9580414914348728E+21</v>
      </c>
      <c r="K483" s="29">
        <v>0.20016999999999999</v>
      </c>
      <c r="L483" s="29">
        <f t="shared" si="75"/>
        <v>336.28559999999999</v>
      </c>
      <c r="M483" s="29">
        <f t="shared" si="76"/>
        <v>2.8440735294485483E+21</v>
      </c>
      <c r="N483" s="29">
        <f t="shared" si="79"/>
        <v>2.0988585486966131E+21</v>
      </c>
    </row>
    <row r="484" spans="1:14" x14ac:dyDescent="0.3">
      <c r="A484" s="14">
        <v>1679</v>
      </c>
      <c r="B484" s="30">
        <f t="shared" si="70"/>
        <v>0.73841572364502672</v>
      </c>
      <c r="C484" s="30">
        <v>0.21295</v>
      </c>
      <c r="D484" s="30">
        <f t="shared" si="71"/>
        <v>357.54304999999999</v>
      </c>
      <c r="E484" s="29">
        <f t="shared" si="72"/>
        <v>3.0220545845211677E+21</v>
      </c>
      <c r="F484" s="29">
        <f t="shared" si="77"/>
        <v>2.2315326229239685E+21</v>
      </c>
      <c r="G484" s="29">
        <v>0.21303</v>
      </c>
      <c r="H484" s="29">
        <f t="shared" si="73"/>
        <v>357.67737</v>
      </c>
      <c r="I484" s="29">
        <f t="shared" si="74"/>
        <v>3.0231898950013823E+21</v>
      </c>
      <c r="J484" s="29">
        <f t="shared" si="78"/>
        <v>4.0941569879878381E+21</v>
      </c>
      <c r="K484" s="29">
        <v>0.20741000000000001</v>
      </c>
      <c r="L484" s="29">
        <f t="shared" si="75"/>
        <v>348.24139000000002</v>
      </c>
      <c r="M484" s="29">
        <f t="shared" si="76"/>
        <v>2.9434343337663089E+21</v>
      </c>
      <c r="N484" s="29">
        <f t="shared" si="79"/>
        <v>2.1734781935696662E+21</v>
      </c>
    </row>
    <row r="485" spans="1:14" x14ac:dyDescent="0.3">
      <c r="A485" s="14">
        <v>1678</v>
      </c>
      <c r="B485" s="30">
        <f t="shared" si="70"/>
        <v>0.73885578069129909</v>
      </c>
      <c r="C485" s="30">
        <v>0.21584999999999999</v>
      </c>
      <c r="D485" s="30">
        <f t="shared" si="71"/>
        <v>362.19629999999995</v>
      </c>
      <c r="E485" s="29">
        <f t="shared" si="72"/>
        <v>3.0595618260258191E+21</v>
      </c>
      <c r="F485" s="29">
        <f t="shared" si="77"/>
        <v>2.2605749415416032E+21</v>
      </c>
      <c r="G485" s="29">
        <v>0.20915</v>
      </c>
      <c r="H485" s="29">
        <f t="shared" si="73"/>
        <v>350.95370000000003</v>
      </c>
      <c r="I485" s="29">
        <f t="shared" si="74"/>
        <v>2.9645928001542748E+21</v>
      </c>
      <c r="J485" s="29">
        <f t="shared" si="78"/>
        <v>4.0124106457968007E+21</v>
      </c>
      <c r="K485" s="29">
        <v>0.20365</v>
      </c>
      <c r="L485" s="29">
        <f t="shared" si="75"/>
        <v>341.72469999999998</v>
      </c>
      <c r="M485" s="29">
        <f t="shared" si="76"/>
        <v>2.8866331520507671E+21</v>
      </c>
      <c r="N485" s="29">
        <f t="shared" si="79"/>
        <v>2.1328055911278549E+21</v>
      </c>
    </row>
    <row r="486" spans="1:14" x14ac:dyDescent="0.3">
      <c r="A486" s="14">
        <v>1677</v>
      </c>
      <c r="B486" s="30">
        <f t="shared" si="70"/>
        <v>0.73929636255217646</v>
      </c>
      <c r="C486" s="30">
        <v>0.21548</v>
      </c>
      <c r="D486" s="30">
        <f t="shared" si="71"/>
        <v>361.35996</v>
      </c>
      <c r="E486" s="29">
        <f t="shared" si="72"/>
        <v>3.0506779268062716E+21</v>
      </c>
      <c r="F486" s="29">
        <f t="shared" si="77"/>
        <v>2.2553550946060914E+21</v>
      </c>
      <c r="G486" s="29">
        <v>0.21229000000000001</v>
      </c>
      <c r="H486" s="29">
        <f t="shared" si="73"/>
        <v>356.01033000000001</v>
      </c>
      <c r="I486" s="29">
        <f t="shared" si="74"/>
        <v>3.0055152082870956E+21</v>
      </c>
      <c r="J486" s="29">
        <f t="shared" si="78"/>
        <v>4.0653726442147603E+21</v>
      </c>
      <c r="K486" s="29">
        <v>0.20668</v>
      </c>
      <c r="L486" s="29">
        <f t="shared" si="75"/>
        <v>346.60235999999998</v>
      </c>
      <c r="M486" s="29">
        <f t="shared" si="76"/>
        <v>2.9260911170982002E+21</v>
      </c>
      <c r="N486" s="29">
        <f t="shared" si="79"/>
        <v>2.163248519366934E+21</v>
      </c>
    </row>
    <row r="487" spans="1:14" x14ac:dyDescent="0.3">
      <c r="A487" s="14">
        <v>1676</v>
      </c>
      <c r="B487" s="30">
        <f t="shared" si="70"/>
        <v>0.73973747016706437</v>
      </c>
      <c r="C487" s="30">
        <v>0.21318999999999999</v>
      </c>
      <c r="D487" s="30">
        <f t="shared" si="71"/>
        <v>357.30644000000001</v>
      </c>
      <c r="E487" s="29">
        <f t="shared" si="72"/>
        <v>3.0146585233362502E+21</v>
      </c>
      <c r="F487" s="29">
        <f t="shared" si="77"/>
        <v>2.2300558694703358E+21</v>
      </c>
      <c r="G487" s="29">
        <v>0.21145</v>
      </c>
      <c r="H487" s="29">
        <f t="shared" si="73"/>
        <v>354.39019999999999</v>
      </c>
      <c r="I487" s="29">
        <f t="shared" si="74"/>
        <v>2.9900536833784419E+21</v>
      </c>
      <c r="J487" s="29">
        <f t="shared" si="78"/>
        <v>4.0420470828700349E+21</v>
      </c>
      <c r="K487" s="29">
        <v>0.20584</v>
      </c>
      <c r="L487" s="29">
        <f t="shared" si="75"/>
        <v>344.98784000000001</v>
      </c>
      <c r="M487" s="29">
        <f t="shared" si="76"/>
        <v>2.9107242855834405E+21</v>
      </c>
      <c r="N487" s="29">
        <f t="shared" si="79"/>
        <v>2.15317181937133E+21</v>
      </c>
    </row>
    <row r="488" spans="1:14" x14ac:dyDescent="0.3">
      <c r="A488" s="14">
        <v>1675</v>
      </c>
      <c r="B488" s="30">
        <f t="shared" si="70"/>
        <v>0.74017910447761193</v>
      </c>
      <c r="C488" s="30">
        <v>0.21621000000000001</v>
      </c>
      <c r="D488" s="30">
        <f t="shared" si="71"/>
        <v>362.15175000000005</v>
      </c>
      <c r="E488" s="29">
        <f t="shared" si="72"/>
        <v>3.0537161587713062E+21</v>
      </c>
      <c r="F488" s="29">
        <f t="shared" si="77"/>
        <v>2.2602968917281585E+21</v>
      </c>
      <c r="G488" s="29">
        <v>0.21360000000000001</v>
      </c>
      <c r="H488" s="29">
        <f t="shared" si="73"/>
        <v>357.78000000000003</v>
      </c>
      <c r="I488" s="29">
        <f t="shared" si="74"/>
        <v>3.0168529277718464E+21</v>
      </c>
      <c r="J488" s="29">
        <f t="shared" si="78"/>
        <v>4.0758417922389443E+21</v>
      </c>
      <c r="K488" s="29">
        <v>0.20793</v>
      </c>
      <c r="L488" s="29">
        <f t="shared" si="75"/>
        <v>348.28275000000002</v>
      </c>
      <c r="M488" s="29">
        <f t="shared" si="76"/>
        <v>2.9367707362902624E+21</v>
      </c>
      <c r="N488" s="29">
        <f t="shared" si="79"/>
        <v>2.1737363336433836E+21</v>
      </c>
    </row>
    <row r="489" spans="1:14" x14ac:dyDescent="0.3">
      <c r="A489" s="14">
        <v>1674</v>
      </c>
      <c r="B489" s="30">
        <f t="shared" si="70"/>
        <v>0.74062126642771797</v>
      </c>
      <c r="C489" s="30">
        <v>0.21906999999999999</v>
      </c>
      <c r="D489" s="30">
        <f t="shared" si="71"/>
        <v>366.72317999999996</v>
      </c>
      <c r="E489" s="29">
        <f t="shared" si="72"/>
        <v>3.0904169932982714E+21</v>
      </c>
      <c r="F489" s="29">
        <f t="shared" si="77"/>
        <v>2.2888285473663062E+21</v>
      </c>
      <c r="G489" s="29">
        <v>0.21575</v>
      </c>
      <c r="H489" s="29">
        <f t="shared" si="73"/>
        <v>361.16550000000001</v>
      </c>
      <c r="I489" s="29">
        <f t="shared" si="74"/>
        <v>3.0435818062906933E+21</v>
      </c>
      <c r="J489" s="29">
        <f t="shared" si="78"/>
        <v>4.1094982607925643E+21</v>
      </c>
      <c r="K489" s="29">
        <v>0.21002000000000001</v>
      </c>
      <c r="L489" s="29">
        <f t="shared" si="75"/>
        <v>351.57348000000002</v>
      </c>
      <c r="M489" s="29">
        <f t="shared" si="76"/>
        <v>2.9627487877505048E+21</v>
      </c>
      <c r="N489" s="29">
        <f t="shared" si="79"/>
        <v>2.1942747592909649E+21</v>
      </c>
    </row>
    <row r="490" spans="1:14" x14ac:dyDescent="0.3">
      <c r="A490" s="14">
        <v>1673</v>
      </c>
      <c r="B490" s="30">
        <f t="shared" si="70"/>
        <v>0.74106395696353855</v>
      </c>
      <c r="C490" s="30">
        <v>0.21606</v>
      </c>
      <c r="D490" s="30">
        <f t="shared" si="71"/>
        <v>361.46838000000002</v>
      </c>
      <c r="E490" s="29">
        <f t="shared" si="72"/>
        <v>3.0443145357505787E+21</v>
      </c>
      <c r="F490" s="29">
        <f t="shared" si="77"/>
        <v>2.2560317761049416E+21</v>
      </c>
      <c r="G490" s="29">
        <v>0.21629000000000001</v>
      </c>
      <c r="H490" s="29">
        <f t="shared" si="73"/>
        <v>361.85317000000003</v>
      </c>
      <c r="I490" s="29">
        <f t="shared" si="74"/>
        <v>3.0475552667661422E+21</v>
      </c>
      <c r="J490" s="29">
        <f t="shared" si="78"/>
        <v>4.1124051954345506E+21</v>
      </c>
      <c r="K490" s="29">
        <v>0.21052000000000001</v>
      </c>
      <c r="L490" s="29">
        <f t="shared" si="75"/>
        <v>352.19996000000003</v>
      </c>
      <c r="M490" s="29">
        <f t="shared" si="76"/>
        <v>2.9662551886800513E+21</v>
      </c>
      <c r="N490" s="29">
        <f t="shared" si="79"/>
        <v>2.1981848074868663E+21</v>
      </c>
    </row>
    <row r="491" spans="1:14" x14ac:dyDescent="0.3">
      <c r="A491" s="14">
        <v>1672</v>
      </c>
      <c r="B491" s="30">
        <f t="shared" si="70"/>
        <v>0.74150717703349278</v>
      </c>
      <c r="C491" s="30">
        <v>0.21210000000000001</v>
      </c>
      <c r="D491" s="30">
        <f t="shared" si="71"/>
        <v>354.63120000000004</v>
      </c>
      <c r="E491" s="29">
        <f t="shared" si="72"/>
        <v>2.9849460244087875E+21</v>
      </c>
      <c r="F491" s="29">
        <f t="shared" si="77"/>
        <v>2.2133589001567071E+21</v>
      </c>
      <c r="G491" s="29">
        <v>0.21146999999999999</v>
      </c>
      <c r="H491" s="29">
        <f t="shared" si="73"/>
        <v>353.57783999999998</v>
      </c>
      <c r="I491" s="29">
        <f t="shared" si="74"/>
        <v>2.9760798480986622E+21</v>
      </c>
      <c r="J491" s="29">
        <f t="shared" si="78"/>
        <v>4.0135550137287977E+21</v>
      </c>
      <c r="K491" s="29">
        <v>0.20582</v>
      </c>
      <c r="L491" s="29">
        <f t="shared" si="75"/>
        <v>344.13103999999998</v>
      </c>
      <c r="M491" s="29">
        <f t="shared" si="76"/>
        <v>2.8965657272221434E+21</v>
      </c>
      <c r="N491" s="29">
        <f t="shared" si="79"/>
        <v>2.1478242754844576E+21</v>
      </c>
    </row>
    <row r="492" spans="1:14" x14ac:dyDescent="0.3">
      <c r="A492" s="14">
        <v>1671</v>
      </c>
      <c r="B492" s="30">
        <f t="shared" si="70"/>
        <v>0.74195092758827041</v>
      </c>
      <c r="C492" s="30">
        <v>0.22095999999999999</v>
      </c>
      <c r="D492" s="30">
        <f t="shared" si="71"/>
        <v>369.22415999999998</v>
      </c>
      <c r="E492" s="29">
        <f t="shared" si="72"/>
        <v>3.1059168773193702E+21</v>
      </c>
      <c r="F492" s="29">
        <f t="shared" si="77"/>
        <v>2.3044379081391711E+21</v>
      </c>
      <c r="G492" s="29">
        <v>0.21879000000000001</v>
      </c>
      <c r="H492" s="29">
        <f t="shared" si="73"/>
        <v>365.59809000000001</v>
      </c>
      <c r="I492" s="29">
        <f t="shared" si="74"/>
        <v>3.0754143446266523E+21</v>
      </c>
      <c r="J492" s="29">
        <f t="shared" si="78"/>
        <v>4.145037401089802E+21</v>
      </c>
      <c r="K492" s="29">
        <v>0.21293999999999999</v>
      </c>
      <c r="L492" s="29">
        <f t="shared" si="75"/>
        <v>355.82274000000001</v>
      </c>
      <c r="M492" s="29">
        <f t="shared" si="76"/>
        <v>2.9931840145564206E+21</v>
      </c>
      <c r="N492" s="29">
        <f t="shared" si="79"/>
        <v>2.2207956560425195E+21</v>
      </c>
    </row>
    <row r="493" spans="1:14" x14ac:dyDescent="0.3">
      <c r="A493" s="14">
        <v>1670</v>
      </c>
      <c r="B493" s="30">
        <f t="shared" si="70"/>
        <v>0.74239520958083827</v>
      </c>
      <c r="C493" s="30">
        <v>0.22208</v>
      </c>
      <c r="D493" s="30">
        <f t="shared" si="71"/>
        <v>370.87360000000001</v>
      </c>
      <c r="E493" s="29">
        <f t="shared" si="72"/>
        <v>3.1179249601544276E+21</v>
      </c>
      <c r="F493" s="29">
        <f t="shared" si="77"/>
        <v>2.3147325542511731E+21</v>
      </c>
      <c r="G493" s="29">
        <v>0.22167999999999999</v>
      </c>
      <c r="H493" s="29">
        <f t="shared" si="73"/>
        <v>370.2056</v>
      </c>
      <c r="I493" s="29">
        <f t="shared" si="74"/>
        <v>3.1123091010763395E+21</v>
      </c>
      <c r="J493" s="29">
        <f t="shared" si="78"/>
        <v>4.1922537496350116E+21</v>
      </c>
      <c r="K493" s="29">
        <v>0.21573000000000001</v>
      </c>
      <c r="L493" s="29">
        <f t="shared" si="75"/>
        <v>360.26909999999998</v>
      </c>
      <c r="M493" s="29">
        <f t="shared" si="76"/>
        <v>3.0287731972897809E+21</v>
      </c>
      <c r="N493" s="29">
        <f t="shared" si="79"/>
        <v>2.2485467125747726E+21</v>
      </c>
    </row>
    <row r="494" spans="1:14" x14ac:dyDescent="0.3">
      <c r="A494" s="14">
        <v>1669</v>
      </c>
      <c r="B494" s="30">
        <f t="shared" si="70"/>
        <v>0.74284002396644699</v>
      </c>
      <c r="C494" s="30">
        <v>0.21809000000000001</v>
      </c>
      <c r="D494" s="30">
        <f t="shared" si="71"/>
        <v>363.99221</v>
      </c>
      <c r="E494" s="29">
        <f t="shared" si="72"/>
        <v>3.0582409095303827E+21</v>
      </c>
      <c r="F494" s="29">
        <f t="shared" si="77"/>
        <v>2.2717837505307182E+21</v>
      </c>
      <c r="G494" s="29">
        <v>0.21515999999999999</v>
      </c>
      <c r="H494" s="29">
        <f t="shared" si="73"/>
        <v>359.10203999999999</v>
      </c>
      <c r="I494" s="29">
        <f t="shared" si="74"/>
        <v>3.0171539919049804E+21</v>
      </c>
      <c r="J494" s="29">
        <f t="shared" si="78"/>
        <v>4.0616470499188676E+21</v>
      </c>
      <c r="K494" s="29">
        <v>0.20938999999999999</v>
      </c>
      <c r="L494" s="29">
        <f t="shared" si="75"/>
        <v>349.47190999999998</v>
      </c>
      <c r="M494" s="29">
        <f t="shared" si="76"/>
        <v>2.9362422121443754E+21</v>
      </c>
      <c r="N494" s="29">
        <f t="shared" si="79"/>
        <v>2.1811582352406211E+21</v>
      </c>
    </row>
    <row r="495" spans="1:14" x14ac:dyDescent="0.3">
      <c r="A495" s="14">
        <v>1668</v>
      </c>
      <c r="B495" s="30">
        <f t="shared" si="70"/>
        <v>0.74328537170263786</v>
      </c>
      <c r="C495" s="30">
        <v>0.21617</v>
      </c>
      <c r="D495" s="30">
        <f t="shared" si="71"/>
        <v>360.57155999999998</v>
      </c>
      <c r="E495" s="29">
        <f t="shared" si="72"/>
        <v>3.027685652319841E+21</v>
      </c>
      <c r="F495" s="29">
        <f t="shared" si="77"/>
        <v>2.2504344554832965E+21</v>
      </c>
      <c r="G495" s="29">
        <v>0.21459</v>
      </c>
      <c r="H495" s="29">
        <f t="shared" si="73"/>
        <v>357.93612000000002</v>
      </c>
      <c r="I495" s="29">
        <f t="shared" si="74"/>
        <v>3.0055561092256781E+21</v>
      </c>
      <c r="J495" s="29">
        <f t="shared" si="78"/>
        <v>4.0436099291727947E+21</v>
      </c>
      <c r="K495" s="29">
        <v>0.20881</v>
      </c>
      <c r="L495" s="29">
        <f t="shared" si="75"/>
        <v>348.29507999999998</v>
      </c>
      <c r="M495" s="29">
        <f t="shared" si="76"/>
        <v>2.9246011984128513E+21</v>
      </c>
      <c r="N495" s="29">
        <f t="shared" si="79"/>
        <v>2.1738132888442763E+21</v>
      </c>
    </row>
    <row r="496" spans="1:14" x14ac:dyDescent="0.3">
      <c r="A496" s="14">
        <v>1667</v>
      </c>
      <c r="B496" s="30">
        <f t="shared" si="70"/>
        <v>0.74373125374925009</v>
      </c>
      <c r="C496" s="30">
        <v>0.22015999999999999</v>
      </c>
      <c r="D496" s="30">
        <f t="shared" si="71"/>
        <v>367.00671999999997</v>
      </c>
      <c r="E496" s="29">
        <f t="shared" si="72"/>
        <v>3.0798735341223642E+21</v>
      </c>
      <c r="F496" s="29">
        <f t="shared" si="77"/>
        <v>2.2905982049219597E+21</v>
      </c>
      <c r="G496" s="29">
        <v>0.21068000000000001</v>
      </c>
      <c r="H496" s="29">
        <f t="shared" si="73"/>
        <v>351.20356000000004</v>
      </c>
      <c r="I496" s="29">
        <f t="shared" si="74"/>
        <v>2.9472554331799594E+21</v>
      </c>
      <c r="J496" s="29">
        <f t="shared" si="78"/>
        <v>3.9627962631964774E+21</v>
      </c>
      <c r="K496" s="29">
        <v>0.20502000000000001</v>
      </c>
      <c r="L496" s="29">
        <f t="shared" si="75"/>
        <v>341.76834000000002</v>
      </c>
      <c r="M496" s="29">
        <f t="shared" si="76"/>
        <v>2.868076271646835E+21</v>
      </c>
      <c r="N496" s="29">
        <f t="shared" si="79"/>
        <v>2.1330779613603753E+21</v>
      </c>
    </row>
    <row r="497" spans="1:14" x14ac:dyDescent="0.3">
      <c r="A497" s="14">
        <v>1666</v>
      </c>
      <c r="B497" s="30">
        <f t="shared" si="70"/>
        <v>0.74417767106842736</v>
      </c>
      <c r="C497" s="30">
        <v>0.21853</v>
      </c>
      <c r="D497" s="30">
        <f t="shared" si="71"/>
        <v>364.07098000000002</v>
      </c>
      <c r="E497" s="29">
        <f t="shared" si="72"/>
        <v>3.0534044031310648E+21</v>
      </c>
      <c r="F497" s="29">
        <f t="shared" si="77"/>
        <v>2.2722753775521573E+21</v>
      </c>
      <c r="G497" s="29">
        <v>0.17884</v>
      </c>
      <c r="H497" s="29">
        <f t="shared" si="73"/>
        <v>297.94743999999997</v>
      </c>
      <c r="I497" s="29">
        <f t="shared" si="74"/>
        <v>2.4988369718389218E+21</v>
      </c>
      <c r="J497" s="29">
        <f t="shared" si="78"/>
        <v>3.3578499718371056E+21</v>
      </c>
      <c r="K497" s="29">
        <v>0.17410999999999999</v>
      </c>
      <c r="L497" s="29">
        <f t="shared" si="75"/>
        <v>290.06725999999998</v>
      </c>
      <c r="M497" s="29">
        <f t="shared" si="76"/>
        <v>2.432747177180019E+21</v>
      </c>
      <c r="N497" s="29">
        <f t="shared" si="79"/>
        <v>1.8103961286121174E+21</v>
      </c>
    </row>
    <row r="498" spans="1:14" x14ac:dyDescent="0.3">
      <c r="A498" s="14">
        <v>1665</v>
      </c>
      <c r="B498" s="30">
        <f t="shared" si="70"/>
        <v>0.74462462462462464</v>
      </c>
      <c r="C498" s="30">
        <v>0.22137000000000001</v>
      </c>
      <c r="D498" s="30">
        <f t="shared" si="71"/>
        <v>368.58105</v>
      </c>
      <c r="E498" s="29">
        <f t="shared" si="72"/>
        <v>3.0893741505283348E+21</v>
      </c>
      <c r="F498" s="29">
        <f t="shared" si="77"/>
        <v>2.3004240671621799E+21</v>
      </c>
      <c r="G498" s="29">
        <v>0.21178</v>
      </c>
      <c r="H498" s="29">
        <f t="shared" si="73"/>
        <v>352.61369999999999</v>
      </c>
      <c r="I498" s="29">
        <f t="shared" si="74"/>
        <v>2.9555389510723704E+21</v>
      </c>
      <c r="J498" s="29">
        <f t="shared" si="78"/>
        <v>3.9691662796705088E+21</v>
      </c>
      <c r="K498" s="29">
        <v>0.20607</v>
      </c>
      <c r="L498" s="29">
        <f t="shared" si="75"/>
        <v>343.10655000000003</v>
      </c>
      <c r="M498" s="29">
        <f t="shared" si="76"/>
        <v>2.8758518823660568E+21</v>
      </c>
      <c r="N498" s="29">
        <f t="shared" si="79"/>
        <v>2.1414301283828451E+21</v>
      </c>
    </row>
    <row r="499" spans="1:14" x14ac:dyDescent="0.3">
      <c r="A499" s="14">
        <v>1664</v>
      </c>
      <c r="B499" s="30">
        <f t="shared" si="70"/>
        <v>0.74507211538461537</v>
      </c>
      <c r="C499" s="30">
        <v>0.22252</v>
      </c>
      <c r="D499" s="30">
        <f t="shared" si="71"/>
        <v>370.27328</v>
      </c>
      <c r="E499" s="29">
        <f t="shared" si="72"/>
        <v>3.1016940920016575E+21</v>
      </c>
      <c r="F499" s="29">
        <f t="shared" si="77"/>
        <v>2.3109857784036388E+21</v>
      </c>
      <c r="G499" s="29">
        <v>0.22098000000000001</v>
      </c>
      <c r="H499" s="29">
        <f t="shared" si="73"/>
        <v>367.71072000000004</v>
      </c>
      <c r="I499" s="29">
        <f t="shared" si="74"/>
        <v>3.0802281163514572E+21</v>
      </c>
      <c r="J499" s="29">
        <f t="shared" si="78"/>
        <v>4.1341342035883406E+21</v>
      </c>
      <c r="K499" s="29">
        <v>0.21498</v>
      </c>
      <c r="L499" s="29">
        <f t="shared" si="75"/>
        <v>357.72672</v>
      </c>
      <c r="M499" s="29">
        <f t="shared" si="76"/>
        <v>2.9965944449870405E+21</v>
      </c>
      <c r="N499" s="29">
        <f t="shared" si="79"/>
        <v>2.2326789620762817E+21</v>
      </c>
    </row>
    <row r="500" spans="1:14" x14ac:dyDescent="0.3">
      <c r="A500" s="14">
        <v>1663</v>
      </c>
      <c r="B500" s="30">
        <f t="shared" si="70"/>
        <v>0.74552014431749847</v>
      </c>
      <c r="C500" s="30">
        <v>0.22264999999999999</v>
      </c>
      <c r="D500" s="30">
        <f t="shared" si="71"/>
        <v>370.26694999999995</v>
      </c>
      <c r="E500" s="29">
        <f t="shared" si="72"/>
        <v>3.0997771000603486E+21</v>
      </c>
      <c r="F500" s="29">
        <f t="shared" si="77"/>
        <v>2.310946270989068E+21</v>
      </c>
      <c r="G500" s="29">
        <v>0.22234999999999999</v>
      </c>
      <c r="H500" s="29">
        <f t="shared" si="73"/>
        <v>369.76804999999996</v>
      </c>
      <c r="I500" s="29">
        <f t="shared" si="74"/>
        <v>3.095600441043874E+21</v>
      </c>
      <c r="J500" s="29">
        <f t="shared" si="78"/>
        <v>4.1522693446168436E+21</v>
      </c>
      <c r="K500" s="29">
        <v>0.21629999999999999</v>
      </c>
      <c r="L500" s="29">
        <f t="shared" si="75"/>
        <v>359.70689999999996</v>
      </c>
      <c r="M500" s="29">
        <f t="shared" si="76"/>
        <v>3.0113711508782994E+21</v>
      </c>
      <c r="N500" s="29">
        <f t="shared" si="79"/>
        <v>2.2450378549963412E+21</v>
      </c>
    </row>
    <row r="501" spans="1:14" x14ac:dyDescent="0.3">
      <c r="A501" s="14">
        <v>1662</v>
      </c>
      <c r="B501" s="30">
        <f t="shared" si="70"/>
        <v>0.74596871239470519</v>
      </c>
      <c r="C501" s="30">
        <v>0.22420999999999999</v>
      </c>
      <c r="D501" s="30">
        <f t="shared" si="71"/>
        <v>372.63702000000001</v>
      </c>
      <c r="E501" s="29">
        <f t="shared" si="72"/>
        <v>3.1177428018546187E+21</v>
      </c>
      <c r="F501" s="29">
        <f t="shared" si="77"/>
        <v>2.3257385834773503E+21</v>
      </c>
      <c r="G501" s="29">
        <v>0.21908</v>
      </c>
      <c r="H501" s="29">
        <f t="shared" si="73"/>
        <v>364.11095999999998</v>
      </c>
      <c r="I501" s="29">
        <f t="shared" si="74"/>
        <v>3.0464078008577221E+21</v>
      </c>
      <c r="J501" s="29">
        <f t="shared" si="78"/>
        <v>4.0838278472540199E+21</v>
      </c>
      <c r="K501" s="29">
        <v>0.21312999999999999</v>
      </c>
      <c r="L501" s="29">
        <f t="shared" si="75"/>
        <v>354.22206</v>
      </c>
      <c r="M501" s="29">
        <f t="shared" si="76"/>
        <v>2.9636703240679493E+21</v>
      </c>
      <c r="N501" s="29">
        <f t="shared" si="79"/>
        <v>2.2108053356073669E+21</v>
      </c>
    </row>
    <row r="502" spans="1:14" x14ac:dyDescent="0.3">
      <c r="A502" s="14">
        <v>1661</v>
      </c>
      <c r="B502" s="30">
        <f t="shared" si="70"/>
        <v>0.74641782059000594</v>
      </c>
      <c r="C502" s="30">
        <v>0.22542999999999999</v>
      </c>
      <c r="D502" s="30">
        <f t="shared" si="71"/>
        <v>374.43923000000001</v>
      </c>
      <c r="E502" s="29">
        <f t="shared" si="72"/>
        <v>3.1309363846576331E+21</v>
      </c>
      <c r="F502" s="29">
        <f t="shared" si="77"/>
        <v>2.336986712642103E+21</v>
      </c>
      <c r="G502" s="29">
        <v>0.22384000000000001</v>
      </c>
      <c r="H502" s="29">
        <f t="shared" si="73"/>
        <v>371.79824000000002</v>
      </c>
      <c r="I502" s="29">
        <f t="shared" si="74"/>
        <v>3.1088533040933534E+21</v>
      </c>
      <c r="J502" s="29">
        <f t="shared" si="78"/>
        <v>4.1650309228093731E+21</v>
      </c>
      <c r="K502" s="29">
        <v>0.21773999999999999</v>
      </c>
      <c r="L502" s="29">
        <f t="shared" si="75"/>
        <v>361.66613999999998</v>
      </c>
      <c r="M502" s="29">
        <f t="shared" si="76"/>
        <v>3.0241320516140401E+21</v>
      </c>
      <c r="N502" s="29">
        <f t="shared" si="79"/>
        <v>2.257266055142135E+21</v>
      </c>
    </row>
    <row r="503" spans="1:14" x14ac:dyDescent="0.3">
      <c r="A503" s="14">
        <v>1660</v>
      </c>
      <c r="B503" s="30">
        <f t="shared" si="70"/>
        <v>0.74686746987951802</v>
      </c>
      <c r="C503" s="30">
        <v>0.22412000000000001</v>
      </c>
      <c r="D503" s="30">
        <f t="shared" si="71"/>
        <v>372.03920000000005</v>
      </c>
      <c r="E503" s="29">
        <f t="shared" si="72"/>
        <v>3.1089952428222579E+21</v>
      </c>
      <c r="F503" s="29">
        <f t="shared" si="77"/>
        <v>2.3220074108741175E+21</v>
      </c>
      <c r="G503" s="29">
        <v>0.22331999999999999</v>
      </c>
      <c r="H503" s="29">
        <f t="shared" si="73"/>
        <v>370.71119999999996</v>
      </c>
      <c r="I503" s="29">
        <f t="shared" si="74"/>
        <v>3.0978976335314404E+21</v>
      </c>
      <c r="J503" s="29">
        <f t="shared" si="78"/>
        <v>4.147854550461519E+21</v>
      </c>
      <c r="K503" s="29">
        <v>0.21720999999999999</v>
      </c>
      <c r="L503" s="29">
        <f t="shared" si="75"/>
        <v>360.5686</v>
      </c>
      <c r="M503" s="29">
        <f t="shared" si="76"/>
        <v>3.0131396425728294E+21</v>
      </c>
      <c r="N503" s="29">
        <f t="shared" si="79"/>
        <v>2.2504159812420444E+21</v>
      </c>
    </row>
    <row r="504" spans="1:14" x14ac:dyDescent="0.3">
      <c r="A504" s="14">
        <v>1659</v>
      </c>
      <c r="B504" s="30">
        <f t="shared" si="70"/>
        <v>0.74731766124171184</v>
      </c>
      <c r="C504" s="30">
        <v>0.22220999999999999</v>
      </c>
      <c r="D504" s="30">
        <f t="shared" si="71"/>
        <v>368.64639</v>
      </c>
      <c r="E504" s="29">
        <f t="shared" si="72"/>
        <v>3.0787869642104625E+21</v>
      </c>
      <c r="F504" s="29">
        <f t="shared" si="77"/>
        <v>2.3008318735552327E+21</v>
      </c>
      <c r="G504" s="29">
        <v>0.22120000000000001</v>
      </c>
      <c r="H504" s="29">
        <f t="shared" si="73"/>
        <v>366.9708</v>
      </c>
      <c r="I504" s="29">
        <f t="shared" si="74"/>
        <v>3.0647931077960233E+21</v>
      </c>
      <c r="J504" s="29">
        <f t="shared" si="78"/>
        <v>4.1010580463248935E+21</v>
      </c>
      <c r="K504" s="29">
        <v>0.21514</v>
      </c>
      <c r="L504" s="29">
        <f t="shared" si="75"/>
        <v>356.91726</v>
      </c>
      <c r="M504" s="29">
        <f t="shared" si="76"/>
        <v>2.9808299693093872E+21</v>
      </c>
      <c r="N504" s="29">
        <f t="shared" si="79"/>
        <v>2.227626881223495E+21</v>
      </c>
    </row>
    <row r="505" spans="1:14" x14ac:dyDescent="0.3">
      <c r="A505" s="14">
        <v>1658</v>
      </c>
      <c r="B505" s="30">
        <f t="shared" si="70"/>
        <v>0.74776839565741859</v>
      </c>
      <c r="C505" s="30">
        <v>0.22531999999999999</v>
      </c>
      <c r="D505" s="30">
        <f t="shared" si="71"/>
        <v>373.58055999999999</v>
      </c>
      <c r="E505" s="29">
        <f t="shared" si="72"/>
        <v>3.1181145272642705E+21</v>
      </c>
      <c r="F505" s="29">
        <f t="shared" si="77"/>
        <v>2.3316274975284936E+21</v>
      </c>
      <c r="G505" s="29">
        <v>0.22486999999999999</v>
      </c>
      <c r="H505" s="29">
        <f t="shared" si="73"/>
        <v>372.83445999999998</v>
      </c>
      <c r="I505" s="29">
        <f t="shared" si="74"/>
        <v>3.11188715491708E+21</v>
      </c>
      <c r="J505" s="29">
        <f t="shared" si="78"/>
        <v>4.1615654967353756E+21</v>
      </c>
      <c r="K505" s="29">
        <v>0.21870000000000001</v>
      </c>
      <c r="L505" s="29">
        <f t="shared" si="75"/>
        <v>362.6046</v>
      </c>
      <c r="M505" s="29">
        <f t="shared" si="76"/>
        <v>3.0265029607344932E+21</v>
      </c>
      <c r="N505" s="29">
        <f t="shared" si="79"/>
        <v>2.2631232634008594E+21</v>
      </c>
    </row>
    <row r="506" spans="1:14" x14ac:dyDescent="0.3">
      <c r="A506" s="14">
        <v>1657</v>
      </c>
      <c r="B506" s="30">
        <f t="shared" si="70"/>
        <v>0.74821967410983703</v>
      </c>
      <c r="C506" s="30">
        <v>0.22564000000000001</v>
      </c>
      <c r="D506" s="30">
        <f t="shared" si="71"/>
        <v>373.88548000000003</v>
      </c>
      <c r="E506" s="29">
        <f t="shared" si="72"/>
        <v>3.1187773788568583E+21</v>
      </c>
      <c r="F506" s="29">
        <f t="shared" si="77"/>
        <v>2.3335305940294102E+21</v>
      </c>
      <c r="G506" s="29">
        <v>0.22223000000000001</v>
      </c>
      <c r="H506" s="29">
        <f t="shared" si="73"/>
        <v>368.23511000000002</v>
      </c>
      <c r="I506" s="29">
        <f t="shared" si="74"/>
        <v>3.0716446414791686E+21</v>
      </c>
      <c r="J506" s="29">
        <f t="shared" si="78"/>
        <v>4.1052711493232639E+21</v>
      </c>
      <c r="K506" s="29">
        <v>0.21612999999999999</v>
      </c>
      <c r="L506" s="29">
        <f t="shared" si="75"/>
        <v>358.12741</v>
      </c>
      <c r="M506" s="29">
        <f t="shared" si="76"/>
        <v>2.9873309470498703E+21</v>
      </c>
      <c r="N506" s="29">
        <f t="shared" si="79"/>
        <v>2.2351797876598849E+21</v>
      </c>
    </row>
    <row r="507" spans="1:14" x14ac:dyDescent="0.3">
      <c r="A507" s="14">
        <v>1656</v>
      </c>
      <c r="B507" s="30">
        <f t="shared" si="70"/>
        <v>0.74867149758454099</v>
      </c>
      <c r="C507" s="30">
        <v>0.22606999999999999</v>
      </c>
      <c r="D507" s="30">
        <f t="shared" si="71"/>
        <v>374.37191999999999</v>
      </c>
      <c r="E507" s="29">
        <f t="shared" si="72"/>
        <v>3.1209504013857456E+21</v>
      </c>
      <c r="F507" s="29">
        <f t="shared" si="77"/>
        <v>2.3365666108925406E+21</v>
      </c>
      <c r="G507" s="29">
        <v>0.22101000000000001</v>
      </c>
      <c r="H507" s="29">
        <f t="shared" si="73"/>
        <v>365.99256000000003</v>
      </c>
      <c r="I507" s="29">
        <f t="shared" si="74"/>
        <v>3.0510958915834195E+21</v>
      </c>
      <c r="J507" s="29">
        <f t="shared" si="78"/>
        <v>4.0753466659639808E+21</v>
      </c>
      <c r="K507" s="29">
        <v>0.21493999999999999</v>
      </c>
      <c r="L507" s="29">
        <f t="shared" si="75"/>
        <v>355.94063999999997</v>
      </c>
      <c r="M507" s="29">
        <f t="shared" si="76"/>
        <v>2.9672980902988108E+21</v>
      </c>
      <c r="N507" s="29">
        <f t="shared" si="79"/>
        <v>2.2215315050437592E+21</v>
      </c>
    </row>
    <row r="508" spans="1:14" x14ac:dyDescent="0.3">
      <c r="A508" s="14">
        <v>1655</v>
      </c>
      <c r="B508" s="30">
        <f t="shared" si="70"/>
        <v>0.74912386706948642</v>
      </c>
      <c r="C508" s="30">
        <v>0.22389999999999999</v>
      </c>
      <c r="D508" s="30">
        <f t="shared" si="71"/>
        <v>370.55449999999996</v>
      </c>
      <c r="E508" s="29">
        <f t="shared" si="72"/>
        <v>3.0872610763235205E+21</v>
      </c>
      <c r="F508" s="29">
        <f t="shared" si="77"/>
        <v>2.3127409561485805E+21</v>
      </c>
      <c r="G508" s="29">
        <v>0.22231000000000001</v>
      </c>
      <c r="H508" s="29">
        <f t="shared" si="73"/>
        <v>367.92304999999999</v>
      </c>
      <c r="I508" s="29">
        <f t="shared" si="74"/>
        <v>3.0653372482245729E+21</v>
      </c>
      <c r="J508" s="29">
        <f t="shared" si="78"/>
        <v>4.091896391201539E+21</v>
      </c>
      <c r="K508" s="29">
        <v>0.21618999999999999</v>
      </c>
      <c r="L508" s="29">
        <f t="shared" si="75"/>
        <v>357.79444999999998</v>
      </c>
      <c r="M508" s="29">
        <f t="shared" si="76"/>
        <v>2.9809511929003214E+21</v>
      </c>
      <c r="N508" s="29">
        <f t="shared" si="79"/>
        <v>2.2331016851708875E+21</v>
      </c>
    </row>
    <row r="509" spans="1:14" x14ac:dyDescent="0.3">
      <c r="A509" s="14">
        <v>1654</v>
      </c>
      <c r="B509" s="30">
        <f t="shared" si="70"/>
        <v>0.74957678355501811</v>
      </c>
      <c r="C509" s="30">
        <v>0.22653999999999999</v>
      </c>
      <c r="D509" s="30">
        <f t="shared" si="71"/>
        <v>374.69716</v>
      </c>
      <c r="E509" s="29">
        <f t="shared" si="72"/>
        <v>3.1198892253197511E+21</v>
      </c>
      <c r="F509" s="29">
        <f t="shared" si="77"/>
        <v>2.3385965305631361E+21</v>
      </c>
      <c r="G509" s="29">
        <v>0.21582999999999999</v>
      </c>
      <c r="H509" s="29">
        <f t="shared" si="73"/>
        <v>356.98282</v>
      </c>
      <c r="I509" s="29">
        <f t="shared" si="74"/>
        <v>2.9723920345226533E+21</v>
      </c>
      <c r="J509" s="29">
        <f t="shared" si="78"/>
        <v>3.96542702460112E+21</v>
      </c>
      <c r="K509" s="29">
        <v>0.20991000000000001</v>
      </c>
      <c r="L509" s="29">
        <f t="shared" si="75"/>
        <v>347.19114000000002</v>
      </c>
      <c r="M509" s="29">
        <f t="shared" si="76"/>
        <v>2.8908623081436789E+21</v>
      </c>
      <c r="N509" s="29">
        <f t="shared" si="79"/>
        <v>2.1669232706387745E+21</v>
      </c>
    </row>
    <row r="510" spans="1:14" x14ac:dyDescent="0.3">
      <c r="A510" s="14">
        <v>1653</v>
      </c>
      <c r="B510" s="30">
        <f t="shared" si="70"/>
        <v>0.75003024803387774</v>
      </c>
      <c r="C510" s="30">
        <v>0.22533</v>
      </c>
      <c r="D510" s="30">
        <f t="shared" si="71"/>
        <v>372.47048999999998</v>
      </c>
      <c r="E510" s="29">
        <f t="shared" si="72"/>
        <v>3.0994739562329785E+21</v>
      </c>
      <c r="F510" s="29">
        <f t="shared" si="77"/>
        <v>2.3246992201679653E+21</v>
      </c>
      <c r="G510" s="29">
        <v>0.22277</v>
      </c>
      <c r="H510" s="29">
        <f t="shared" si="73"/>
        <v>368.23881</v>
      </c>
      <c r="I510" s="29">
        <f t="shared" si="74"/>
        <v>3.0642604767674997E+21</v>
      </c>
      <c r="J510" s="29">
        <f t="shared" si="78"/>
        <v>4.0855158639269862E+21</v>
      </c>
      <c r="K510" s="29">
        <v>0.21661</v>
      </c>
      <c r="L510" s="29">
        <f t="shared" si="75"/>
        <v>358.05633</v>
      </c>
      <c r="M510" s="29">
        <f t="shared" si="76"/>
        <v>2.9795280418036903E+21</v>
      </c>
      <c r="N510" s="29">
        <f t="shared" si="79"/>
        <v>2.234736156217916E+21</v>
      </c>
    </row>
    <row r="511" spans="1:14" x14ac:dyDescent="0.3">
      <c r="A511" s="14">
        <v>1652</v>
      </c>
      <c r="B511" s="30">
        <f t="shared" si="70"/>
        <v>0.75048426150121061</v>
      </c>
      <c r="C511" s="30">
        <v>0.22802</v>
      </c>
      <c r="D511" s="30">
        <f t="shared" si="71"/>
        <v>376.68903999999998</v>
      </c>
      <c r="E511" s="29">
        <f t="shared" si="72"/>
        <v>3.1326818792491529E+21</v>
      </c>
      <c r="F511" s="29">
        <f t="shared" si="77"/>
        <v>2.3510284466665252E+21</v>
      </c>
      <c r="G511" s="29">
        <v>0.22373000000000001</v>
      </c>
      <c r="H511" s="29">
        <f t="shared" si="73"/>
        <v>369.60196000000002</v>
      </c>
      <c r="I511" s="29">
        <f t="shared" si="74"/>
        <v>3.0737431665836902E+21</v>
      </c>
      <c r="J511" s="29">
        <f t="shared" si="78"/>
        <v>4.0956797154349542E+21</v>
      </c>
      <c r="K511" s="29">
        <v>0.21754000000000001</v>
      </c>
      <c r="L511" s="29">
        <f t="shared" si="75"/>
        <v>359.37608</v>
      </c>
      <c r="M511" s="29">
        <f t="shared" si="76"/>
        <v>2.9887010613624276E+21</v>
      </c>
      <c r="N511" s="29">
        <f t="shared" si="79"/>
        <v>2.2429731088844658E+21</v>
      </c>
    </row>
    <row r="512" spans="1:14" x14ac:dyDescent="0.3">
      <c r="A512" s="14">
        <v>1651</v>
      </c>
      <c r="B512" s="30">
        <f t="shared" si="70"/>
        <v>0.75093882495457298</v>
      </c>
      <c r="C512" s="30">
        <v>0.22369</v>
      </c>
      <c r="D512" s="30">
        <f t="shared" si="71"/>
        <v>369.31218999999999</v>
      </c>
      <c r="E512" s="29">
        <f t="shared" si="72"/>
        <v>3.0694741741671683E+21</v>
      </c>
      <c r="F512" s="29">
        <f t="shared" si="77"/>
        <v>2.3049873295775016E+21</v>
      </c>
      <c r="G512" s="29">
        <v>0.20855000000000001</v>
      </c>
      <c r="H512" s="29">
        <f t="shared" si="73"/>
        <v>344.31605000000002</v>
      </c>
      <c r="I512" s="29">
        <f t="shared" si="74"/>
        <v>2.8617230945619521E+21</v>
      </c>
      <c r="J512" s="29">
        <f t="shared" si="78"/>
        <v>3.8108604848538334E+21</v>
      </c>
      <c r="K512" s="29">
        <v>0.20280999999999999</v>
      </c>
      <c r="L512" s="29">
        <f t="shared" si="75"/>
        <v>334.83931000000001</v>
      </c>
      <c r="M512" s="29">
        <f t="shared" si="76"/>
        <v>2.7829588147116253E+21</v>
      </c>
      <c r="N512" s="29">
        <f t="shared" si="79"/>
        <v>2.089831822216519E+21</v>
      </c>
    </row>
    <row r="513" spans="1:14" x14ac:dyDescent="0.3">
      <c r="A513" s="14">
        <v>1650</v>
      </c>
      <c r="B513" s="30">
        <f t="shared" si="70"/>
        <v>0.75139393939393939</v>
      </c>
      <c r="C513" s="30">
        <v>0.22839999999999999</v>
      </c>
      <c r="D513" s="30">
        <f t="shared" si="71"/>
        <v>376.86</v>
      </c>
      <c r="E513" s="29">
        <f t="shared" si="72"/>
        <v>3.1303093299128403E+21</v>
      </c>
      <c r="F513" s="29">
        <f t="shared" si="77"/>
        <v>2.3520954589248118E+21</v>
      </c>
      <c r="G513" s="29">
        <v>0.22525999999999999</v>
      </c>
      <c r="H513" s="29">
        <f t="shared" si="73"/>
        <v>371.67899999999997</v>
      </c>
      <c r="I513" s="29">
        <f t="shared" si="74"/>
        <v>3.0872744293177161E+21</v>
      </c>
      <c r="J513" s="29">
        <f t="shared" si="78"/>
        <v>4.1087294792500658E+21</v>
      </c>
      <c r="K513" s="29">
        <v>0.21901999999999999</v>
      </c>
      <c r="L513" s="29">
        <f t="shared" si="75"/>
        <v>361.38299999999998</v>
      </c>
      <c r="M513" s="29">
        <f t="shared" si="76"/>
        <v>3.0017528434216733E+21</v>
      </c>
      <c r="N513" s="29">
        <f t="shared" si="79"/>
        <v>2.2554988941055699E+21</v>
      </c>
    </row>
    <row r="514" spans="1:14" x14ac:dyDescent="0.3">
      <c r="A514" s="14">
        <v>1649</v>
      </c>
      <c r="B514" s="30">
        <f t="shared" ref="B514:B577" si="80">1239.8/A514</f>
        <v>0.75184960582171012</v>
      </c>
      <c r="C514" s="30">
        <v>0.22353999999999999</v>
      </c>
      <c r="D514" s="30">
        <f t="shared" ref="D514:D577" si="81">A514*C514</f>
        <v>368.61745999999999</v>
      </c>
      <c r="E514" s="29">
        <f t="shared" ref="E514:E577" si="82">A514*10^(-9)/($Q$1*$Q$2)*D514</f>
        <v>3.059988719815523E+21</v>
      </c>
      <c r="F514" s="29">
        <f t="shared" si="77"/>
        <v>2.3006513128121804E+21</v>
      </c>
      <c r="G514" s="29">
        <v>0.21867</v>
      </c>
      <c r="H514" s="29">
        <f t="shared" ref="H514:H577" si="83">A514*G514</f>
        <v>360.58683000000002</v>
      </c>
      <c r="I514" s="29">
        <f t="shared" ref="I514:I577" si="84">A514*10^(-9)/($Q$1*$Q$2)*H514</f>
        <v>2.9933243865172253E+21</v>
      </c>
      <c r="J514" s="29">
        <f t="shared" si="78"/>
        <v>3.9812807818736126E+21</v>
      </c>
      <c r="K514" s="29">
        <v>0.21260999999999999</v>
      </c>
      <c r="L514" s="29">
        <f t="shared" ref="L514:L577" si="85">A514*K514</f>
        <v>350.59388999999999</v>
      </c>
      <c r="M514" s="29">
        <f t="shared" ref="M514:M577" si="86">A514*10^(-9)/($Q$1*$Q$2)*L514</f>
        <v>2.9103704112014777E+21</v>
      </c>
      <c r="N514" s="29">
        <f t="shared" si="79"/>
        <v>2.1881608464569994E+21</v>
      </c>
    </row>
    <row r="515" spans="1:14" x14ac:dyDescent="0.3">
      <c r="A515" s="14">
        <v>1648</v>
      </c>
      <c r="B515" s="30">
        <f t="shared" si="80"/>
        <v>0.75230582524271838</v>
      </c>
      <c r="C515" s="30">
        <v>0.22897999999999999</v>
      </c>
      <c r="D515" s="30">
        <f t="shared" si="81"/>
        <v>377.35903999999999</v>
      </c>
      <c r="E515" s="29">
        <f t="shared" si="82"/>
        <v>3.1306551632500679E+21</v>
      </c>
      <c r="F515" s="29">
        <f t="shared" ref="F515:F578" si="87">E515*B515</f>
        <v>2.3552101161392197E+21</v>
      </c>
      <c r="G515" s="29">
        <v>0.21654999999999999</v>
      </c>
      <c r="H515" s="29">
        <f t="shared" si="83"/>
        <v>356.87439999999998</v>
      </c>
      <c r="I515" s="29">
        <f t="shared" si="84"/>
        <v>2.960709999134432E+21</v>
      </c>
      <c r="J515" s="29">
        <f t="shared" ref="J515:J578" si="88">I515/B515</f>
        <v>3.9355138559231687E+21</v>
      </c>
      <c r="K515" s="29">
        <v>0.21057000000000001</v>
      </c>
      <c r="L515" s="29">
        <f t="shared" si="85"/>
        <v>347.01936000000001</v>
      </c>
      <c r="M515" s="29">
        <f t="shared" si="86"/>
        <v>2.8789503787473442E+21</v>
      </c>
      <c r="N515" s="29">
        <f t="shared" ref="N515:N578" si="89">M515*B515</f>
        <v>2.1658511405163573E+21</v>
      </c>
    </row>
    <row r="516" spans="1:14" x14ac:dyDescent="0.3">
      <c r="A516" s="14">
        <v>1647</v>
      </c>
      <c r="B516" s="30">
        <f t="shared" si="80"/>
        <v>0.752762598664238</v>
      </c>
      <c r="C516" s="30">
        <v>0.2291</v>
      </c>
      <c r="D516" s="30">
        <f t="shared" si="81"/>
        <v>377.32769999999999</v>
      </c>
      <c r="E516" s="29">
        <f t="shared" si="82"/>
        <v>3.1284956479607071E+21</v>
      </c>
      <c r="F516" s="29">
        <f t="shared" si="87"/>
        <v>2.3550145138686611E+21</v>
      </c>
      <c r="G516" s="29">
        <v>0.22767999999999999</v>
      </c>
      <c r="H516" s="29">
        <f t="shared" si="83"/>
        <v>374.98895999999996</v>
      </c>
      <c r="I516" s="29">
        <f t="shared" si="84"/>
        <v>3.1091047102911118E+21</v>
      </c>
      <c r="J516" s="29">
        <f t="shared" si="88"/>
        <v>4.1302592820208594E+21</v>
      </c>
      <c r="K516" s="29">
        <v>0.22134999999999999</v>
      </c>
      <c r="L516" s="29">
        <f t="shared" si="85"/>
        <v>364.56344999999999</v>
      </c>
      <c r="M516" s="29">
        <f t="shared" si="86"/>
        <v>3.0226648261724246E+21</v>
      </c>
      <c r="N516" s="29">
        <f t="shared" si="89"/>
        <v>2.2753490294405417E+21</v>
      </c>
    </row>
    <row r="517" spans="1:14" x14ac:dyDescent="0.3">
      <c r="A517" s="14">
        <v>1646</v>
      </c>
      <c r="B517" s="30">
        <f t="shared" si="80"/>
        <v>0.75321992709599028</v>
      </c>
      <c r="C517" s="30">
        <v>0.22899</v>
      </c>
      <c r="D517" s="30">
        <f t="shared" si="81"/>
        <v>376.91753999999997</v>
      </c>
      <c r="E517" s="29">
        <f t="shared" si="82"/>
        <v>3.1231974866430334E+21</v>
      </c>
      <c r="F517" s="29">
        <f t="shared" si="87"/>
        <v>2.3524545831956458E+21</v>
      </c>
      <c r="G517" s="29">
        <v>0.21748999999999999</v>
      </c>
      <c r="H517" s="29">
        <f t="shared" si="83"/>
        <v>357.98854</v>
      </c>
      <c r="I517" s="29">
        <f t="shared" si="84"/>
        <v>2.9663488421764855E+21</v>
      </c>
      <c r="J517" s="29">
        <f t="shared" si="88"/>
        <v>3.938224063738099E+21</v>
      </c>
      <c r="K517" s="29">
        <v>0.21146999999999999</v>
      </c>
      <c r="L517" s="29">
        <f t="shared" si="85"/>
        <v>348.07961999999998</v>
      </c>
      <c r="M517" s="29">
        <f t="shared" si="86"/>
        <v>2.8842419865513875E+21</v>
      </c>
      <c r="N517" s="29">
        <f t="shared" si="89"/>
        <v>2.1724685388374302E+21</v>
      </c>
    </row>
    <row r="518" spans="1:14" x14ac:dyDescent="0.3">
      <c r="A518" s="14">
        <v>1645</v>
      </c>
      <c r="B518" s="30">
        <f t="shared" si="80"/>
        <v>0.7536778115501519</v>
      </c>
      <c r="C518" s="30">
        <v>0.22511999999999999</v>
      </c>
      <c r="D518" s="30">
        <f t="shared" si="81"/>
        <v>370.32239999999996</v>
      </c>
      <c r="E518" s="29">
        <f t="shared" si="82"/>
        <v>3.0666848824882333E+21</v>
      </c>
      <c r="F518" s="29">
        <f t="shared" si="87"/>
        <v>2.3112923509476664E+21</v>
      </c>
      <c r="G518" s="29">
        <v>0.21822</v>
      </c>
      <c r="H518" s="29">
        <f t="shared" si="83"/>
        <v>358.97190000000001</v>
      </c>
      <c r="I518" s="29">
        <f t="shared" si="84"/>
        <v>2.9726900100239086E+21</v>
      </c>
      <c r="J518" s="29">
        <f t="shared" si="88"/>
        <v>3.9442450931515811E+21</v>
      </c>
      <c r="K518" s="29">
        <v>0.21215999999999999</v>
      </c>
      <c r="L518" s="29">
        <f t="shared" si="85"/>
        <v>349.00319999999999</v>
      </c>
      <c r="M518" s="29">
        <f t="shared" si="86"/>
        <v>2.8901379915987188E+21</v>
      </c>
      <c r="N518" s="29">
        <f t="shared" si="89"/>
        <v>2.1782328765860736E+21</v>
      </c>
    </row>
    <row r="519" spans="1:14" x14ac:dyDescent="0.3">
      <c r="A519" s="14">
        <v>1644</v>
      </c>
      <c r="B519" s="30">
        <f t="shared" si="80"/>
        <v>0.75413625304136245</v>
      </c>
      <c r="C519" s="30">
        <v>0.22572</v>
      </c>
      <c r="D519" s="30">
        <f t="shared" si="81"/>
        <v>371.08368000000002</v>
      </c>
      <c r="E519" s="29">
        <f t="shared" si="82"/>
        <v>3.0711210563553874E+21</v>
      </c>
      <c r="F519" s="29">
        <f t="shared" si="87"/>
        <v>2.3160437260762829E+21</v>
      </c>
      <c r="G519" s="29">
        <v>0.22355</v>
      </c>
      <c r="H519" s="29">
        <f t="shared" si="83"/>
        <v>367.51620000000003</v>
      </c>
      <c r="I519" s="29">
        <f t="shared" si="84"/>
        <v>3.0415962792319994E+21</v>
      </c>
      <c r="J519" s="29">
        <f t="shared" si="88"/>
        <v>4.0332184893187671E+21</v>
      </c>
      <c r="K519" s="29">
        <v>0.21733</v>
      </c>
      <c r="L519" s="29">
        <f t="shared" si="85"/>
        <v>357.29052000000001</v>
      </c>
      <c r="M519" s="29">
        <f t="shared" si="86"/>
        <v>2.9569676554036697E+21</v>
      </c>
      <c r="N519" s="29">
        <f t="shared" si="89"/>
        <v>2.2299565080106262E+21</v>
      </c>
    </row>
    <row r="520" spans="1:14" x14ac:dyDescent="0.3">
      <c r="A520" s="14">
        <v>1643</v>
      </c>
      <c r="B520" s="30">
        <f t="shared" si="80"/>
        <v>0.75459525258673155</v>
      </c>
      <c r="C520" s="30">
        <v>0.22878999999999999</v>
      </c>
      <c r="D520" s="30">
        <f t="shared" si="81"/>
        <v>375.90197000000001</v>
      </c>
      <c r="E520" s="29">
        <f t="shared" si="82"/>
        <v>3.1091053123211126E+21</v>
      </c>
      <c r="F520" s="29">
        <f t="shared" si="87"/>
        <v>2.3461161084696988E+21</v>
      </c>
      <c r="G520" s="29">
        <v>0.21535000000000001</v>
      </c>
      <c r="H520" s="29">
        <f t="shared" si="83"/>
        <v>353.82005000000004</v>
      </c>
      <c r="I520" s="29">
        <f t="shared" si="84"/>
        <v>2.9264645701663174E+21</v>
      </c>
      <c r="J520" s="29">
        <f t="shared" si="88"/>
        <v>3.8781910701591059E+21</v>
      </c>
      <c r="K520" s="29">
        <v>0.20938999999999999</v>
      </c>
      <c r="L520" s="29">
        <f t="shared" si="85"/>
        <v>344.02776999999998</v>
      </c>
      <c r="M520" s="29">
        <f t="shared" si="86"/>
        <v>2.8454720981988624E+21</v>
      </c>
      <c r="N520" s="29">
        <f t="shared" si="89"/>
        <v>2.1471797366688677E+21</v>
      </c>
    </row>
    <row r="521" spans="1:14" x14ac:dyDescent="0.3">
      <c r="A521" s="14">
        <v>1642</v>
      </c>
      <c r="B521" s="30">
        <f t="shared" si="80"/>
        <v>0.7550548112058465</v>
      </c>
      <c r="C521" s="30">
        <v>0.22402</v>
      </c>
      <c r="D521" s="30">
        <f t="shared" si="81"/>
        <v>367.84084000000001</v>
      </c>
      <c r="E521" s="29">
        <f t="shared" si="82"/>
        <v>3.0405795209887623E+21</v>
      </c>
      <c r="F521" s="29">
        <f t="shared" si="87"/>
        <v>2.2958041961765331E+21</v>
      </c>
      <c r="G521" s="29">
        <v>0.22081999999999999</v>
      </c>
      <c r="H521" s="29">
        <f t="shared" si="83"/>
        <v>362.58643999999998</v>
      </c>
      <c r="I521" s="29">
        <f t="shared" si="84"/>
        <v>2.9971465486328828E+21</v>
      </c>
      <c r="J521" s="29">
        <f t="shared" si="88"/>
        <v>3.9694423559083671E+21</v>
      </c>
      <c r="K521" s="29">
        <v>0.21467</v>
      </c>
      <c r="L521" s="29">
        <f t="shared" si="85"/>
        <v>352.48813999999999</v>
      </c>
      <c r="M521" s="29">
        <f t="shared" si="86"/>
        <v>2.9136738048864278E+21</v>
      </c>
      <c r="N521" s="29">
        <f t="shared" si="89"/>
        <v>2.1999834246639421E+21</v>
      </c>
    </row>
    <row r="522" spans="1:14" x14ac:dyDescent="0.3">
      <c r="A522" s="14">
        <v>1641</v>
      </c>
      <c r="B522" s="30">
        <f t="shared" si="80"/>
        <v>0.75551492992077995</v>
      </c>
      <c r="C522" s="30">
        <v>0.22392999999999999</v>
      </c>
      <c r="D522" s="30">
        <f t="shared" si="81"/>
        <v>367.46913000000001</v>
      </c>
      <c r="E522" s="29">
        <f t="shared" si="82"/>
        <v>3.035657076480743E+21</v>
      </c>
      <c r="F522" s="29">
        <f t="shared" si="87"/>
        <v>2.2934842434008682E+21</v>
      </c>
      <c r="G522" s="29">
        <v>0.21959999999999999</v>
      </c>
      <c r="H522" s="29">
        <f t="shared" si="83"/>
        <v>360.36359999999996</v>
      </c>
      <c r="I522" s="29">
        <f t="shared" si="84"/>
        <v>2.9769583976920069E+21</v>
      </c>
      <c r="J522" s="29">
        <f t="shared" si="88"/>
        <v>3.940303864020474E+21</v>
      </c>
      <c r="K522" s="29">
        <v>0.21348</v>
      </c>
      <c r="L522" s="29">
        <f t="shared" si="85"/>
        <v>350.32067999999998</v>
      </c>
      <c r="M522" s="29">
        <f t="shared" si="86"/>
        <v>2.8939939833300983E+21</v>
      </c>
      <c r="N522" s="29">
        <f t="shared" si="89"/>
        <v>2.186455661506798E+21</v>
      </c>
    </row>
    <row r="523" spans="1:14" x14ac:dyDescent="0.3">
      <c r="A523" s="14">
        <v>1640</v>
      </c>
      <c r="B523" s="30">
        <f t="shared" si="80"/>
        <v>0.75597560975609757</v>
      </c>
      <c r="C523" s="30">
        <v>0.22570999999999999</v>
      </c>
      <c r="D523" s="30">
        <f t="shared" si="81"/>
        <v>370.1644</v>
      </c>
      <c r="E523" s="29">
        <f t="shared" si="82"/>
        <v>3.0560592115573913E+21</v>
      </c>
      <c r="F523" s="29">
        <f t="shared" si="87"/>
        <v>2.3103062259078377E+21</v>
      </c>
      <c r="G523" s="29">
        <v>0.21511</v>
      </c>
      <c r="H523" s="29">
        <f t="shared" si="83"/>
        <v>352.78039999999999</v>
      </c>
      <c r="I523" s="29">
        <f t="shared" si="84"/>
        <v>2.9125377564047248E+21</v>
      </c>
      <c r="J523" s="29">
        <f t="shared" si="88"/>
        <v>3.8526874661265919E+21</v>
      </c>
      <c r="K523" s="29">
        <v>0.20913000000000001</v>
      </c>
      <c r="L523" s="29">
        <f t="shared" si="85"/>
        <v>342.97320000000002</v>
      </c>
      <c r="M523" s="29">
        <f t="shared" si="86"/>
        <v>2.8315699920827491E+21</v>
      </c>
      <c r="N523" s="29">
        <f t="shared" si="89"/>
        <v>2.1405978513318247E+21</v>
      </c>
    </row>
    <row r="524" spans="1:14" x14ac:dyDescent="0.3">
      <c r="A524" s="14">
        <v>1639</v>
      </c>
      <c r="B524" s="30">
        <f t="shared" si="80"/>
        <v>0.7564368517388651</v>
      </c>
      <c r="C524" s="30">
        <v>0.22205</v>
      </c>
      <c r="D524" s="30">
        <f t="shared" si="81"/>
        <v>363.93995000000001</v>
      </c>
      <c r="E524" s="29">
        <f t="shared" si="82"/>
        <v>3.0028383401606057E+21</v>
      </c>
      <c r="F524" s="29">
        <f t="shared" si="87"/>
        <v>2.2714575803118479E+21</v>
      </c>
      <c r="G524" s="29">
        <v>0.22026000000000001</v>
      </c>
      <c r="H524" s="29">
        <f t="shared" si="83"/>
        <v>361.00614000000002</v>
      </c>
      <c r="I524" s="29">
        <f t="shared" si="84"/>
        <v>2.9786317171978157E+21</v>
      </c>
      <c r="J524" s="29">
        <f t="shared" si="88"/>
        <v>3.9377136509817879E+21</v>
      </c>
      <c r="K524" s="29">
        <v>0.21410000000000001</v>
      </c>
      <c r="L524" s="29">
        <f t="shared" si="85"/>
        <v>350.90989999999999</v>
      </c>
      <c r="M524" s="29">
        <f t="shared" si="86"/>
        <v>2.8953284783984943E+21</v>
      </c>
      <c r="N524" s="29">
        <f t="shared" si="89"/>
        <v>2.1901331589496358E+21</v>
      </c>
    </row>
    <row r="525" spans="1:14" x14ac:dyDescent="0.3">
      <c r="A525" s="14">
        <v>1638</v>
      </c>
      <c r="B525" s="30">
        <f t="shared" si="80"/>
        <v>0.75689865689865687</v>
      </c>
      <c r="C525" s="30">
        <v>0.22708</v>
      </c>
      <c r="D525" s="30">
        <f t="shared" si="81"/>
        <v>371.95704000000001</v>
      </c>
      <c r="E525" s="29">
        <f t="shared" si="82"/>
        <v>3.0671142096692036E+21</v>
      </c>
      <c r="F525" s="29">
        <f t="shared" si="87"/>
        <v>2.3214946258534057E+21</v>
      </c>
      <c r="G525" s="29">
        <v>0.22006999999999999</v>
      </c>
      <c r="H525" s="29">
        <f t="shared" si="83"/>
        <v>360.47465999999997</v>
      </c>
      <c r="I525" s="29">
        <f t="shared" si="84"/>
        <v>2.9724318483437626E+21</v>
      </c>
      <c r="J525" s="29">
        <f t="shared" si="88"/>
        <v>3.9271199932142951E+21</v>
      </c>
      <c r="K525" s="29">
        <v>0.21393000000000001</v>
      </c>
      <c r="L525" s="29">
        <f t="shared" si="85"/>
        <v>350.41734000000002</v>
      </c>
      <c r="M525" s="29">
        <f t="shared" si="86"/>
        <v>2.889500364957428E+21</v>
      </c>
      <c r="N525" s="29">
        <f t="shared" si="89"/>
        <v>2.1870589453444561E+21</v>
      </c>
    </row>
    <row r="526" spans="1:14" x14ac:dyDescent="0.3">
      <c r="A526" s="14">
        <v>1637</v>
      </c>
      <c r="B526" s="30">
        <f t="shared" si="80"/>
        <v>0.75736102626756263</v>
      </c>
      <c r="C526" s="30">
        <v>0.22747000000000001</v>
      </c>
      <c r="D526" s="30">
        <f t="shared" si="81"/>
        <v>372.36839000000003</v>
      </c>
      <c r="E526" s="29">
        <f t="shared" si="82"/>
        <v>3.0686316077342723E+21</v>
      </c>
      <c r="F526" s="29">
        <f t="shared" si="87"/>
        <v>2.324061983670709E+21</v>
      </c>
      <c r="G526" s="29">
        <v>0.22700000000000001</v>
      </c>
      <c r="H526" s="29">
        <f t="shared" si="83"/>
        <v>371.59899999999999</v>
      </c>
      <c r="I526" s="29">
        <f t="shared" si="84"/>
        <v>3.0622911810598307E+21</v>
      </c>
      <c r="J526" s="29">
        <f t="shared" si="88"/>
        <v>4.0433704334529302E+21</v>
      </c>
      <c r="K526" s="29">
        <v>0.22064</v>
      </c>
      <c r="L526" s="29">
        <f t="shared" si="85"/>
        <v>361.18768</v>
      </c>
      <c r="M526" s="29">
        <f t="shared" si="86"/>
        <v>2.9764930669120754E+21</v>
      </c>
      <c r="N526" s="29">
        <f t="shared" si="89"/>
        <v>2.2542798438348143E+21</v>
      </c>
    </row>
    <row r="527" spans="1:14" x14ac:dyDescent="0.3">
      <c r="A527" s="14">
        <v>1636</v>
      </c>
      <c r="B527" s="30">
        <f t="shared" si="80"/>
        <v>0.75782396088019555</v>
      </c>
      <c r="C527" s="30">
        <v>0.23676</v>
      </c>
      <c r="D527" s="30">
        <f t="shared" si="81"/>
        <v>387.33936</v>
      </c>
      <c r="E527" s="29">
        <f t="shared" si="82"/>
        <v>3.1900551967195697E+21</v>
      </c>
      <c r="F527" s="29">
        <f t="shared" si="87"/>
        <v>2.4175002646044759E+21</v>
      </c>
      <c r="G527" s="29">
        <v>0.23538999999999999</v>
      </c>
      <c r="H527" s="29">
        <f t="shared" si="83"/>
        <v>385.09803999999997</v>
      </c>
      <c r="I527" s="29">
        <f t="shared" si="84"/>
        <v>3.17159610050608E+21</v>
      </c>
      <c r="J527" s="29">
        <f t="shared" si="88"/>
        <v>4.1851356835198801E+21</v>
      </c>
      <c r="K527" s="29">
        <v>0.22878999999999999</v>
      </c>
      <c r="L527" s="29">
        <f t="shared" si="85"/>
        <v>374.30043999999998</v>
      </c>
      <c r="M527" s="29">
        <f t="shared" si="86"/>
        <v>3.0826690676527721E+21</v>
      </c>
      <c r="N527" s="29">
        <f t="shared" si="89"/>
        <v>2.3361204829314833E+21</v>
      </c>
    </row>
    <row r="528" spans="1:14" x14ac:dyDescent="0.3">
      <c r="A528" s="14">
        <v>1635</v>
      </c>
      <c r="B528" s="30">
        <f t="shared" si="80"/>
        <v>0.75828746177370032</v>
      </c>
      <c r="C528" s="30">
        <v>0.23735000000000001</v>
      </c>
      <c r="D528" s="30">
        <f t="shared" si="81"/>
        <v>388.06725</v>
      </c>
      <c r="E528" s="29">
        <f t="shared" si="82"/>
        <v>3.1940963881122823E+21</v>
      </c>
      <c r="F528" s="29">
        <f t="shared" si="87"/>
        <v>2.4220432428022067E+21</v>
      </c>
      <c r="G528" s="29">
        <v>0.23366999999999999</v>
      </c>
      <c r="H528" s="29">
        <f t="shared" si="83"/>
        <v>382.05044999999996</v>
      </c>
      <c r="I528" s="29">
        <f t="shared" si="84"/>
        <v>3.1445734274708107E+21</v>
      </c>
      <c r="J528" s="29">
        <f t="shared" si="88"/>
        <v>4.1469410823639096E+21</v>
      </c>
      <c r="K528" s="29">
        <v>0.22711999999999999</v>
      </c>
      <c r="L528" s="29">
        <f t="shared" si="85"/>
        <v>371.34119999999996</v>
      </c>
      <c r="M528" s="29">
        <f t="shared" si="86"/>
        <v>3.0564279404594966E+21</v>
      </c>
      <c r="N528" s="29">
        <f t="shared" si="89"/>
        <v>2.31765098506525E+21</v>
      </c>
    </row>
    <row r="529" spans="1:14" x14ac:dyDescent="0.3">
      <c r="A529" s="14">
        <v>1634</v>
      </c>
      <c r="B529" s="30">
        <f t="shared" si="80"/>
        <v>0.75875152998776008</v>
      </c>
      <c r="C529" s="30">
        <v>0.23275999999999999</v>
      </c>
      <c r="D529" s="30">
        <f t="shared" si="81"/>
        <v>380.32983999999999</v>
      </c>
      <c r="E529" s="29">
        <f t="shared" si="82"/>
        <v>3.1284968393347343E+21</v>
      </c>
      <c r="F529" s="29">
        <f t="shared" si="87"/>
        <v>2.3737517634071015E+21</v>
      </c>
      <c r="G529" s="29">
        <v>0.23282</v>
      </c>
      <c r="H529" s="29">
        <f t="shared" si="83"/>
        <v>380.42788000000002</v>
      </c>
      <c r="I529" s="29">
        <f t="shared" si="84"/>
        <v>3.1293032915187873E+21</v>
      </c>
      <c r="J529" s="29">
        <f t="shared" si="88"/>
        <v>4.1242793824340206E+21</v>
      </c>
      <c r="K529" s="29">
        <v>0.22628000000000001</v>
      </c>
      <c r="L529" s="29">
        <f t="shared" si="85"/>
        <v>369.74152000000004</v>
      </c>
      <c r="M529" s="29">
        <f t="shared" si="86"/>
        <v>3.0414000034570536E+21</v>
      </c>
      <c r="N529" s="29">
        <f t="shared" si="89"/>
        <v>2.3076669059278181E+21</v>
      </c>
    </row>
    <row r="530" spans="1:14" x14ac:dyDescent="0.3">
      <c r="A530" s="14">
        <v>1633</v>
      </c>
      <c r="B530" s="30">
        <f t="shared" si="80"/>
        <v>0.759216166564605</v>
      </c>
      <c r="C530" s="30">
        <v>0.23585</v>
      </c>
      <c r="D530" s="30">
        <f t="shared" si="81"/>
        <v>385.14305000000002</v>
      </c>
      <c r="E530" s="29">
        <f t="shared" si="82"/>
        <v>3.1661502294992932E+21</v>
      </c>
      <c r="F530" s="29">
        <f t="shared" si="87"/>
        <v>2.4037924400080979E+21</v>
      </c>
      <c r="G530" s="29">
        <v>0.23266999999999999</v>
      </c>
      <c r="H530" s="29">
        <f t="shared" si="83"/>
        <v>379.95011</v>
      </c>
      <c r="I530" s="29">
        <f t="shared" si="84"/>
        <v>3.1234605634835726E+21</v>
      </c>
      <c r="J530" s="29">
        <f t="shared" si="88"/>
        <v>4.1140596065241766E+21</v>
      </c>
      <c r="K530" s="29">
        <v>0.22614000000000001</v>
      </c>
      <c r="L530" s="29">
        <f t="shared" si="85"/>
        <v>369.28662000000003</v>
      </c>
      <c r="M530" s="29">
        <f t="shared" si="86"/>
        <v>3.035799079495316E+21</v>
      </c>
      <c r="N530" s="29">
        <f t="shared" si="89"/>
        <v>2.3048277395947903E+21</v>
      </c>
    </row>
    <row r="531" spans="1:14" x14ac:dyDescent="0.3">
      <c r="A531" s="14">
        <v>1632</v>
      </c>
      <c r="B531" s="30">
        <f t="shared" si="80"/>
        <v>0.75968137254901957</v>
      </c>
      <c r="C531" s="30">
        <v>0.23884</v>
      </c>
      <c r="D531" s="30">
        <f t="shared" si="81"/>
        <v>389.78688</v>
      </c>
      <c r="E531" s="29">
        <f t="shared" si="82"/>
        <v>3.2023635875634521E+21</v>
      </c>
      <c r="F531" s="29">
        <f t="shared" si="87"/>
        <v>2.4327759656012056E+21</v>
      </c>
      <c r="G531" s="29">
        <v>0.23821000000000001</v>
      </c>
      <c r="H531" s="29">
        <f t="shared" si="83"/>
        <v>388.75871999999998</v>
      </c>
      <c r="I531" s="29">
        <f t="shared" si="84"/>
        <v>3.1939165558260336E+21</v>
      </c>
      <c r="J531" s="29">
        <f t="shared" si="88"/>
        <v>4.2042844161220254E+21</v>
      </c>
      <c r="K531" s="29">
        <v>0.23150999999999999</v>
      </c>
      <c r="L531" s="29">
        <f t="shared" si="85"/>
        <v>377.82432</v>
      </c>
      <c r="M531" s="29">
        <f t="shared" si="86"/>
        <v>3.104083043697935E+21</v>
      </c>
      <c r="N531" s="29">
        <f t="shared" si="89"/>
        <v>2.3581140671425856E+21</v>
      </c>
    </row>
    <row r="532" spans="1:14" x14ac:dyDescent="0.3">
      <c r="A532" s="14">
        <v>1631</v>
      </c>
      <c r="B532" s="30">
        <f t="shared" si="80"/>
        <v>0.76014714898835067</v>
      </c>
      <c r="C532" s="30">
        <v>0.23932</v>
      </c>
      <c r="D532" s="30">
        <f t="shared" si="81"/>
        <v>390.33091999999999</v>
      </c>
      <c r="E532" s="29">
        <f t="shared" si="82"/>
        <v>3.2048682738009826E+21</v>
      </c>
      <c r="F532" s="29">
        <f t="shared" si="87"/>
        <v>2.4361714812130338E+21</v>
      </c>
      <c r="G532" s="29">
        <v>0.23805999999999999</v>
      </c>
      <c r="H532" s="29">
        <f t="shared" si="83"/>
        <v>388.27585999999997</v>
      </c>
      <c r="I532" s="29">
        <f t="shared" si="84"/>
        <v>3.1879949074923195E+21</v>
      </c>
      <c r="J532" s="29">
        <f t="shared" si="88"/>
        <v>4.1939181272140454E+21</v>
      </c>
      <c r="K532" s="29">
        <v>0.23136000000000001</v>
      </c>
      <c r="L532" s="29">
        <f t="shared" si="85"/>
        <v>377.34816000000001</v>
      </c>
      <c r="M532" s="29">
        <f t="shared" si="86"/>
        <v>3.098271451724032E+21</v>
      </c>
      <c r="N532" s="29">
        <f t="shared" si="89"/>
        <v>2.3551422108200212E+21</v>
      </c>
    </row>
    <row r="533" spans="1:14" x14ac:dyDescent="0.3">
      <c r="A533" s="14">
        <v>1630</v>
      </c>
      <c r="B533" s="30">
        <f t="shared" si="80"/>
        <v>0.76061349693251534</v>
      </c>
      <c r="C533" s="30">
        <v>0.23655000000000001</v>
      </c>
      <c r="D533" s="30">
        <f t="shared" si="81"/>
        <v>385.57650000000001</v>
      </c>
      <c r="E533" s="29">
        <f t="shared" si="82"/>
        <v>3.1638903861293645E+21</v>
      </c>
      <c r="F533" s="29">
        <f t="shared" si="87"/>
        <v>2.4064977305050221E+21</v>
      </c>
      <c r="G533" s="29">
        <v>0.23651</v>
      </c>
      <c r="H533" s="29">
        <f t="shared" si="83"/>
        <v>385.51130000000001</v>
      </c>
      <c r="I533" s="29">
        <f t="shared" si="84"/>
        <v>3.1633553803570326E+21</v>
      </c>
      <c r="J533" s="29">
        <f t="shared" si="88"/>
        <v>4.1589524681254744E+21</v>
      </c>
      <c r="K533" s="29">
        <v>0.22983999999999999</v>
      </c>
      <c r="L533" s="29">
        <f t="shared" si="85"/>
        <v>374.63919999999996</v>
      </c>
      <c r="M533" s="29">
        <f t="shared" si="86"/>
        <v>3.0741431678206429E+21</v>
      </c>
      <c r="N533" s="29">
        <f t="shared" si="89"/>
        <v>2.3382347849472596E+21</v>
      </c>
    </row>
    <row r="534" spans="1:14" x14ac:dyDescent="0.3">
      <c r="A534" s="14">
        <v>1629</v>
      </c>
      <c r="B534" s="30">
        <f t="shared" si="80"/>
        <v>0.76108041743400856</v>
      </c>
      <c r="C534" s="30">
        <v>0.24110999999999999</v>
      </c>
      <c r="D534" s="30">
        <f t="shared" si="81"/>
        <v>392.76819</v>
      </c>
      <c r="E534" s="29">
        <f t="shared" si="82"/>
        <v>3.2209253486944206E+21</v>
      </c>
      <c r="F534" s="29">
        <f t="shared" si="87"/>
        <v>2.451383208908129E+21</v>
      </c>
      <c r="G534" s="29">
        <v>0.24137</v>
      </c>
      <c r="H534" s="29">
        <f t="shared" si="83"/>
        <v>393.19173000000001</v>
      </c>
      <c r="I534" s="29">
        <f t="shared" si="84"/>
        <v>3.2243986206062475E+21</v>
      </c>
      <c r="J534" s="29">
        <f t="shared" si="88"/>
        <v>4.2366069954569909E+21</v>
      </c>
      <c r="K534" s="29">
        <v>0.23455999999999999</v>
      </c>
      <c r="L534" s="29">
        <f t="shared" si="85"/>
        <v>382.09823999999998</v>
      </c>
      <c r="M534" s="29">
        <f t="shared" si="86"/>
        <v>3.1334256139926309E+21</v>
      </c>
      <c r="N534" s="29">
        <f t="shared" si="89"/>
        <v>2.3847888742959263E+21</v>
      </c>
    </row>
    <row r="535" spans="1:14" x14ac:dyDescent="0.3">
      <c r="A535" s="14">
        <v>1628</v>
      </c>
      <c r="B535" s="30">
        <f t="shared" si="80"/>
        <v>0.76154791154791157</v>
      </c>
      <c r="C535" s="30">
        <v>0.24149000000000001</v>
      </c>
      <c r="D535" s="30">
        <f t="shared" si="81"/>
        <v>393.14572000000004</v>
      </c>
      <c r="E535" s="29">
        <f t="shared" si="82"/>
        <v>3.2220421707271063E+21</v>
      </c>
      <c r="F535" s="29">
        <f t="shared" si="87"/>
        <v>2.4537394860365274E+21</v>
      </c>
      <c r="G535" s="29">
        <v>0.24126</v>
      </c>
      <c r="H535" s="29">
        <f t="shared" si="83"/>
        <v>392.77127999999999</v>
      </c>
      <c r="I535" s="29">
        <f t="shared" si="84"/>
        <v>3.2189734320660131E+21</v>
      </c>
      <c r="J535" s="29">
        <f t="shared" si="88"/>
        <v>4.2268823579637596E+21</v>
      </c>
      <c r="K535" s="29">
        <v>0.23446</v>
      </c>
      <c r="L535" s="29">
        <f t="shared" si="85"/>
        <v>381.70087999999998</v>
      </c>
      <c r="M535" s="29">
        <f t="shared" si="86"/>
        <v>3.1282455064337124E+21</v>
      </c>
      <c r="N535" s="29">
        <f t="shared" si="89"/>
        <v>2.3823088322337324E+21</v>
      </c>
    </row>
    <row r="536" spans="1:14" x14ac:dyDescent="0.3">
      <c r="A536" s="14">
        <v>1627</v>
      </c>
      <c r="B536" s="30">
        <f t="shared" si="80"/>
        <v>0.76201598033189921</v>
      </c>
      <c r="C536" s="30">
        <v>0.24037</v>
      </c>
      <c r="D536" s="30">
        <f t="shared" si="81"/>
        <v>391.08199000000002</v>
      </c>
      <c r="E536" s="29">
        <f t="shared" si="82"/>
        <v>3.2031600329809335E+21</v>
      </c>
      <c r="F536" s="29">
        <f t="shared" si="87"/>
        <v>2.4408591326919246E+21</v>
      </c>
      <c r="G536" s="29">
        <v>0.24077999999999999</v>
      </c>
      <c r="H536" s="29">
        <f t="shared" si="83"/>
        <v>391.74905999999999</v>
      </c>
      <c r="I536" s="29">
        <f t="shared" si="84"/>
        <v>3.2086236749226154E+21</v>
      </c>
      <c r="J536" s="29">
        <f t="shared" si="88"/>
        <v>4.2107039192604412E+21</v>
      </c>
      <c r="K536" s="29">
        <v>0.23397999999999999</v>
      </c>
      <c r="L536" s="29">
        <f t="shared" si="85"/>
        <v>380.68545999999998</v>
      </c>
      <c r="M536" s="29">
        <f t="shared" si="86"/>
        <v>3.1180071744264203E+21</v>
      </c>
      <c r="N536" s="29">
        <f t="shared" si="89"/>
        <v>2.3759712937024438E+21</v>
      </c>
    </row>
    <row r="537" spans="1:14" x14ac:dyDescent="0.3">
      <c r="A537" s="14">
        <v>1626</v>
      </c>
      <c r="B537" s="30">
        <f t="shared" si="80"/>
        <v>0.76248462484624846</v>
      </c>
      <c r="C537" s="30">
        <v>0.23957999999999999</v>
      </c>
      <c r="D537" s="30">
        <f t="shared" si="81"/>
        <v>389.55707999999998</v>
      </c>
      <c r="E537" s="29">
        <f t="shared" si="82"/>
        <v>3.1887091702017179E+21</v>
      </c>
      <c r="F537" s="29">
        <f t="shared" si="87"/>
        <v>2.4313417153850492E+21</v>
      </c>
      <c r="G537" s="29">
        <v>0.23971000000000001</v>
      </c>
      <c r="H537" s="29">
        <f t="shared" si="83"/>
        <v>389.76846</v>
      </c>
      <c r="I537" s="29">
        <f t="shared" si="84"/>
        <v>3.1904394155983551E+21</v>
      </c>
      <c r="J537" s="29">
        <f t="shared" si="88"/>
        <v>4.1842672122624014E+21</v>
      </c>
      <c r="K537" s="29">
        <v>0.23294000000000001</v>
      </c>
      <c r="L537" s="29">
        <f t="shared" si="85"/>
        <v>378.76044000000002</v>
      </c>
      <c r="M537" s="29">
        <f t="shared" si="86"/>
        <v>3.1003335591735046E+21</v>
      </c>
      <c r="N537" s="29">
        <f t="shared" si="89"/>
        <v>2.363956670764644E+21</v>
      </c>
    </row>
    <row r="538" spans="1:14" x14ac:dyDescent="0.3">
      <c r="A538" s="14">
        <v>1625</v>
      </c>
      <c r="B538" s="30">
        <f t="shared" si="80"/>
        <v>0.76295384615384609</v>
      </c>
      <c r="C538" s="30">
        <v>0.23746</v>
      </c>
      <c r="D538" s="30">
        <f t="shared" si="81"/>
        <v>385.8725</v>
      </c>
      <c r="E538" s="29">
        <f t="shared" si="82"/>
        <v>3.1566066109648271E+21</v>
      </c>
      <c r="F538" s="29">
        <f t="shared" si="87"/>
        <v>2.4083451546302724E+21</v>
      </c>
      <c r="G538" s="29">
        <v>0.23782</v>
      </c>
      <c r="H538" s="29">
        <f t="shared" si="83"/>
        <v>386.45749999999998</v>
      </c>
      <c r="I538" s="29">
        <f t="shared" si="84"/>
        <v>3.1613921680268471E+21</v>
      </c>
      <c r="J538" s="29">
        <f t="shared" si="88"/>
        <v>4.1436217720951983E+21</v>
      </c>
      <c r="K538" s="29">
        <v>0.23108999999999999</v>
      </c>
      <c r="L538" s="29">
        <f t="shared" si="85"/>
        <v>375.52125000000001</v>
      </c>
      <c r="M538" s="29">
        <f t="shared" si="86"/>
        <v>3.0719288373951904E+21</v>
      </c>
      <c r="N538" s="29">
        <f t="shared" si="89"/>
        <v>2.3437399216015734E+21</v>
      </c>
    </row>
    <row r="539" spans="1:14" x14ac:dyDescent="0.3">
      <c r="A539" s="14">
        <v>1624</v>
      </c>
      <c r="B539" s="30">
        <f t="shared" si="80"/>
        <v>0.76342364532019702</v>
      </c>
      <c r="C539" s="30">
        <v>0.2424</v>
      </c>
      <c r="D539" s="30">
        <f t="shared" si="81"/>
        <v>393.6576</v>
      </c>
      <c r="E539" s="29">
        <f t="shared" si="82"/>
        <v>3.21831043166494E+21</v>
      </c>
      <c r="F539" s="29">
        <f t="shared" si="87"/>
        <v>2.4569342815136656E+21</v>
      </c>
      <c r="G539" s="29">
        <v>0.24268999999999999</v>
      </c>
      <c r="H539" s="29">
        <f t="shared" si="83"/>
        <v>394.12855999999999</v>
      </c>
      <c r="I539" s="29">
        <f t="shared" si="84"/>
        <v>3.2221607205477076E+21</v>
      </c>
      <c r="J539" s="29">
        <f t="shared" si="88"/>
        <v>4.2206718907642177E+21</v>
      </c>
      <c r="K539" s="29">
        <v>0.23582</v>
      </c>
      <c r="L539" s="29">
        <f t="shared" si="85"/>
        <v>382.97167999999999</v>
      </c>
      <c r="M539" s="29">
        <f t="shared" si="86"/>
        <v>3.1309487046007676E+21</v>
      </c>
      <c r="N539" s="29">
        <f t="shared" si="89"/>
        <v>2.3902402733768667E+21</v>
      </c>
    </row>
    <row r="540" spans="1:14" x14ac:dyDescent="0.3">
      <c r="A540" s="14">
        <v>1623</v>
      </c>
      <c r="B540" s="30">
        <f t="shared" si="80"/>
        <v>0.76389402341343193</v>
      </c>
      <c r="C540" s="30">
        <v>0.24166000000000001</v>
      </c>
      <c r="D540" s="30">
        <f t="shared" si="81"/>
        <v>392.21418</v>
      </c>
      <c r="E540" s="29">
        <f t="shared" si="82"/>
        <v>3.2045354362370392E+21</v>
      </c>
      <c r="F540" s="29">
        <f t="shared" si="87"/>
        <v>2.4479254675580293E+21</v>
      </c>
      <c r="G540" s="29">
        <v>0.24246000000000001</v>
      </c>
      <c r="H540" s="29">
        <f t="shared" si="83"/>
        <v>393.51258000000001</v>
      </c>
      <c r="I540" s="29">
        <f t="shared" si="84"/>
        <v>3.2151438461889948E+21</v>
      </c>
      <c r="J540" s="29">
        <f t="shared" si="88"/>
        <v>4.2088872901796566E+21</v>
      </c>
      <c r="K540" s="29">
        <v>0.23558999999999999</v>
      </c>
      <c r="L540" s="29">
        <f t="shared" si="85"/>
        <v>382.36257000000001</v>
      </c>
      <c r="M540" s="29">
        <f t="shared" si="86"/>
        <v>3.1240441257265746E+21</v>
      </c>
      <c r="N540" s="29">
        <f t="shared" si="89"/>
        <v>2.3864386365223705E+21</v>
      </c>
    </row>
    <row r="541" spans="1:14" x14ac:dyDescent="0.3">
      <c r="A541" s="14">
        <v>1622</v>
      </c>
      <c r="B541" s="30">
        <f t="shared" si="80"/>
        <v>0.76436498150431564</v>
      </c>
      <c r="C541" s="30">
        <v>0.23702000000000001</v>
      </c>
      <c r="D541" s="30">
        <f t="shared" si="81"/>
        <v>384.44644</v>
      </c>
      <c r="E541" s="29">
        <f t="shared" si="82"/>
        <v>3.1391347689435127E+21</v>
      </c>
      <c r="F541" s="29">
        <f t="shared" si="87"/>
        <v>2.3994446896030621E+21</v>
      </c>
      <c r="G541" s="29">
        <v>0.23754</v>
      </c>
      <c r="H541" s="29">
        <f t="shared" si="83"/>
        <v>385.28987999999998</v>
      </c>
      <c r="I541" s="29">
        <f t="shared" si="84"/>
        <v>3.1460217408439876E+21</v>
      </c>
      <c r="J541" s="29">
        <f t="shared" si="88"/>
        <v>4.1158632550806161E+21</v>
      </c>
      <c r="K541" s="29">
        <v>0.23080999999999999</v>
      </c>
      <c r="L541" s="29">
        <f t="shared" si="85"/>
        <v>374.37381999999997</v>
      </c>
      <c r="M541" s="29">
        <f t="shared" si="86"/>
        <v>3.0568884314397606E+21</v>
      </c>
      <c r="N541" s="29">
        <f t="shared" si="89"/>
        <v>2.3365784693582091E+21</v>
      </c>
    </row>
    <row r="542" spans="1:14" x14ac:dyDescent="0.3">
      <c r="A542" s="14">
        <v>1621</v>
      </c>
      <c r="B542" s="30">
        <f t="shared" si="80"/>
        <v>0.7648365206662554</v>
      </c>
      <c r="C542" s="30">
        <v>0.23386000000000001</v>
      </c>
      <c r="D542" s="30">
        <f t="shared" si="81"/>
        <v>379.08706000000001</v>
      </c>
      <c r="E542" s="29">
        <f t="shared" si="82"/>
        <v>3.0934652562943199E+21</v>
      </c>
      <c r="F542" s="29">
        <f t="shared" si="87"/>
        <v>2.3659952034260939E+21</v>
      </c>
      <c r="G542" s="29">
        <v>0.23430000000000001</v>
      </c>
      <c r="H542" s="29">
        <f t="shared" si="83"/>
        <v>379.80029999999999</v>
      </c>
      <c r="I542" s="29">
        <f t="shared" si="84"/>
        <v>3.0992855107746477E+21</v>
      </c>
      <c r="J542" s="29">
        <f t="shared" si="88"/>
        <v>4.0522195619984703E+21</v>
      </c>
      <c r="K542" s="29">
        <v>0.22764999999999999</v>
      </c>
      <c r="L542" s="29">
        <f t="shared" si="85"/>
        <v>369.02064999999999</v>
      </c>
      <c r="M542" s="29">
        <f t="shared" si="86"/>
        <v>3.0113203010151451E+21</v>
      </c>
      <c r="N542" s="29">
        <f t="shared" si="89"/>
        <v>2.3031677416400846E+21</v>
      </c>
    </row>
    <row r="543" spans="1:14" x14ac:dyDescent="0.3">
      <c r="A543" s="14">
        <v>1620</v>
      </c>
      <c r="B543" s="30">
        <f t="shared" si="80"/>
        <v>0.76530864197530857</v>
      </c>
      <c r="C543" s="30">
        <v>0.23407</v>
      </c>
      <c r="D543" s="30">
        <f t="shared" si="81"/>
        <v>379.1934</v>
      </c>
      <c r="E543" s="29">
        <f t="shared" si="82"/>
        <v>3.0924241191334167E+21</v>
      </c>
      <c r="F543" s="29">
        <f t="shared" si="87"/>
        <v>2.3666589030256848E+21</v>
      </c>
      <c r="G543" s="29">
        <v>0.23449</v>
      </c>
      <c r="H543" s="29">
        <f t="shared" si="83"/>
        <v>379.87380000000002</v>
      </c>
      <c r="I543" s="29">
        <f t="shared" si="84"/>
        <v>3.0979729640517576E+21</v>
      </c>
      <c r="J543" s="29">
        <f t="shared" si="88"/>
        <v>4.0480046795965863E+21</v>
      </c>
      <c r="K543" s="29">
        <v>0.22783</v>
      </c>
      <c r="L543" s="29">
        <f t="shared" si="85"/>
        <v>369.08460000000002</v>
      </c>
      <c r="M543" s="29">
        <f t="shared" si="86"/>
        <v>3.0099841374894964E+21</v>
      </c>
      <c r="N543" s="29">
        <f t="shared" si="89"/>
        <v>2.303566872629307E+21</v>
      </c>
    </row>
    <row r="544" spans="1:14" x14ac:dyDescent="0.3">
      <c r="A544" s="14">
        <v>1619</v>
      </c>
      <c r="B544" s="30">
        <f t="shared" si="80"/>
        <v>0.76578134651019147</v>
      </c>
      <c r="C544" s="30">
        <v>0.24224000000000001</v>
      </c>
      <c r="D544" s="30">
        <f t="shared" si="81"/>
        <v>392.18656000000004</v>
      </c>
      <c r="E544" s="29">
        <f t="shared" si="82"/>
        <v>3.1964125191477411E+21</v>
      </c>
      <c r="F544" s="29">
        <f t="shared" si="87"/>
        <v>2.4477530829149905E+21</v>
      </c>
      <c r="G544" s="29">
        <v>0.24099999999999999</v>
      </c>
      <c r="H544" s="29">
        <f t="shared" si="83"/>
        <v>390.17899999999997</v>
      </c>
      <c r="I544" s="29">
        <f t="shared" si="84"/>
        <v>3.1800504339275328E+21</v>
      </c>
      <c r="J544" s="29">
        <f t="shared" si="88"/>
        <v>4.1526872499828E+21</v>
      </c>
      <c r="K544" s="29">
        <v>0.23415</v>
      </c>
      <c r="L544" s="29">
        <f t="shared" si="85"/>
        <v>379.08884999999998</v>
      </c>
      <c r="M544" s="29">
        <f t="shared" si="86"/>
        <v>3.0896631083158995E+21</v>
      </c>
      <c r="N544" s="29">
        <f t="shared" si="89"/>
        <v>2.3660063753490132E+21</v>
      </c>
    </row>
    <row r="545" spans="1:14" x14ac:dyDescent="0.3">
      <c r="A545" s="14">
        <v>1618</v>
      </c>
      <c r="B545" s="30">
        <f t="shared" si="80"/>
        <v>0.76625463535228677</v>
      </c>
      <c r="C545" s="30">
        <v>0.24415000000000001</v>
      </c>
      <c r="D545" s="30">
        <f t="shared" si="81"/>
        <v>395.03469999999999</v>
      </c>
      <c r="E545" s="29">
        <f t="shared" si="82"/>
        <v>3.217636877943259E+21</v>
      </c>
      <c r="F545" s="29">
        <f t="shared" si="87"/>
        <v>2.4655291726044825E+21</v>
      </c>
      <c r="G545" s="29">
        <v>0.24351999999999999</v>
      </c>
      <c r="H545" s="29">
        <f t="shared" si="83"/>
        <v>394.01535999999999</v>
      </c>
      <c r="I545" s="29">
        <f t="shared" si="84"/>
        <v>3.2093341491572491E+21</v>
      </c>
      <c r="J545" s="29">
        <f t="shared" si="88"/>
        <v>4.1883389686533545E+21</v>
      </c>
      <c r="K545" s="29">
        <v>0.2366</v>
      </c>
      <c r="L545" s="29">
        <f t="shared" si="85"/>
        <v>382.81880000000001</v>
      </c>
      <c r="M545" s="29">
        <f t="shared" si="86"/>
        <v>3.1181359218569532E+21</v>
      </c>
      <c r="N545" s="29">
        <f t="shared" si="89"/>
        <v>2.3892861037813663E+21</v>
      </c>
    </row>
    <row r="546" spans="1:14" x14ac:dyDescent="0.3">
      <c r="A546" s="14">
        <v>1617</v>
      </c>
      <c r="B546" s="30">
        <f t="shared" si="80"/>
        <v>0.76672850958565242</v>
      </c>
      <c r="C546" s="30">
        <v>0.23644000000000001</v>
      </c>
      <c r="D546" s="30">
        <f t="shared" si="81"/>
        <v>382.32348000000002</v>
      </c>
      <c r="E546" s="29">
        <f t="shared" si="82"/>
        <v>3.1121767801278201E+21</v>
      </c>
      <c r="F546" s="29">
        <f t="shared" si="87"/>
        <v>2.3861946641944779E+21</v>
      </c>
      <c r="G546" s="29">
        <v>0.23465</v>
      </c>
      <c r="H546" s="29">
        <f t="shared" si="83"/>
        <v>379.42905000000002</v>
      </c>
      <c r="I546" s="29">
        <f t="shared" si="84"/>
        <v>3.0886156380349902E+21</v>
      </c>
      <c r="J546" s="29">
        <f t="shared" si="88"/>
        <v>4.0283041512361506E+21</v>
      </c>
      <c r="K546" s="29">
        <v>0.22797999999999999</v>
      </c>
      <c r="L546" s="29">
        <f t="shared" si="85"/>
        <v>368.64365999999995</v>
      </c>
      <c r="M546" s="29">
        <f t="shared" si="86"/>
        <v>3.0008207677784651E+21</v>
      </c>
      <c r="N546" s="29">
        <f t="shared" si="89"/>
        <v>2.3008148348124557E+21</v>
      </c>
    </row>
    <row r="547" spans="1:14" x14ac:dyDescent="0.3">
      <c r="A547" s="14">
        <v>1616</v>
      </c>
      <c r="B547" s="30">
        <f t="shared" si="80"/>
        <v>0.76720297029702966</v>
      </c>
      <c r="C547" s="30">
        <v>0.23247999999999999</v>
      </c>
      <c r="D547" s="30">
        <f t="shared" si="81"/>
        <v>375.68768</v>
      </c>
      <c r="E547" s="29">
        <f t="shared" si="82"/>
        <v>3.0562690077612494E+21</v>
      </c>
      <c r="F547" s="29">
        <f t="shared" si="87"/>
        <v>2.3447786607811861E+21</v>
      </c>
      <c r="G547" s="29">
        <v>0.23050000000000001</v>
      </c>
      <c r="H547" s="29">
        <f t="shared" si="83"/>
        <v>372.488</v>
      </c>
      <c r="I547" s="29">
        <f t="shared" si="84"/>
        <v>3.0302391874095321E+21</v>
      </c>
      <c r="J547" s="29">
        <f t="shared" si="88"/>
        <v>3.9497229608435266E+21</v>
      </c>
      <c r="K547" s="29">
        <v>0.22395000000000001</v>
      </c>
      <c r="L547" s="29">
        <f t="shared" si="85"/>
        <v>361.90320000000003</v>
      </c>
      <c r="M547" s="29">
        <f t="shared" si="86"/>
        <v>2.9441304382662241E+21</v>
      </c>
      <c r="N547" s="29">
        <f t="shared" si="89"/>
        <v>2.2587456171797428E+21</v>
      </c>
    </row>
    <row r="548" spans="1:14" x14ac:dyDescent="0.3">
      <c r="A548" s="14">
        <v>1615</v>
      </c>
      <c r="B548" s="30">
        <f t="shared" si="80"/>
        <v>0.76767801857585138</v>
      </c>
      <c r="C548" s="30">
        <v>0.24434</v>
      </c>
      <c r="D548" s="30">
        <f t="shared" si="81"/>
        <v>394.60910000000001</v>
      </c>
      <c r="E548" s="29">
        <f t="shared" si="82"/>
        <v>3.2082107559411854E+21</v>
      </c>
      <c r="F548" s="29">
        <f t="shared" si="87"/>
        <v>2.4628728762946636E+21</v>
      </c>
      <c r="G548" s="29">
        <v>0.24104</v>
      </c>
      <c r="H548" s="29">
        <f t="shared" si="83"/>
        <v>389.27960000000002</v>
      </c>
      <c r="I548" s="29">
        <f t="shared" si="84"/>
        <v>3.1648813972827343E+21</v>
      </c>
      <c r="J548" s="29">
        <f t="shared" si="88"/>
        <v>4.1226677339987226E+21</v>
      </c>
      <c r="K548" s="29">
        <v>0.23419999999999999</v>
      </c>
      <c r="L548" s="29">
        <f t="shared" si="85"/>
        <v>378.233</v>
      </c>
      <c r="M548" s="29">
        <f t="shared" si="86"/>
        <v>3.0750714538815814E+21</v>
      </c>
      <c r="N548" s="29">
        <f t="shared" si="89"/>
        <v>2.360664760694975E+21</v>
      </c>
    </row>
    <row r="549" spans="1:14" x14ac:dyDescent="0.3">
      <c r="A549" s="14">
        <v>1614</v>
      </c>
      <c r="B549" s="30">
        <f t="shared" si="80"/>
        <v>0.7681536555142503</v>
      </c>
      <c r="C549" s="30">
        <v>0.24349999999999999</v>
      </c>
      <c r="D549" s="30">
        <f t="shared" si="81"/>
        <v>393.00900000000001</v>
      </c>
      <c r="E549" s="29">
        <f t="shared" si="82"/>
        <v>3.1932233326027363E+21</v>
      </c>
      <c r="F549" s="29">
        <f t="shared" si="87"/>
        <v>2.4528861758121884E+21</v>
      </c>
      <c r="G549" s="29">
        <v>0.23838000000000001</v>
      </c>
      <c r="H549" s="29">
        <f t="shared" si="83"/>
        <v>384.74531999999999</v>
      </c>
      <c r="I549" s="29">
        <f t="shared" si="84"/>
        <v>3.1260804025701855E+21</v>
      </c>
      <c r="J549" s="29">
        <f t="shared" si="88"/>
        <v>4.0696029760834649E+21</v>
      </c>
      <c r="K549" s="29">
        <v>0.23161999999999999</v>
      </c>
      <c r="L549" s="29">
        <f t="shared" si="85"/>
        <v>373.83467999999999</v>
      </c>
      <c r="M549" s="29">
        <f t="shared" si="86"/>
        <v>3.037430752761584E+21</v>
      </c>
      <c r="N549" s="29">
        <f t="shared" si="89"/>
        <v>2.3332135361052119E+21</v>
      </c>
    </row>
    <row r="550" spans="1:14" x14ac:dyDescent="0.3">
      <c r="A550" s="14">
        <v>1613</v>
      </c>
      <c r="B550" s="30">
        <f t="shared" si="80"/>
        <v>0.76862988220706752</v>
      </c>
      <c r="C550" s="30">
        <v>0.24581</v>
      </c>
      <c r="D550" s="30">
        <f t="shared" si="81"/>
        <v>396.49153000000001</v>
      </c>
      <c r="E550" s="29">
        <f t="shared" si="82"/>
        <v>3.2195231276421952E+21</v>
      </c>
      <c r="F550" s="29">
        <f t="shared" si="87"/>
        <v>2.4746216823625503E+21</v>
      </c>
      <c r="G550" s="29">
        <v>0.23719000000000001</v>
      </c>
      <c r="H550" s="29">
        <f t="shared" si="83"/>
        <v>382.58747</v>
      </c>
      <c r="I550" s="29">
        <f t="shared" si="84"/>
        <v>3.1066217429943955E+21</v>
      </c>
      <c r="J550" s="29">
        <f t="shared" si="88"/>
        <v>4.0417655036699146E+21</v>
      </c>
      <c r="K550" s="29">
        <v>0.23047000000000001</v>
      </c>
      <c r="L550" s="29">
        <f t="shared" si="85"/>
        <v>371.74811</v>
      </c>
      <c r="M550" s="29">
        <f t="shared" si="86"/>
        <v>3.0186058143594515E+21</v>
      </c>
      <c r="N550" s="29">
        <f t="shared" si="89"/>
        <v>2.3201906315206743E+21</v>
      </c>
    </row>
    <row r="551" spans="1:14" x14ac:dyDescent="0.3">
      <c r="A551" s="14">
        <v>1612</v>
      </c>
      <c r="B551" s="30">
        <f t="shared" si="80"/>
        <v>0.76910669975186097</v>
      </c>
      <c r="C551" s="30">
        <v>0.24124999999999999</v>
      </c>
      <c r="D551" s="30">
        <f t="shared" si="81"/>
        <v>388.89499999999998</v>
      </c>
      <c r="E551" s="29">
        <f t="shared" si="82"/>
        <v>3.1558813332056499E+21</v>
      </c>
      <c r="F551" s="29">
        <f t="shared" si="87"/>
        <v>2.4272094769903006E+21</v>
      </c>
      <c r="G551" s="29">
        <v>0.23075999999999999</v>
      </c>
      <c r="H551" s="29">
        <f t="shared" si="83"/>
        <v>371.98511999999999</v>
      </c>
      <c r="I551" s="29">
        <f t="shared" si="84"/>
        <v>3.0186577262198375E+21</v>
      </c>
      <c r="J551" s="29">
        <f t="shared" si="88"/>
        <v>3.9248880905520074E+21</v>
      </c>
      <c r="K551" s="29">
        <v>0.22422</v>
      </c>
      <c r="L551" s="29">
        <f t="shared" si="85"/>
        <v>361.44263999999998</v>
      </c>
      <c r="M551" s="29">
        <f t="shared" si="86"/>
        <v>2.9331055441714851E+21</v>
      </c>
      <c r="N551" s="29">
        <f t="shared" si="89"/>
        <v>2.2558711251016171E+21</v>
      </c>
    </row>
    <row r="552" spans="1:14" x14ac:dyDescent="0.3">
      <c r="A552" s="14">
        <v>1611</v>
      </c>
      <c r="B552" s="30">
        <f t="shared" si="80"/>
        <v>0.76958410924891374</v>
      </c>
      <c r="C552" s="30">
        <v>0.24077999999999999</v>
      </c>
      <c r="D552" s="30">
        <f t="shared" si="81"/>
        <v>387.89657999999997</v>
      </c>
      <c r="E552" s="29">
        <f t="shared" si="82"/>
        <v>3.145826442392432E+21</v>
      </c>
      <c r="F552" s="29">
        <f t="shared" si="87"/>
        <v>2.4209780405202589E+21</v>
      </c>
      <c r="G552" s="29">
        <v>0.2268</v>
      </c>
      <c r="H552" s="29">
        <f t="shared" si="83"/>
        <v>365.37479999999999</v>
      </c>
      <c r="I552" s="29">
        <f t="shared" si="84"/>
        <v>2.9631756671426348E+21</v>
      </c>
      <c r="J552" s="29">
        <f t="shared" si="88"/>
        <v>3.8503597352530928E+21</v>
      </c>
      <c r="K552" s="29">
        <v>0.22039</v>
      </c>
      <c r="L552" s="29">
        <f t="shared" si="85"/>
        <v>355.04829000000001</v>
      </c>
      <c r="M552" s="29">
        <f t="shared" si="86"/>
        <v>2.8794280656153676E+21</v>
      </c>
      <c r="N552" s="29">
        <f t="shared" si="89"/>
        <v>2.2159620830229255E+21</v>
      </c>
    </row>
    <row r="553" spans="1:14" x14ac:dyDescent="0.3">
      <c r="A553" s="14">
        <v>1610</v>
      </c>
      <c r="B553" s="30">
        <f t="shared" si="80"/>
        <v>0.77006211180124218</v>
      </c>
      <c r="C553" s="30">
        <v>0.23311999999999999</v>
      </c>
      <c r="D553" s="30">
        <f t="shared" si="81"/>
        <v>375.32319999999999</v>
      </c>
      <c r="E553" s="29">
        <f t="shared" si="82"/>
        <v>3.0419673902780645E+21</v>
      </c>
      <c r="F553" s="29">
        <f t="shared" si="87"/>
        <v>2.3425038325880397E+21</v>
      </c>
      <c r="G553" s="29">
        <v>0.21759999999999999</v>
      </c>
      <c r="H553" s="29">
        <f t="shared" si="83"/>
        <v>350.33599999999996</v>
      </c>
      <c r="I553" s="29">
        <f t="shared" si="84"/>
        <v>2.8394479415086945E+21</v>
      </c>
      <c r="J553" s="29">
        <f t="shared" si="88"/>
        <v>3.6872972945870291E+21</v>
      </c>
      <c r="K553" s="29">
        <v>0.21146000000000001</v>
      </c>
      <c r="L553" s="29">
        <f t="shared" si="85"/>
        <v>340.45060000000001</v>
      </c>
      <c r="M553" s="29">
        <f t="shared" si="86"/>
        <v>2.7593274894826681E+21</v>
      </c>
      <c r="N553" s="29">
        <f t="shared" si="89"/>
        <v>2.1248535537022434E+21</v>
      </c>
    </row>
    <row r="554" spans="1:14" x14ac:dyDescent="0.3">
      <c r="A554" s="14">
        <v>1609</v>
      </c>
      <c r="B554" s="30">
        <f t="shared" si="80"/>
        <v>0.77054070851460532</v>
      </c>
      <c r="C554" s="30">
        <v>0.24858</v>
      </c>
      <c r="D554" s="30">
        <f t="shared" si="81"/>
        <v>399.96521999999999</v>
      </c>
      <c r="E554" s="29">
        <f t="shared" si="82"/>
        <v>3.2396757085725697E+21</v>
      </c>
      <c r="F554" s="29">
        <f t="shared" si="87"/>
        <v>2.4963020158410639E+21</v>
      </c>
      <c r="G554" s="29">
        <v>0.22727</v>
      </c>
      <c r="H554" s="29">
        <f t="shared" si="83"/>
        <v>365.67743000000002</v>
      </c>
      <c r="I554" s="29">
        <f t="shared" si="84"/>
        <v>2.9619482592617583E+21</v>
      </c>
      <c r="J554" s="29">
        <f t="shared" si="88"/>
        <v>3.8439867310470794E+21</v>
      </c>
      <c r="K554" s="29">
        <v>0.22087999999999999</v>
      </c>
      <c r="L554" s="29">
        <f t="shared" si="85"/>
        <v>355.39591999999999</v>
      </c>
      <c r="M554" s="29">
        <f t="shared" si="86"/>
        <v>2.8786691226547152E+21</v>
      </c>
      <c r="N554" s="29">
        <f t="shared" si="89"/>
        <v>2.2181317453494815E+21</v>
      </c>
    </row>
    <row r="555" spans="1:14" x14ac:dyDescent="0.3">
      <c r="A555" s="14">
        <v>1608</v>
      </c>
      <c r="B555" s="30">
        <f t="shared" si="80"/>
        <v>0.77101990049751246</v>
      </c>
      <c r="C555" s="30">
        <v>0.24998999999999999</v>
      </c>
      <c r="D555" s="30">
        <f t="shared" si="81"/>
        <v>401.98392000000001</v>
      </c>
      <c r="E555" s="29">
        <f t="shared" si="82"/>
        <v>3.2540033297848834E+21</v>
      </c>
      <c r="F555" s="29">
        <f t="shared" si="87"/>
        <v>2.5089013235493152E+21</v>
      </c>
      <c r="G555" s="29">
        <v>0.22989999999999999</v>
      </c>
      <c r="H555" s="29">
        <f t="shared" si="83"/>
        <v>369.67919999999998</v>
      </c>
      <c r="I555" s="29">
        <f t="shared" si="84"/>
        <v>2.9925011621166632E+21</v>
      </c>
      <c r="J555" s="29">
        <f t="shared" si="88"/>
        <v>3.881224285113401E+21</v>
      </c>
      <c r="K555" s="29">
        <v>0.22342999999999999</v>
      </c>
      <c r="L555" s="29">
        <f t="shared" si="85"/>
        <v>359.27544</v>
      </c>
      <c r="M555" s="29">
        <f t="shared" si="86"/>
        <v>2.908284187262836E+21</v>
      </c>
      <c r="N555" s="29">
        <f t="shared" si="89"/>
        <v>2.2423449846818807E+21</v>
      </c>
    </row>
    <row r="556" spans="1:14" x14ac:dyDescent="0.3">
      <c r="A556" s="14">
        <v>1607</v>
      </c>
      <c r="B556" s="30">
        <f t="shared" si="80"/>
        <v>0.7714996888612321</v>
      </c>
      <c r="C556" s="30">
        <v>0.24543999999999999</v>
      </c>
      <c r="D556" s="30">
        <f t="shared" si="81"/>
        <v>394.42207999999999</v>
      </c>
      <c r="E556" s="29">
        <f t="shared" si="82"/>
        <v>3.1908057311449779E+21</v>
      </c>
      <c r="F556" s="29">
        <f t="shared" si="87"/>
        <v>2.4617056287949864E+21</v>
      </c>
      <c r="G556" s="29">
        <v>0.23296</v>
      </c>
      <c r="H556" s="29">
        <f t="shared" si="83"/>
        <v>374.36671999999999</v>
      </c>
      <c r="I556" s="29">
        <f t="shared" si="84"/>
        <v>3.0285613719342164E+21</v>
      </c>
      <c r="J556" s="29">
        <f t="shared" si="88"/>
        <v>3.9255509958850506E+21</v>
      </c>
      <c r="K556" s="29">
        <v>0.22636999999999999</v>
      </c>
      <c r="L556" s="29">
        <f t="shared" si="85"/>
        <v>363.77659</v>
      </c>
      <c r="M556" s="29">
        <f t="shared" si="86"/>
        <v>2.9428890700753289E+21</v>
      </c>
      <c r="N556" s="29">
        <f t="shared" si="89"/>
        <v>2.2704380019162368E+21</v>
      </c>
    </row>
    <row r="557" spans="1:14" x14ac:dyDescent="0.3">
      <c r="A557" s="14">
        <v>1606</v>
      </c>
      <c r="B557" s="30">
        <f t="shared" si="80"/>
        <v>0.77198007471980068</v>
      </c>
      <c r="C557" s="30">
        <v>0.24748000000000001</v>
      </c>
      <c r="D557" s="30">
        <f t="shared" si="81"/>
        <v>397.45287999999999</v>
      </c>
      <c r="E557" s="29">
        <f t="shared" si="82"/>
        <v>3.2133235496090568E+21</v>
      </c>
      <c r="F557" s="29">
        <f t="shared" si="87"/>
        <v>2.4806217539260949E+21</v>
      </c>
      <c r="G557" s="29">
        <v>0.2414</v>
      </c>
      <c r="H557" s="29">
        <f t="shared" si="83"/>
        <v>387.6884</v>
      </c>
      <c r="I557" s="29">
        <f t="shared" si="84"/>
        <v>3.1343797675595053E+21</v>
      </c>
      <c r="J557" s="29">
        <f t="shared" si="88"/>
        <v>4.0601822122121033E+21</v>
      </c>
      <c r="K557" s="29">
        <v>0.23452999999999999</v>
      </c>
      <c r="L557" s="29">
        <f t="shared" si="85"/>
        <v>376.65517999999997</v>
      </c>
      <c r="M557" s="29">
        <f t="shared" si="86"/>
        <v>3.0451784875133832E+21</v>
      </c>
      <c r="N557" s="29">
        <f t="shared" si="89"/>
        <v>2.3508171163257112E+21</v>
      </c>
    </row>
    <row r="558" spans="1:14" x14ac:dyDescent="0.3">
      <c r="A558" s="14">
        <v>1605</v>
      </c>
      <c r="B558" s="30">
        <f t="shared" si="80"/>
        <v>0.77246105919003116</v>
      </c>
      <c r="C558" s="30">
        <v>0.24703</v>
      </c>
      <c r="D558" s="30">
        <f t="shared" si="81"/>
        <v>396.48315000000002</v>
      </c>
      <c r="E558" s="29">
        <f t="shared" si="82"/>
        <v>3.2034875426372673E+21</v>
      </c>
      <c r="F558" s="29">
        <f t="shared" si="87"/>
        <v>2.4745693802876533E+21</v>
      </c>
      <c r="G558" s="29">
        <v>0.23683000000000001</v>
      </c>
      <c r="H558" s="29">
        <f t="shared" si="83"/>
        <v>380.11215000000004</v>
      </c>
      <c r="I558" s="29">
        <f t="shared" si="84"/>
        <v>3.0712138393020442E+21</v>
      </c>
      <c r="J558" s="29">
        <f t="shared" si="88"/>
        <v>3.9758817648651241E+21</v>
      </c>
      <c r="K558" s="29">
        <v>0.2301</v>
      </c>
      <c r="L558" s="29">
        <f t="shared" si="85"/>
        <v>369.31049999999999</v>
      </c>
      <c r="M558" s="29">
        <f t="shared" si="86"/>
        <v>2.9839391311210584E+21</v>
      </c>
      <c r="N558" s="29">
        <f t="shared" si="89"/>
        <v>2.3049767817843541E+21</v>
      </c>
    </row>
    <row r="559" spans="1:14" x14ac:dyDescent="0.3">
      <c r="A559" s="14">
        <v>1604</v>
      </c>
      <c r="B559" s="30">
        <f t="shared" si="80"/>
        <v>0.77294264339152119</v>
      </c>
      <c r="C559" s="30">
        <v>0.25002000000000002</v>
      </c>
      <c r="D559" s="30">
        <f t="shared" si="81"/>
        <v>401.03208000000001</v>
      </c>
      <c r="E559" s="29">
        <f t="shared" si="82"/>
        <v>3.2382229498227579E+21</v>
      </c>
      <c r="F559" s="29">
        <f t="shared" si="87"/>
        <v>2.5029606067270918E+21</v>
      </c>
      <c r="G559" s="29">
        <v>0.22842000000000001</v>
      </c>
      <c r="H559" s="29">
        <f t="shared" si="83"/>
        <v>366.38568000000004</v>
      </c>
      <c r="I559" s="29">
        <f t="shared" si="84"/>
        <v>2.9584628677646363E+21</v>
      </c>
      <c r="J559" s="29">
        <f t="shared" si="88"/>
        <v>3.8275322147882533E+21</v>
      </c>
      <c r="K559" s="29">
        <v>0.22197</v>
      </c>
      <c r="L559" s="29">
        <f t="shared" si="85"/>
        <v>356.03987999999998</v>
      </c>
      <c r="M559" s="29">
        <f t="shared" si="86"/>
        <v>2.8749233988167244E+21</v>
      </c>
      <c r="N559" s="29">
        <f t="shared" si="89"/>
        <v>2.2221508914295354E+21</v>
      </c>
    </row>
    <row r="560" spans="1:14" x14ac:dyDescent="0.3">
      <c r="A560" s="14">
        <v>1603</v>
      </c>
      <c r="B560" s="30">
        <f t="shared" si="80"/>
        <v>0.77342482844666249</v>
      </c>
      <c r="C560" s="30">
        <v>0.24901000000000001</v>
      </c>
      <c r="D560" s="30">
        <f t="shared" si="81"/>
        <v>399.16302999999999</v>
      </c>
      <c r="E560" s="29">
        <f t="shared" si="82"/>
        <v>3.2211214556250972E+21</v>
      </c>
      <c r="F560" s="29">
        <f t="shared" si="87"/>
        <v>2.4912953092227046E+21</v>
      </c>
      <c r="G560" s="29">
        <v>0.22397</v>
      </c>
      <c r="H560" s="29">
        <f t="shared" si="83"/>
        <v>359.02391</v>
      </c>
      <c r="I560" s="29">
        <f t="shared" si="84"/>
        <v>2.8972112462003653E+21</v>
      </c>
      <c r="J560" s="29">
        <f t="shared" si="88"/>
        <v>3.7459506595089414E+21</v>
      </c>
      <c r="K560" s="29">
        <v>0.21765000000000001</v>
      </c>
      <c r="L560" s="29">
        <f t="shared" si="85"/>
        <v>348.89295000000004</v>
      </c>
      <c r="M560" s="29">
        <f t="shared" si="86"/>
        <v>2.8154575511698423E+21</v>
      </c>
      <c r="N560" s="29">
        <f t="shared" si="89"/>
        <v>2.1775447735123958E+21</v>
      </c>
    </row>
    <row r="561" spans="1:14" x14ac:dyDescent="0.3">
      <c r="A561" s="14">
        <v>1602</v>
      </c>
      <c r="B561" s="30">
        <f t="shared" si="80"/>
        <v>0.77390761548064912</v>
      </c>
      <c r="C561" s="30">
        <v>0.24857000000000001</v>
      </c>
      <c r="D561" s="30">
        <f t="shared" si="81"/>
        <v>398.20914000000005</v>
      </c>
      <c r="E561" s="29">
        <f t="shared" si="82"/>
        <v>3.2114192288915375E+21</v>
      </c>
      <c r="F561" s="29">
        <f t="shared" si="87"/>
        <v>2.4853417977401547E+21</v>
      </c>
      <c r="G561" s="29">
        <v>0.22413</v>
      </c>
      <c r="H561" s="29">
        <f t="shared" si="83"/>
        <v>359.05626000000001</v>
      </c>
      <c r="I561" s="29">
        <f t="shared" si="84"/>
        <v>2.8956647695677684E+21</v>
      </c>
      <c r="J561" s="29">
        <f t="shared" si="88"/>
        <v>3.7416155515789367E+21</v>
      </c>
      <c r="K561" s="29">
        <v>0.21779999999999999</v>
      </c>
      <c r="L561" s="29">
        <f t="shared" si="85"/>
        <v>348.91559999999998</v>
      </c>
      <c r="M561" s="29">
        <f t="shared" si="86"/>
        <v>2.8138838478198365E+21</v>
      </c>
      <c r="N561" s="29">
        <f t="shared" si="89"/>
        <v>2.1776861389057635E+21</v>
      </c>
    </row>
    <row r="562" spans="1:14" x14ac:dyDescent="0.3">
      <c r="A562" s="14">
        <v>1601</v>
      </c>
      <c r="B562" s="30">
        <f t="shared" si="80"/>
        <v>0.77439100562148655</v>
      </c>
      <c r="C562" s="30">
        <v>0.24493999999999999</v>
      </c>
      <c r="D562" s="30">
        <f t="shared" si="81"/>
        <v>392.14893999999998</v>
      </c>
      <c r="E562" s="29">
        <f t="shared" si="82"/>
        <v>3.1605716847530974E+21</v>
      </c>
      <c r="F562" s="29">
        <f t="shared" si="87"/>
        <v>2.447518285294747E+21</v>
      </c>
      <c r="G562" s="29">
        <v>0.22323000000000001</v>
      </c>
      <c r="H562" s="29">
        <f t="shared" si="83"/>
        <v>357.39123000000001</v>
      </c>
      <c r="I562" s="29">
        <f t="shared" si="84"/>
        <v>2.8804377283719851E+21</v>
      </c>
      <c r="J562" s="29">
        <f t="shared" si="88"/>
        <v>3.7196167148923603E+21</v>
      </c>
      <c r="K562" s="29">
        <v>0.21690999999999999</v>
      </c>
      <c r="L562" s="29">
        <f t="shared" si="85"/>
        <v>347.27290999999997</v>
      </c>
      <c r="M562" s="29">
        <f t="shared" si="86"/>
        <v>2.7988879078133187E+21</v>
      </c>
      <c r="N562" s="29">
        <f t="shared" si="89"/>
        <v>2.1674336215533743E+21</v>
      </c>
    </row>
    <row r="563" spans="1:14" x14ac:dyDescent="0.3">
      <c r="A563" s="14">
        <v>1600</v>
      </c>
      <c r="B563" s="30">
        <f t="shared" si="80"/>
        <v>0.77487499999999998</v>
      </c>
      <c r="C563" s="30">
        <v>0.25258999999999998</v>
      </c>
      <c r="D563" s="30">
        <f t="shared" si="81"/>
        <v>404.14399999999995</v>
      </c>
      <c r="E563" s="29">
        <f t="shared" si="82"/>
        <v>3.255212809716769E+21</v>
      </c>
      <c r="F563" s="29">
        <f t="shared" si="87"/>
        <v>2.5223830259292811E+21</v>
      </c>
      <c r="G563" s="29">
        <v>0.23810000000000001</v>
      </c>
      <c r="H563" s="29">
        <f t="shared" si="83"/>
        <v>380.96000000000004</v>
      </c>
      <c r="I563" s="29">
        <f t="shared" si="84"/>
        <v>3.0684752761137136E+21</v>
      </c>
      <c r="J563" s="29">
        <f t="shared" si="88"/>
        <v>3.9599616404113095E+21</v>
      </c>
      <c r="K563" s="29">
        <v>0.23133000000000001</v>
      </c>
      <c r="L563" s="29">
        <f t="shared" si="85"/>
        <v>370.12799999999999</v>
      </c>
      <c r="M563" s="29">
        <f t="shared" si="86"/>
        <v>2.9812279950583168E+21</v>
      </c>
      <c r="N563" s="29">
        <f t="shared" si="89"/>
        <v>2.3100790426708132E+21</v>
      </c>
    </row>
    <row r="564" spans="1:14" x14ac:dyDescent="0.3">
      <c r="A564" s="14">
        <v>1599</v>
      </c>
      <c r="B564" s="30">
        <f t="shared" si="80"/>
        <v>0.77535959974984359</v>
      </c>
      <c r="C564" s="30">
        <v>0.24976999999999999</v>
      </c>
      <c r="D564" s="30">
        <f t="shared" si="81"/>
        <v>399.38222999999999</v>
      </c>
      <c r="E564" s="29">
        <f t="shared" si="82"/>
        <v>3.2148481846194198E+21</v>
      </c>
      <c r="F564" s="29">
        <f t="shared" si="87"/>
        <v>2.4926634016830249E+21</v>
      </c>
      <c r="G564" s="29">
        <v>0.24202000000000001</v>
      </c>
      <c r="H564" s="29">
        <f t="shared" si="83"/>
        <v>386.98998</v>
      </c>
      <c r="I564" s="29">
        <f t="shared" si="84"/>
        <v>3.1150961189958441E+21</v>
      </c>
      <c r="J564" s="29">
        <f t="shared" si="88"/>
        <v>4.0176146913004964E+21</v>
      </c>
      <c r="K564" s="29">
        <v>0.23511000000000001</v>
      </c>
      <c r="L564" s="29">
        <f t="shared" si="85"/>
        <v>375.94089000000002</v>
      </c>
      <c r="M564" s="29">
        <f t="shared" si="86"/>
        <v>3.0261558901624369E+21</v>
      </c>
      <c r="N564" s="29">
        <f t="shared" si="89"/>
        <v>2.3463590197769787E+21</v>
      </c>
    </row>
    <row r="565" spans="1:14" x14ac:dyDescent="0.3">
      <c r="A565" s="14">
        <v>1598</v>
      </c>
      <c r="B565" s="30">
        <f t="shared" si="80"/>
        <v>0.77584480600750938</v>
      </c>
      <c r="C565" s="30">
        <v>0.25629000000000002</v>
      </c>
      <c r="D565" s="30">
        <f t="shared" si="81"/>
        <v>409.55142000000001</v>
      </c>
      <c r="E565" s="29">
        <f t="shared" si="82"/>
        <v>3.2946438827148632E+21</v>
      </c>
      <c r="F565" s="29">
        <f t="shared" si="87"/>
        <v>2.5561323440487405E+21</v>
      </c>
      <c r="G565" s="29">
        <v>0.25420999999999999</v>
      </c>
      <c r="H565" s="29">
        <f t="shared" si="83"/>
        <v>406.22757999999999</v>
      </c>
      <c r="I565" s="29">
        <f t="shared" si="84"/>
        <v>3.2679051910919089E+21</v>
      </c>
      <c r="J565" s="29">
        <f t="shared" si="88"/>
        <v>4.2120604092312233E+21</v>
      </c>
      <c r="K565" s="29">
        <v>0.24693000000000001</v>
      </c>
      <c r="L565" s="29">
        <f t="shared" si="85"/>
        <v>394.59414000000004</v>
      </c>
      <c r="M565" s="29">
        <f t="shared" si="86"/>
        <v>3.17431977041157E+21</v>
      </c>
      <c r="N565" s="29">
        <f t="shared" si="89"/>
        <v>2.4627795064807663E+21</v>
      </c>
    </row>
    <row r="566" spans="1:14" x14ac:dyDescent="0.3">
      <c r="A566" s="14">
        <v>1597</v>
      </c>
      <c r="B566" s="30">
        <f t="shared" si="80"/>
        <v>0.77633061991233565</v>
      </c>
      <c r="C566" s="30">
        <v>0.24854000000000001</v>
      </c>
      <c r="D566" s="30">
        <f t="shared" si="81"/>
        <v>396.91838000000001</v>
      </c>
      <c r="E566" s="29">
        <f t="shared" si="82"/>
        <v>3.1910190281741802E+21</v>
      </c>
      <c r="F566" s="29">
        <f t="shared" si="87"/>
        <v>2.47728578029452E+21</v>
      </c>
      <c r="G566" s="29">
        <v>0.24692</v>
      </c>
      <c r="H566" s="29">
        <f t="shared" si="83"/>
        <v>394.33123999999998</v>
      </c>
      <c r="I566" s="29">
        <f t="shared" si="84"/>
        <v>3.1702197571287054E+21</v>
      </c>
      <c r="J566" s="29">
        <f t="shared" si="88"/>
        <v>4.0835948960594794E+21</v>
      </c>
      <c r="K566" s="29">
        <v>0.23985000000000001</v>
      </c>
      <c r="L566" s="29">
        <f t="shared" si="85"/>
        <v>383.04045000000002</v>
      </c>
      <c r="M566" s="29">
        <f t="shared" si="86"/>
        <v>3.0794476297882719E+21</v>
      </c>
      <c r="N566" s="29">
        <f t="shared" si="89"/>
        <v>2.390669487421102E+21</v>
      </c>
    </row>
    <row r="567" spans="1:14" x14ac:dyDescent="0.3">
      <c r="A567" s="14">
        <v>1596</v>
      </c>
      <c r="B567" s="30">
        <f t="shared" si="80"/>
        <v>0.77681704260651629</v>
      </c>
      <c r="C567" s="30">
        <v>0.24451999999999999</v>
      </c>
      <c r="D567" s="30">
        <f t="shared" si="81"/>
        <v>390.25391999999999</v>
      </c>
      <c r="E567" s="29">
        <f t="shared" si="82"/>
        <v>3.1354756238558977E+21</v>
      </c>
      <c r="F567" s="29">
        <f t="shared" si="87"/>
        <v>2.4356909012885601E+21</v>
      </c>
      <c r="G567" s="29">
        <v>0.24451999999999999</v>
      </c>
      <c r="H567" s="29">
        <f t="shared" si="83"/>
        <v>390.25391999999999</v>
      </c>
      <c r="I567" s="29">
        <f t="shared" si="84"/>
        <v>3.1354756238558977E+21</v>
      </c>
      <c r="J567" s="29">
        <f t="shared" si="88"/>
        <v>4.0363115790240464E+21</v>
      </c>
      <c r="K567" s="29">
        <v>0.23751</v>
      </c>
      <c r="L567" s="29">
        <f t="shared" si="85"/>
        <v>379.06596000000002</v>
      </c>
      <c r="M567" s="29">
        <f t="shared" si="86"/>
        <v>3.0455865181662615E+21</v>
      </c>
      <c r="N567" s="29">
        <f t="shared" si="89"/>
        <v>2.3658635120441924E+21</v>
      </c>
    </row>
    <row r="568" spans="1:14" x14ac:dyDescent="0.3">
      <c r="A568" s="14">
        <v>1595</v>
      </c>
      <c r="B568" s="30">
        <f t="shared" si="80"/>
        <v>0.77730407523510969</v>
      </c>
      <c r="C568" s="30">
        <v>0.25764999999999999</v>
      </c>
      <c r="D568" s="30">
        <f t="shared" si="81"/>
        <v>410.95175</v>
      </c>
      <c r="E568" s="29">
        <f t="shared" si="82"/>
        <v>3.2997025259513934E+21</v>
      </c>
      <c r="F568" s="29">
        <f t="shared" si="87"/>
        <v>2.5648722204856036E+21</v>
      </c>
      <c r="G568" s="29">
        <v>0.25823000000000002</v>
      </c>
      <c r="H568" s="29">
        <f t="shared" si="83"/>
        <v>411.87685000000005</v>
      </c>
      <c r="I568" s="29">
        <f t="shared" si="84"/>
        <v>3.3071305386238248E+21</v>
      </c>
      <c r="J568" s="29">
        <f t="shared" si="88"/>
        <v>4.2546162357678663E+21</v>
      </c>
      <c r="K568" s="29">
        <v>0.25083</v>
      </c>
      <c r="L568" s="29">
        <f t="shared" si="85"/>
        <v>400.07384999999999</v>
      </c>
      <c r="M568" s="29">
        <f t="shared" si="86"/>
        <v>3.2123593424583273E+21</v>
      </c>
      <c r="N568" s="29">
        <f t="shared" si="89"/>
        <v>2.4969800080124349E+21</v>
      </c>
    </row>
    <row r="569" spans="1:14" x14ac:dyDescent="0.3">
      <c r="A569" s="14">
        <v>1594</v>
      </c>
      <c r="B569" s="30">
        <f t="shared" si="80"/>
        <v>0.77779171894604771</v>
      </c>
      <c r="C569" s="30">
        <v>0.25642999999999999</v>
      </c>
      <c r="D569" s="30">
        <f t="shared" si="81"/>
        <v>408.74941999999999</v>
      </c>
      <c r="E569" s="29">
        <f t="shared" si="82"/>
        <v>3.2799614101495847E+21</v>
      </c>
      <c r="F569" s="29">
        <f t="shared" si="87"/>
        <v>2.551126823276948E+21</v>
      </c>
      <c r="G569" s="29">
        <v>0.25624000000000002</v>
      </c>
      <c r="H569" s="29">
        <f t="shared" si="83"/>
        <v>408.44656000000003</v>
      </c>
      <c r="I569" s="29">
        <f t="shared" si="84"/>
        <v>3.2775311458750132E+21</v>
      </c>
      <c r="J569" s="29">
        <f t="shared" si="88"/>
        <v>4.2138930847917172E+21</v>
      </c>
      <c r="K569" s="29">
        <v>0.24890000000000001</v>
      </c>
      <c r="L569" s="29">
        <f t="shared" si="85"/>
        <v>396.7466</v>
      </c>
      <c r="M569" s="29">
        <f t="shared" si="86"/>
        <v>3.1836461996889274E+21</v>
      </c>
      <c r="N569" s="29">
        <f t="shared" si="89"/>
        <v>2.4762136501721031E+21</v>
      </c>
    </row>
    <row r="570" spans="1:14" x14ac:dyDescent="0.3">
      <c r="A570" s="14">
        <v>1593</v>
      </c>
      <c r="B570" s="30">
        <f t="shared" si="80"/>
        <v>0.77827997489014433</v>
      </c>
      <c r="C570" s="30">
        <v>0.25751000000000002</v>
      </c>
      <c r="D570" s="30">
        <f t="shared" si="81"/>
        <v>410.21343000000002</v>
      </c>
      <c r="E570" s="29">
        <f t="shared" si="82"/>
        <v>3.2896441231370937E+21</v>
      </c>
      <c r="F570" s="29">
        <f t="shared" si="87"/>
        <v>2.5602641455526482E+21</v>
      </c>
      <c r="G570" s="29">
        <v>0.25833</v>
      </c>
      <c r="H570" s="29">
        <f t="shared" si="83"/>
        <v>411.51969000000003</v>
      </c>
      <c r="I570" s="29">
        <f t="shared" si="84"/>
        <v>3.3001194762533706E+21</v>
      </c>
      <c r="J570" s="29">
        <f t="shared" si="88"/>
        <v>4.2402728872976444E+21</v>
      </c>
      <c r="K570" s="29">
        <v>0.25091999999999998</v>
      </c>
      <c r="L570" s="29">
        <f t="shared" si="85"/>
        <v>399.71555999999998</v>
      </c>
      <c r="M570" s="29">
        <f t="shared" si="86"/>
        <v>3.2054580535806746E+21</v>
      </c>
      <c r="N570" s="29">
        <f t="shared" si="89"/>
        <v>2.4947438134521784E+21</v>
      </c>
    </row>
    <row r="571" spans="1:14" x14ac:dyDescent="0.3">
      <c r="A571" s="14">
        <v>1592</v>
      </c>
      <c r="B571" s="30">
        <f t="shared" si="80"/>
        <v>0.77876884422110548</v>
      </c>
      <c r="C571" s="30">
        <v>0.25285999999999997</v>
      </c>
      <c r="D571" s="30">
        <f t="shared" si="81"/>
        <v>402.55311999999998</v>
      </c>
      <c r="E571" s="29">
        <f t="shared" si="82"/>
        <v>3.2261869344871494E+21</v>
      </c>
      <c r="F571" s="29">
        <f t="shared" si="87"/>
        <v>2.512453870211789E+21</v>
      </c>
      <c r="G571" s="29">
        <v>0.25224999999999997</v>
      </c>
      <c r="H571" s="29">
        <f t="shared" si="83"/>
        <v>401.58199999999994</v>
      </c>
      <c r="I571" s="29">
        <f t="shared" si="84"/>
        <v>3.2184040742876826E+21</v>
      </c>
      <c r="J571" s="29">
        <f t="shared" si="88"/>
        <v>4.1326821150717782E+21</v>
      </c>
      <c r="K571" s="29">
        <v>0.24501999999999999</v>
      </c>
      <c r="L571" s="29">
        <f t="shared" si="85"/>
        <v>390.07184000000001</v>
      </c>
      <c r="M571" s="29">
        <f t="shared" si="86"/>
        <v>3.126158042743184E+21</v>
      </c>
      <c r="N571" s="29">
        <f t="shared" si="89"/>
        <v>2.4345544857996225E+21</v>
      </c>
    </row>
    <row r="572" spans="1:14" x14ac:dyDescent="0.3">
      <c r="A572" s="14">
        <v>1591</v>
      </c>
      <c r="B572" s="30">
        <f t="shared" si="80"/>
        <v>0.77925832809553741</v>
      </c>
      <c r="C572" s="30">
        <v>0.24132000000000001</v>
      </c>
      <c r="D572" s="30">
        <f t="shared" si="81"/>
        <v>383.94012000000004</v>
      </c>
      <c r="E572" s="29">
        <f t="shared" si="82"/>
        <v>3.0750837165868109E+21</v>
      </c>
      <c r="F572" s="29">
        <f t="shared" si="87"/>
        <v>2.3962845957412498E+21</v>
      </c>
      <c r="G572" s="29">
        <v>0.24196999999999999</v>
      </c>
      <c r="H572" s="29">
        <f t="shared" si="83"/>
        <v>384.97426999999999</v>
      </c>
      <c r="I572" s="29">
        <f t="shared" si="84"/>
        <v>3.0833665129392945E+21</v>
      </c>
      <c r="J572" s="29">
        <f t="shared" si="88"/>
        <v>3.9567963559335517E+21</v>
      </c>
      <c r="K572" s="29">
        <v>0.23502999999999999</v>
      </c>
      <c r="L572" s="29">
        <f t="shared" si="85"/>
        <v>373.93272999999999</v>
      </c>
      <c r="M572" s="29">
        <f t="shared" si="86"/>
        <v>2.9949317334220045E+21</v>
      </c>
      <c r="N572" s="29">
        <f t="shared" si="89"/>
        <v>2.3338254953467009E+21</v>
      </c>
    </row>
    <row r="573" spans="1:14" x14ac:dyDescent="0.3">
      <c r="A573" s="14">
        <v>1590</v>
      </c>
      <c r="B573" s="30">
        <f t="shared" si="80"/>
        <v>0.77974842767295593</v>
      </c>
      <c r="C573" s="30">
        <v>0.24154</v>
      </c>
      <c r="D573" s="30">
        <f t="shared" si="81"/>
        <v>384.04860000000002</v>
      </c>
      <c r="E573" s="29">
        <f t="shared" si="82"/>
        <v>3.0740192178025173E+21</v>
      </c>
      <c r="F573" s="29">
        <f t="shared" si="87"/>
        <v>2.3969616517179627E+21</v>
      </c>
      <c r="G573" s="29">
        <v>0.24179</v>
      </c>
      <c r="H573" s="29">
        <f t="shared" si="83"/>
        <v>384.4461</v>
      </c>
      <c r="I573" s="29">
        <f t="shared" si="84"/>
        <v>3.0772009053261183E+21</v>
      </c>
      <c r="J573" s="29">
        <f t="shared" si="88"/>
        <v>3.9464021934735669E+21</v>
      </c>
      <c r="K573" s="29">
        <v>0.23486000000000001</v>
      </c>
      <c r="L573" s="29">
        <f t="shared" si="85"/>
        <v>373.42740000000003</v>
      </c>
      <c r="M573" s="29">
        <f t="shared" si="86"/>
        <v>2.9890045271718935E+21</v>
      </c>
      <c r="N573" s="29">
        <f t="shared" si="89"/>
        <v>2.3306715803696311E+21</v>
      </c>
    </row>
    <row r="574" spans="1:14" x14ac:dyDescent="0.3">
      <c r="A574" s="14">
        <v>1589</v>
      </c>
      <c r="B574" s="30">
        <f t="shared" si="80"/>
        <v>0.78023914411579609</v>
      </c>
      <c r="C574" s="30">
        <v>0.23152</v>
      </c>
      <c r="D574" s="30">
        <f t="shared" si="81"/>
        <v>367.88528000000002</v>
      </c>
      <c r="E574" s="29">
        <f t="shared" si="82"/>
        <v>2.942792061591908E+21</v>
      </c>
      <c r="F574" s="29">
        <f t="shared" si="87"/>
        <v>2.2960815594472294E+21</v>
      </c>
      <c r="G574" s="29">
        <v>0.23233000000000001</v>
      </c>
      <c r="H574" s="29">
        <f t="shared" si="83"/>
        <v>369.17237</v>
      </c>
      <c r="I574" s="29">
        <f t="shared" si="84"/>
        <v>2.9530877663685556E+21</v>
      </c>
      <c r="J574" s="29">
        <f t="shared" si="88"/>
        <v>3.7848495408611349E+21</v>
      </c>
      <c r="K574" s="29">
        <v>0.22567000000000001</v>
      </c>
      <c r="L574" s="29">
        <f t="shared" si="85"/>
        <v>358.58963</v>
      </c>
      <c r="M574" s="29">
        <f t="shared" si="86"/>
        <v>2.8684341937605643E+21</v>
      </c>
      <c r="N574" s="29">
        <f t="shared" si="89"/>
        <v>2.2380646402922263E+21</v>
      </c>
    </row>
    <row r="575" spans="1:14" x14ac:dyDescent="0.3">
      <c r="A575" s="14">
        <v>1588</v>
      </c>
      <c r="B575" s="30">
        <f t="shared" si="80"/>
        <v>0.78073047858942057</v>
      </c>
      <c r="C575" s="30">
        <v>0.25047999999999998</v>
      </c>
      <c r="D575" s="30">
        <f t="shared" si="81"/>
        <v>397.76223999999996</v>
      </c>
      <c r="E575" s="29">
        <f t="shared" si="82"/>
        <v>3.1797817939351165E+21</v>
      </c>
      <c r="F575" s="29">
        <f t="shared" si="87"/>
        <v>2.4825525617888896E+21</v>
      </c>
      <c r="G575" s="29">
        <v>0.25107000000000002</v>
      </c>
      <c r="H575" s="29">
        <f t="shared" si="83"/>
        <v>398.69916000000001</v>
      </c>
      <c r="I575" s="29">
        <f t="shared" si="84"/>
        <v>3.1872716983523224E+21</v>
      </c>
      <c r="J575" s="29">
        <f t="shared" si="88"/>
        <v>4.082422533459823E+21</v>
      </c>
      <c r="K575" s="29">
        <v>0.24388000000000001</v>
      </c>
      <c r="L575" s="29">
        <f t="shared" si="85"/>
        <v>387.28144000000003</v>
      </c>
      <c r="M575" s="29">
        <f t="shared" si="86"/>
        <v>3.0959964224884074E+21</v>
      </c>
      <c r="N575" s="29">
        <f t="shared" si="89"/>
        <v>2.4171387686405082E+21</v>
      </c>
    </row>
    <row r="576" spans="1:14" x14ac:dyDescent="0.3">
      <c r="A576" s="14">
        <v>1587</v>
      </c>
      <c r="B576" s="30">
        <f t="shared" si="80"/>
        <v>0.78122243226212973</v>
      </c>
      <c r="C576" s="30">
        <v>0.25491999999999998</v>
      </c>
      <c r="D576" s="30">
        <f t="shared" si="81"/>
        <v>404.55803999999995</v>
      </c>
      <c r="E576" s="29">
        <f t="shared" si="82"/>
        <v>3.232072030402514E+21</v>
      </c>
      <c r="F576" s="29">
        <f t="shared" si="87"/>
        <v>2.5249671728374523E+21</v>
      </c>
      <c r="G576" s="29">
        <v>0.25302999999999998</v>
      </c>
      <c r="H576" s="29">
        <f t="shared" si="83"/>
        <v>401.55860999999999</v>
      </c>
      <c r="I576" s="29">
        <f t="shared" si="84"/>
        <v>3.2081091552359492E+21</v>
      </c>
      <c r="J576" s="29">
        <f t="shared" si="88"/>
        <v>4.1065246244228521E+21</v>
      </c>
      <c r="K576" s="29">
        <v>0.24579000000000001</v>
      </c>
      <c r="L576" s="29">
        <f t="shared" si="85"/>
        <v>390.06873000000002</v>
      </c>
      <c r="M576" s="29">
        <f t="shared" si="86"/>
        <v>3.1163148609470973E+21</v>
      </c>
      <c r="N576" s="29">
        <f t="shared" si="89"/>
        <v>2.4345350753637121E+21</v>
      </c>
    </row>
    <row r="577" spans="1:14" x14ac:dyDescent="0.3">
      <c r="A577" s="14">
        <v>1586</v>
      </c>
      <c r="B577" s="30">
        <f t="shared" si="80"/>
        <v>0.78171500630517021</v>
      </c>
      <c r="C577" s="30">
        <v>0.25817000000000001</v>
      </c>
      <c r="D577" s="30">
        <f t="shared" si="81"/>
        <v>409.45762000000002</v>
      </c>
      <c r="E577" s="29">
        <f t="shared" si="82"/>
        <v>3.2691542182380909E+21</v>
      </c>
      <c r="F577" s="29">
        <f t="shared" si="87"/>
        <v>2.555546910322563E+21</v>
      </c>
      <c r="G577" s="29">
        <v>0.25568999999999997</v>
      </c>
      <c r="H577" s="29">
        <f t="shared" si="83"/>
        <v>405.52433999999994</v>
      </c>
      <c r="I577" s="29">
        <f t="shared" si="84"/>
        <v>3.2377504824778146E+21</v>
      </c>
      <c r="J577" s="29">
        <f t="shared" si="88"/>
        <v>4.1418553518388564E+21</v>
      </c>
      <c r="K577" s="29">
        <v>0.24837999999999999</v>
      </c>
      <c r="L577" s="29">
        <f t="shared" si="85"/>
        <v>393.93068</v>
      </c>
      <c r="M577" s="29">
        <f t="shared" si="86"/>
        <v>3.1451854387650657E+21</v>
      </c>
      <c r="N577" s="29">
        <f t="shared" si="89"/>
        <v>2.4586386550951631E+21</v>
      </c>
    </row>
    <row r="578" spans="1:14" x14ac:dyDescent="0.3">
      <c r="A578" s="14">
        <v>1585</v>
      </c>
      <c r="B578" s="30">
        <f t="shared" ref="B578:B641" si="90">1239.8/A578</f>
        <v>0.78220820189274443</v>
      </c>
      <c r="C578" s="30">
        <v>0.26197999999999999</v>
      </c>
      <c r="D578" s="30">
        <f t="shared" ref="D578:D641" si="91">A578*C578</f>
        <v>415.23829999999998</v>
      </c>
      <c r="E578" s="29">
        <f t="shared" ref="E578:E641" si="92">A578*10^(-9)/($Q$1*$Q$2)*D578</f>
        <v>3.3132174387306079E+21</v>
      </c>
      <c r="F578" s="29">
        <f t="shared" si="87"/>
        <v>2.591625855229153E+21</v>
      </c>
      <c r="G578" s="29">
        <v>0.25874000000000003</v>
      </c>
      <c r="H578" s="29">
        <f t="shared" ref="H578:H641" si="93">A578*G578</f>
        <v>410.10290000000003</v>
      </c>
      <c r="I578" s="29">
        <f t="shared" ref="I578:I641" si="94">A578*10^(-9)/($Q$1*$Q$2)*H578</f>
        <v>3.2722416982103886E+21</v>
      </c>
      <c r="J578" s="29">
        <f t="shared" si="88"/>
        <v>4.1833385156182179E+21</v>
      </c>
      <c r="K578" s="29">
        <v>0.25135000000000002</v>
      </c>
      <c r="L578" s="29">
        <f t="shared" ref="L578:L641" si="95">A578*K578</f>
        <v>398.38975000000005</v>
      </c>
      <c r="M578" s="29">
        <f t="shared" ref="M578:M641" si="96">A578*10^(-9)/($Q$1*$Q$2)*L578</f>
        <v>3.1787815986905046E+21</v>
      </c>
      <c r="N578" s="29">
        <f t="shared" si="89"/>
        <v>2.4864690385214432E+21</v>
      </c>
    </row>
    <row r="579" spans="1:14" x14ac:dyDescent="0.3">
      <c r="A579" s="14">
        <v>1584</v>
      </c>
      <c r="B579" s="30">
        <f t="shared" si="90"/>
        <v>0.78270202020202018</v>
      </c>
      <c r="C579" s="30">
        <v>0.25448999999999999</v>
      </c>
      <c r="D579" s="30">
        <f t="shared" si="91"/>
        <v>403.11216000000002</v>
      </c>
      <c r="E579" s="29">
        <f t="shared" si="92"/>
        <v>3.2144327475225412E+21</v>
      </c>
      <c r="F579" s="29">
        <f t="shared" ref="F579:F642" si="97">E579*B579</f>
        <v>2.5159430052894233E+21</v>
      </c>
      <c r="G579" s="29">
        <v>0.24904000000000001</v>
      </c>
      <c r="H579" s="29">
        <f t="shared" si="93"/>
        <v>394.47936000000004</v>
      </c>
      <c r="I579" s="29">
        <f t="shared" si="94"/>
        <v>3.145594449459758E+21</v>
      </c>
      <c r="J579" s="29">
        <f t="shared" ref="J579:J642" si="98">I579/B579</f>
        <v>4.0188914405099669E+21</v>
      </c>
      <c r="K579" s="29">
        <v>0.24193999999999999</v>
      </c>
      <c r="L579" s="29">
        <f t="shared" si="95"/>
        <v>383.23295999999999</v>
      </c>
      <c r="M579" s="29">
        <f t="shared" si="96"/>
        <v>3.0559151987724612E+21</v>
      </c>
      <c r="N579" s="29">
        <f t="shared" ref="N579:N642" si="99">M579*B579</f>
        <v>2.3918709996452635E+21</v>
      </c>
    </row>
    <row r="580" spans="1:14" x14ac:dyDescent="0.3">
      <c r="A580" s="14">
        <v>1583</v>
      </c>
      <c r="B580" s="30">
        <f t="shared" si="90"/>
        <v>0.78319646241313956</v>
      </c>
      <c r="C580" s="30">
        <v>0.25770999999999999</v>
      </c>
      <c r="D580" s="30">
        <f t="shared" si="91"/>
        <v>407.95492999999999</v>
      </c>
      <c r="E580" s="29">
        <f t="shared" si="92"/>
        <v>3.2509954996552587E+21</v>
      </c>
      <c r="F580" s="29">
        <f t="shared" si="97"/>
        <v>2.5461681746510359E+21</v>
      </c>
      <c r="G580" s="29">
        <v>0.24754999999999999</v>
      </c>
      <c r="H580" s="29">
        <f t="shared" si="93"/>
        <v>391.87164999999999</v>
      </c>
      <c r="I580" s="29">
        <f t="shared" si="94"/>
        <v>3.1228277363690166E+21</v>
      </c>
      <c r="J580" s="29">
        <f t="shared" si="98"/>
        <v>3.9872852933313063E+21</v>
      </c>
      <c r="K580" s="29">
        <v>0.24051</v>
      </c>
      <c r="L580" s="29">
        <f t="shared" si="95"/>
        <v>380.72732999999999</v>
      </c>
      <c r="M580" s="29">
        <f t="shared" si="96"/>
        <v>3.0340185775565025E+21</v>
      </c>
      <c r="N580" s="29">
        <f t="shared" si="99"/>
        <v>2.3762326168379987E+21</v>
      </c>
    </row>
    <row r="581" spans="1:14" x14ac:dyDescent="0.3">
      <c r="A581" s="14">
        <v>1582</v>
      </c>
      <c r="B581" s="30">
        <f t="shared" si="90"/>
        <v>0.78369152970922884</v>
      </c>
      <c r="C581" s="30">
        <v>0.25412000000000001</v>
      </c>
      <c r="D581" s="30">
        <f t="shared" si="91"/>
        <v>402.01784000000004</v>
      </c>
      <c r="E581" s="29">
        <f t="shared" si="92"/>
        <v>3.2016589860285238E+21</v>
      </c>
      <c r="F581" s="29">
        <f t="shared" si="97"/>
        <v>2.5091130283679925E+21</v>
      </c>
      <c r="G581" s="29">
        <v>0.24195</v>
      </c>
      <c r="H581" s="29">
        <f t="shared" si="93"/>
        <v>382.76490000000001</v>
      </c>
      <c r="I581" s="29">
        <f t="shared" si="94"/>
        <v>3.0483291030599767E+21</v>
      </c>
      <c r="J581" s="29">
        <f t="shared" si="98"/>
        <v>3.8897053081471874E+21</v>
      </c>
      <c r="K581" s="29">
        <v>0.23508000000000001</v>
      </c>
      <c r="L581" s="29">
        <f t="shared" si="95"/>
        <v>371.89656000000002</v>
      </c>
      <c r="M581" s="29">
        <f t="shared" si="96"/>
        <v>2.9617739431590798E+21</v>
      </c>
      <c r="N581" s="29">
        <f t="shared" si="99"/>
        <v>2.321117152167274E+21</v>
      </c>
    </row>
    <row r="582" spans="1:14" x14ac:dyDescent="0.3">
      <c r="A582" s="14">
        <v>1581</v>
      </c>
      <c r="B582" s="30">
        <f t="shared" si="90"/>
        <v>0.78418722327640733</v>
      </c>
      <c r="C582" s="30">
        <v>0.26483000000000001</v>
      </c>
      <c r="D582" s="30">
        <f t="shared" si="91"/>
        <v>418.69623000000001</v>
      </c>
      <c r="E582" s="29">
        <f t="shared" si="92"/>
        <v>3.3323774582010743E+21</v>
      </c>
      <c r="F582" s="29">
        <f t="shared" si="97"/>
        <v>2.6132078258555925E+21</v>
      </c>
      <c r="G582" s="29">
        <v>0.2487</v>
      </c>
      <c r="H582" s="29">
        <f t="shared" si="93"/>
        <v>393.19470000000001</v>
      </c>
      <c r="I582" s="29">
        <f t="shared" si="94"/>
        <v>3.1294123545467174E+21</v>
      </c>
      <c r="J582" s="29">
        <f t="shared" si="98"/>
        <v>3.9906444043703503E+21</v>
      </c>
      <c r="K582" s="29">
        <v>0.24165</v>
      </c>
      <c r="L582" s="29">
        <f t="shared" si="95"/>
        <v>382.04865000000001</v>
      </c>
      <c r="M582" s="29">
        <f t="shared" si="96"/>
        <v>3.0407016303828481E+21</v>
      </c>
      <c r="N582" s="29">
        <f t="shared" si="99"/>
        <v>2.3844793683419705E+21</v>
      </c>
    </row>
    <row r="583" spans="1:14" x14ac:dyDescent="0.3">
      <c r="A583" s="14">
        <v>1580</v>
      </c>
      <c r="B583" s="30">
        <f t="shared" si="90"/>
        <v>0.78468354430379739</v>
      </c>
      <c r="C583" s="30">
        <v>0.26380999999999999</v>
      </c>
      <c r="D583" s="30">
        <f t="shared" si="91"/>
        <v>416.81979999999999</v>
      </c>
      <c r="E583" s="29">
        <f t="shared" si="92"/>
        <v>3.3153447481585456E+21</v>
      </c>
      <c r="F583" s="29">
        <f t="shared" si="97"/>
        <v>2.6014964675740282E+21</v>
      </c>
      <c r="G583" s="29">
        <v>0.24464</v>
      </c>
      <c r="H583" s="29">
        <f t="shared" si="93"/>
        <v>386.53120000000001</v>
      </c>
      <c r="I583" s="29">
        <f t="shared" si="94"/>
        <v>3.0744321261116205E+21</v>
      </c>
      <c r="J583" s="29">
        <f t="shared" si="98"/>
        <v>3.9180535241622526E+21</v>
      </c>
      <c r="K583" s="29">
        <v>0.23771999999999999</v>
      </c>
      <c r="L583" s="29">
        <f t="shared" si="95"/>
        <v>375.5976</v>
      </c>
      <c r="M583" s="29">
        <f t="shared" si="96"/>
        <v>2.9874673194050619E+21</v>
      </c>
      <c r="N583" s="29">
        <f t="shared" si="99"/>
        <v>2.3442164446825286E+21</v>
      </c>
    </row>
    <row r="584" spans="1:14" x14ac:dyDescent="0.3">
      <c r="A584" s="14">
        <v>1579</v>
      </c>
      <c r="B584" s="30">
        <f t="shared" si="90"/>
        <v>0.78518049398353384</v>
      </c>
      <c r="C584" s="30">
        <v>0.26167000000000001</v>
      </c>
      <c r="D584" s="30">
        <f t="shared" si="91"/>
        <v>413.17693000000003</v>
      </c>
      <c r="E584" s="29">
        <f t="shared" si="92"/>
        <v>3.2842897284216668E+21</v>
      </c>
      <c r="F584" s="29">
        <f t="shared" si="97"/>
        <v>2.5787602313471706E+21</v>
      </c>
      <c r="G584" s="29">
        <v>0.23672000000000001</v>
      </c>
      <c r="H584" s="29">
        <f t="shared" si="93"/>
        <v>373.78088000000002</v>
      </c>
      <c r="I584" s="29">
        <f t="shared" si="94"/>
        <v>2.9711356460884972E+21</v>
      </c>
      <c r="J584" s="29">
        <f t="shared" si="98"/>
        <v>3.7840161196755423E+21</v>
      </c>
      <c r="K584" s="29">
        <v>0.23005</v>
      </c>
      <c r="L584" s="29">
        <f t="shared" si="95"/>
        <v>363.24894999999998</v>
      </c>
      <c r="M584" s="29">
        <f t="shared" si="96"/>
        <v>2.8874187030359017E+21</v>
      </c>
      <c r="N584" s="29">
        <f t="shared" si="99"/>
        <v>2.2671448435870238E+21</v>
      </c>
    </row>
    <row r="585" spans="1:14" x14ac:dyDescent="0.3">
      <c r="A585" s="14">
        <v>1578</v>
      </c>
      <c r="B585" s="30">
        <f t="shared" si="90"/>
        <v>0.78567807351077312</v>
      </c>
      <c r="C585" s="30">
        <v>0.25723000000000001</v>
      </c>
      <c r="D585" s="30">
        <f t="shared" si="91"/>
        <v>405.90894000000003</v>
      </c>
      <c r="E585" s="29">
        <f t="shared" si="92"/>
        <v>3.2244740273934303E+21</v>
      </c>
      <c r="F585" s="29">
        <f t="shared" si="97"/>
        <v>2.5333985419279944E+21</v>
      </c>
      <c r="G585" s="29">
        <v>0.23516000000000001</v>
      </c>
      <c r="H585" s="29">
        <f t="shared" si="93"/>
        <v>371.08248000000003</v>
      </c>
      <c r="I585" s="29">
        <f t="shared" si="94"/>
        <v>2.9478183426576959E+21</v>
      </c>
      <c r="J585" s="29">
        <f t="shared" si="98"/>
        <v>3.7519417202079726E+21</v>
      </c>
      <c r="K585" s="29">
        <v>0.22853999999999999</v>
      </c>
      <c r="L585" s="29">
        <f t="shared" si="95"/>
        <v>360.63612000000001</v>
      </c>
      <c r="M585" s="29">
        <f t="shared" si="96"/>
        <v>2.8648341726100943E+21</v>
      </c>
      <c r="N585" s="29">
        <f t="shared" si="99"/>
        <v>2.2508373936641286E+21</v>
      </c>
    </row>
    <row r="586" spans="1:14" x14ac:dyDescent="0.3">
      <c r="A586" s="14">
        <v>1577</v>
      </c>
      <c r="B586" s="30">
        <f t="shared" si="90"/>
        <v>0.78617628408370321</v>
      </c>
      <c r="C586" s="30">
        <v>0.2369</v>
      </c>
      <c r="D586" s="30">
        <f t="shared" si="91"/>
        <v>373.59129999999999</v>
      </c>
      <c r="E586" s="29">
        <f t="shared" si="92"/>
        <v>2.9658672949968539E+21</v>
      </c>
      <c r="F586" s="29">
        <f t="shared" si="97"/>
        <v>2.3316945290660109E+21</v>
      </c>
      <c r="G586" s="29">
        <v>0.21601999999999999</v>
      </c>
      <c r="H586" s="29">
        <f t="shared" si="93"/>
        <v>340.66354000000001</v>
      </c>
      <c r="I586" s="29">
        <f t="shared" si="94"/>
        <v>2.7044603337493478E+21</v>
      </c>
      <c r="J586" s="29">
        <f t="shared" si="98"/>
        <v>3.440017701502437E+21</v>
      </c>
      <c r="K586" s="29">
        <v>0.20993999999999999</v>
      </c>
      <c r="L586" s="29">
        <f t="shared" si="95"/>
        <v>331.07538</v>
      </c>
      <c r="M586" s="29">
        <f t="shared" si="96"/>
        <v>2.6283418316236369E+21</v>
      </c>
      <c r="N586" s="29">
        <f t="shared" si="99"/>
        <v>2.0663400144876253E+21</v>
      </c>
    </row>
    <row r="587" spans="1:14" x14ac:dyDescent="0.3">
      <c r="A587" s="14">
        <v>1576</v>
      </c>
      <c r="B587" s="30">
        <f t="shared" si="90"/>
        <v>0.78667512690355323</v>
      </c>
      <c r="C587" s="30">
        <v>0.26030999999999999</v>
      </c>
      <c r="D587" s="30">
        <f t="shared" si="91"/>
        <v>410.24856</v>
      </c>
      <c r="E587" s="29">
        <f t="shared" si="92"/>
        <v>3.2548167785855058E+21</v>
      </c>
      <c r="F587" s="29">
        <f t="shared" si="97"/>
        <v>2.5604834023415669E+21</v>
      </c>
      <c r="G587" s="29">
        <v>0.24678</v>
      </c>
      <c r="H587" s="29">
        <f t="shared" si="93"/>
        <v>388.92527999999999</v>
      </c>
      <c r="I587" s="29">
        <f t="shared" si="94"/>
        <v>3.0856428282406786E+21</v>
      </c>
      <c r="J587" s="29">
        <f t="shared" si="98"/>
        <v>3.9223851405930875E+21</v>
      </c>
      <c r="K587" s="29">
        <v>0.23980000000000001</v>
      </c>
      <c r="L587" s="29">
        <f t="shared" si="95"/>
        <v>377.9248</v>
      </c>
      <c r="M587" s="29">
        <f t="shared" si="96"/>
        <v>2.9983675752172576E+21</v>
      </c>
      <c r="N587" s="29">
        <f t="shared" si="99"/>
        <v>2.3587411927375353E+21</v>
      </c>
    </row>
    <row r="588" spans="1:14" x14ac:dyDescent="0.3">
      <c r="A588" s="14">
        <v>1575</v>
      </c>
      <c r="B588" s="30">
        <f t="shared" si="90"/>
        <v>0.78717460317460319</v>
      </c>
      <c r="C588" s="30">
        <v>0.24737999999999999</v>
      </c>
      <c r="D588" s="30">
        <f t="shared" si="91"/>
        <v>389.62349999999998</v>
      </c>
      <c r="E588" s="29">
        <f t="shared" si="92"/>
        <v>3.0892209334150134E+21</v>
      </c>
      <c r="F588" s="29">
        <f t="shared" si="97"/>
        <v>2.4317562623796403E+21</v>
      </c>
      <c r="G588" s="29">
        <v>0.23974000000000001</v>
      </c>
      <c r="H588" s="29">
        <f t="shared" si="93"/>
        <v>377.59050000000002</v>
      </c>
      <c r="I588" s="29">
        <f t="shared" si="94"/>
        <v>2.9938144820798586E+21</v>
      </c>
      <c r="J588" s="29">
        <f t="shared" si="98"/>
        <v>3.8032406914629595E+21</v>
      </c>
      <c r="K588" s="29">
        <v>0.23294000000000001</v>
      </c>
      <c r="L588" s="29">
        <f t="shared" si="95"/>
        <v>366.88050000000004</v>
      </c>
      <c r="M588" s="29">
        <f t="shared" si="96"/>
        <v>2.9088977452894063E+21</v>
      </c>
      <c r="N588" s="29">
        <f t="shared" si="99"/>
        <v>2.2898104283236863E+21</v>
      </c>
    </row>
    <row r="589" spans="1:14" x14ac:dyDescent="0.3">
      <c r="A589" s="14">
        <v>1574</v>
      </c>
      <c r="B589" s="30">
        <f t="shared" si="90"/>
        <v>0.7876747141041931</v>
      </c>
      <c r="C589" s="30">
        <v>0.26221</v>
      </c>
      <c r="D589" s="30">
        <f t="shared" si="91"/>
        <v>412.71854000000002</v>
      </c>
      <c r="E589" s="29">
        <f t="shared" si="92"/>
        <v>3.2702576796750651E+21</v>
      </c>
      <c r="F589" s="29">
        <f t="shared" si="97"/>
        <v>2.5758992828850986E+21</v>
      </c>
      <c r="G589" s="29">
        <v>0.24145</v>
      </c>
      <c r="H589" s="29">
        <f t="shared" si="93"/>
        <v>380.04230000000001</v>
      </c>
      <c r="I589" s="29">
        <f t="shared" si="94"/>
        <v>3.0113409738665361E+21</v>
      </c>
      <c r="J589" s="29">
        <f t="shared" si="98"/>
        <v>3.8230768614824393E+21</v>
      </c>
      <c r="K589" s="29">
        <v>0.23463999999999999</v>
      </c>
      <c r="L589" s="29">
        <f t="shared" si="95"/>
        <v>369.32335999999998</v>
      </c>
      <c r="M589" s="29">
        <f t="shared" si="96"/>
        <v>2.9264073145911948E+21</v>
      </c>
      <c r="N589" s="29">
        <f t="shared" si="99"/>
        <v>2.3050570448730388E+21</v>
      </c>
    </row>
    <row r="590" spans="1:14" x14ac:dyDescent="0.3">
      <c r="A590" s="14">
        <v>1573</v>
      </c>
      <c r="B590" s="30">
        <f t="shared" si="90"/>
        <v>0.7881754609027336</v>
      </c>
      <c r="C590" s="30">
        <v>0.26344000000000001</v>
      </c>
      <c r="D590" s="30">
        <f t="shared" si="91"/>
        <v>414.39112</v>
      </c>
      <c r="E590" s="29">
        <f t="shared" si="92"/>
        <v>3.2814246077441932E+21</v>
      </c>
      <c r="F590" s="29">
        <f t="shared" si="97"/>
        <v>2.5863383526263515E+21</v>
      </c>
      <c r="G590" s="29">
        <v>0.23407</v>
      </c>
      <c r="H590" s="29">
        <f t="shared" si="93"/>
        <v>368.19211000000001</v>
      </c>
      <c r="I590" s="29">
        <f t="shared" si="94"/>
        <v>2.9155901075564958E+21</v>
      </c>
      <c r="J590" s="29">
        <f t="shared" si="98"/>
        <v>3.699163767693473E+21</v>
      </c>
      <c r="K590" s="29">
        <v>0.22750000000000001</v>
      </c>
      <c r="L590" s="29">
        <f t="shared" si="95"/>
        <v>357.85750000000002</v>
      </c>
      <c r="M590" s="29">
        <f t="shared" si="96"/>
        <v>2.8337537893326903E+21</v>
      </c>
      <c r="N590" s="29">
        <f t="shared" si="99"/>
        <v>2.233495198992161E+21</v>
      </c>
    </row>
    <row r="591" spans="1:14" x14ac:dyDescent="0.3">
      <c r="A591" s="14">
        <v>1572</v>
      </c>
      <c r="B591" s="30">
        <f t="shared" si="90"/>
        <v>0.78867684478371503</v>
      </c>
      <c r="C591" s="30">
        <v>0.26694000000000001</v>
      </c>
      <c r="D591" s="30">
        <f t="shared" si="91"/>
        <v>419.62968000000001</v>
      </c>
      <c r="E591" s="29">
        <f t="shared" si="92"/>
        <v>3.3207945466320551E+21</v>
      </c>
      <c r="F591" s="29">
        <f t="shared" si="97"/>
        <v>2.6190337652127365E+21</v>
      </c>
      <c r="G591" s="29">
        <v>0.23774999999999999</v>
      </c>
      <c r="H591" s="29">
        <f t="shared" si="93"/>
        <v>373.74299999999999</v>
      </c>
      <c r="I591" s="29">
        <f t="shared" si="94"/>
        <v>2.9576642820924967E+21</v>
      </c>
      <c r="J591" s="29">
        <f t="shared" si="98"/>
        <v>3.7501599059924222E+21</v>
      </c>
      <c r="K591" s="29">
        <v>0.23108000000000001</v>
      </c>
      <c r="L591" s="29">
        <f t="shared" si="95"/>
        <v>363.25776000000002</v>
      </c>
      <c r="M591" s="29">
        <f t="shared" si="96"/>
        <v>2.8746879592258009E+21</v>
      </c>
      <c r="N591" s="29">
        <f t="shared" si="99"/>
        <v>2.2671998294199414E+21</v>
      </c>
    </row>
    <row r="592" spans="1:14" x14ac:dyDescent="0.3">
      <c r="A592" s="14">
        <v>1571</v>
      </c>
      <c r="B592" s="30">
        <f t="shared" si="90"/>
        <v>0.78917886696371731</v>
      </c>
      <c r="C592" s="30">
        <v>0.26667999999999997</v>
      </c>
      <c r="D592" s="30">
        <f t="shared" si="91"/>
        <v>418.95427999999998</v>
      </c>
      <c r="E592" s="29">
        <f t="shared" si="92"/>
        <v>3.3133406154077467E+21</v>
      </c>
      <c r="F592" s="29">
        <f t="shared" si="97"/>
        <v>2.6148183927323513E+21</v>
      </c>
      <c r="G592" s="29">
        <v>0.23507</v>
      </c>
      <c r="H592" s="29">
        <f t="shared" si="93"/>
        <v>369.29496999999998</v>
      </c>
      <c r="I592" s="29">
        <f t="shared" si="94"/>
        <v>2.920605138982672E+21</v>
      </c>
      <c r="J592" s="29">
        <f t="shared" si="98"/>
        <v>3.7008151906289545E+21</v>
      </c>
      <c r="K592" s="29">
        <v>0.22850000000000001</v>
      </c>
      <c r="L592" s="29">
        <f t="shared" si="95"/>
        <v>358.9735</v>
      </c>
      <c r="M592" s="29">
        <f t="shared" si="96"/>
        <v>2.8389767909879636E+21</v>
      </c>
      <c r="N592" s="29">
        <f t="shared" si="99"/>
        <v>2.2404604872481712E+21</v>
      </c>
    </row>
    <row r="593" spans="1:14" x14ac:dyDescent="0.3">
      <c r="A593" s="14">
        <v>1570</v>
      </c>
      <c r="B593" s="30">
        <f t="shared" si="90"/>
        <v>0.78968152866242036</v>
      </c>
      <c r="C593" s="30">
        <v>0.26068000000000002</v>
      </c>
      <c r="D593" s="30">
        <f t="shared" si="91"/>
        <v>409.26760000000002</v>
      </c>
      <c r="E593" s="29">
        <f t="shared" si="92"/>
        <v>3.2346722649779549E+21</v>
      </c>
      <c r="F593" s="29">
        <f t="shared" si="97"/>
        <v>2.5543609389297251E+21</v>
      </c>
      <c r="G593" s="29">
        <v>0.24174999999999999</v>
      </c>
      <c r="H593" s="29">
        <f t="shared" si="93"/>
        <v>379.54750000000001</v>
      </c>
      <c r="I593" s="29">
        <f t="shared" si="94"/>
        <v>2.999777581933484E+21</v>
      </c>
      <c r="J593" s="29">
        <f t="shared" si="98"/>
        <v>3.7987181832840539E+21</v>
      </c>
      <c r="K593" s="29">
        <v>0.23497000000000001</v>
      </c>
      <c r="L593" s="29">
        <f t="shared" si="95"/>
        <v>368.90290000000005</v>
      </c>
      <c r="M593" s="29">
        <f t="shared" si="96"/>
        <v>2.915647315106146E+21</v>
      </c>
      <c r="N593" s="29">
        <f t="shared" si="99"/>
        <v>2.3024328288335031E+21</v>
      </c>
    </row>
    <row r="594" spans="1:14" x14ac:dyDescent="0.3">
      <c r="A594" s="14">
        <v>1569</v>
      </c>
      <c r="B594" s="30">
        <f t="shared" si="90"/>
        <v>0.79018483110261306</v>
      </c>
      <c r="C594" s="30">
        <v>0.26274999999999998</v>
      </c>
      <c r="D594" s="30">
        <f t="shared" si="91"/>
        <v>412.25475</v>
      </c>
      <c r="E594" s="29">
        <f t="shared" si="92"/>
        <v>3.2562060547593664E+21</v>
      </c>
      <c r="F594" s="29">
        <f t="shared" si="97"/>
        <v>2.5730046314153362E+21</v>
      </c>
      <c r="G594" s="29">
        <v>0.25452000000000002</v>
      </c>
      <c r="H594" s="29">
        <f t="shared" si="93"/>
        <v>399.34188000000006</v>
      </c>
      <c r="I594" s="29">
        <f t="shared" si="94"/>
        <v>3.1542133779537739E+21</v>
      </c>
      <c r="J594" s="29">
        <f t="shared" si="98"/>
        <v>3.9917412405303045E+21</v>
      </c>
      <c r="K594" s="29">
        <v>0.24736</v>
      </c>
      <c r="L594" s="29">
        <f t="shared" si="95"/>
        <v>388.10784000000001</v>
      </c>
      <c r="M594" s="29">
        <f t="shared" si="96"/>
        <v>3.065480988412091E+21</v>
      </c>
      <c r="N594" s="29">
        <f t="shared" si="99"/>
        <v>2.4222965770766794E+21</v>
      </c>
    </row>
    <row r="595" spans="1:14" x14ac:dyDescent="0.3">
      <c r="A595" s="14">
        <v>1568</v>
      </c>
      <c r="B595" s="30">
        <f t="shared" si="90"/>
        <v>0.790688775510204</v>
      </c>
      <c r="C595" s="30">
        <v>0.26041999999999998</v>
      </c>
      <c r="D595" s="30">
        <f t="shared" si="91"/>
        <v>408.33855999999997</v>
      </c>
      <c r="E595" s="29">
        <f t="shared" si="92"/>
        <v>3.2232182909780513E+21</v>
      </c>
      <c r="F595" s="29">
        <f t="shared" si="97"/>
        <v>2.548562523695528E+21</v>
      </c>
      <c r="G595" s="29">
        <v>0.25722</v>
      </c>
      <c r="H595" s="29">
        <f t="shared" si="93"/>
        <v>403.32096000000001</v>
      </c>
      <c r="I595" s="29">
        <f t="shared" si="94"/>
        <v>3.1836118915804252E+21</v>
      </c>
      <c r="J595" s="29">
        <f t="shared" si="98"/>
        <v>4.0263780012890039E+21</v>
      </c>
      <c r="K595" s="29">
        <v>0.24997</v>
      </c>
      <c r="L595" s="29">
        <f t="shared" si="95"/>
        <v>391.95296000000002</v>
      </c>
      <c r="M595" s="29">
        <f t="shared" si="96"/>
        <v>3.093878642945179E+21</v>
      </c>
      <c r="N595" s="29">
        <f t="shared" si="99"/>
        <v>2.446295115767495E+21</v>
      </c>
    </row>
    <row r="596" spans="1:14" x14ac:dyDescent="0.3">
      <c r="A596" s="14">
        <v>1567</v>
      </c>
      <c r="B596" s="30">
        <f t="shared" si="90"/>
        <v>0.79119336311423094</v>
      </c>
      <c r="C596" s="30">
        <v>0.26351999999999998</v>
      </c>
      <c r="D596" s="30">
        <f t="shared" si="91"/>
        <v>412.93583999999998</v>
      </c>
      <c r="E596" s="29">
        <f t="shared" si="92"/>
        <v>3.2574281294971514E+21</v>
      </c>
      <c r="F596" s="29">
        <f t="shared" si="97"/>
        <v>2.5772555168797499E+21</v>
      </c>
      <c r="G596" s="29">
        <v>0.26307999999999998</v>
      </c>
      <c r="H596" s="29">
        <f t="shared" si="93"/>
        <v>412.24635999999998</v>
      </c>
      <c r="I596" s="29">
        <f t="shared" si="94"/>
        <v>3.251989193640371E+21</v>
      </c>
      <c r="J596" s="29">
        <f t="shared" si="98"/>
        <v>4.1102331556980657E+21</v>
      </c>
      <c r="K596" s="29">
        <v>0.25566</v>
      </c>
      <c r="L596" s="29">
        <f t="shared" si="95"/>
        <v>400.61921999999998</v>
      </c>
      <c r="M596" s="29">
        <f t="shared" si="96"/>
        <v>3.1602689571464854E+21</v>
      </c>
      <c r="N596" s="29">
        <f t="shared" si="99"/>
        <v>2.500383824550231E+21</v>
      </c>
    </row>
    <row r="597" spans="1:14" x14ac:dyDescent="0.3">
      <c r="A597" s="14">
        <v>1566</v>
      </c>
      <c r="B597" s="30">
        <f t="shared" si="90"/>
        <v>0.79169859514687102</v>
      </c>
      <c r="C597" s="30">
        <v>0.26262000000000002</v>
      </c>
      <c r="D597" s="30">
        <f t="shared" si="91"/>
        <v>411.26292000000001</v>
      </c>
      <c r="E597" s="29">
        <f t="shared" si="92"/>
        <v>3.242161020408396E+21</v>
      </c>
      <c r="F597" s="29">
        <f t="shared" si="97"/>
        <v>2.5668143250972727E+21</v>
      </c>
      <c r="G597" s="29">
        <v>0.26245000000000002</v>
      </c>
      <c r="H597" s="29">
        <f t="shared" si="93"/>
        <v>410.99670000000003</v>
      </c>
      <c r="I597" s="29">
        <f t="shared" si="94"/>
        <v>3.2400622945936469E+21</v>
      </c>
      <c r="J597" s="29">
        <f t="shared" si="98"/>
        <v>4.0925452115935237E+21</v>
      </c>
      <c r="K597" s="29">
        <v>0.25506000000000001</v>
      </c>
      <c r="L597" s="29">
        <f t="shared" si="95"/>
        <v>399.42396000000002</v>
      </c>
      <c r="M597" s="29">
        <f t="shared" si="96"/>
        <v>3.1488294488819032E+21</v>
      </c>
      <c r="N597" s="29">
        <f t="shared" si="99"/>
        <v>2.4929238510368991E+21</v>
      </c>
    </row>
    <row r="598" spans="1:14" x14ac:dyDescent="0.3">
      <c r="A598" s="14">
        <v>1565</v>
      </c>
      <c r="B598" s="30">
        <f t="shared" si="90"/>
        <v>0.79220447284345041</v>
      </c>
      <c r="C598" s="30">
        <v>0.26682</v>
      </c>
      <c r="D598" s="30">
        <f t="shared" si="91"/>
        <v>417.57330000000002</v>
      </c>
      <c r="E598" s="29">
        <f t="shared" si="92"/>
        <v>3.2898063249402993E+21</v>
      </c>
      <c r="F598" s="29">
        <f t="shared" si="97"/>
        <v>2.6061992854063788E+21</v>
      </c>
      <c r="G598" s="29">
        <v>0.26728000000000002</v>
      </c>
      <c r="H598" s="29">
        <f t="shared" si="93"/>
        <v>418.29320000000001</v>
      </c>
      <c r="I598" s="29">
        <f t="shared" si="94"/>
        <v>3.2954779796493639E+21</v>
      </c>
      <c r="J598" s="29">
        <f t="shared" si="98"/>
        <v>4.1598830764246292E+21</v>
      </c>
      <c r="K598" s="29">
        <v>0.25974999999999998</v>
      </c>
      <c r="L598" s="29">
        <f t="shared" si="95"/>
        <v>406.50874999999996</v>
      </c>
      <c r="M598" s="29">
        <f t="shared" si="96"/>
        <v>3.202635457998811E+21</v>
      </c>
      <c r="N598" s="29">
        <f t="shared" si="99"/>
        <v>2.5371421347136904E+21</v>
      </c>
    </row>
    <row r="599" spans="1:14" x14ac:dyDescent="0.3">
      <c r="A599" s="14">
        <v>1564</v>
      </c>
      <c r="B599" s="30">
        <f t="shared" si="90"/>
        <v>0.79271099744245521</v>
      </c>
      <c r="C599" s="30">
        <v>0.26307000000000003</v>
      </c>
      <c r="D599" s="30">
        <f t="shared" si="91"/>
        <v>411.44148000000001</v>
      </c>
      <c r="E599" s="29">
        <f t="shared" si="92"/>
        <v>3.2394261963101459E+21</v>
      </c>
      <c r="F599" s="29">
        <f t="shared" si="97"/>
        <v>2.5679287712182347E+21</v>
      </c>
      <c r="G599" s="29">
        <v>0.26263999999999998</v>
      </c>
      <c r="H599" s="29">
        <f t="shared" si="93"/>
        <v>410.76895999999999</v>
      </c>
      <c r="I599" s="29">
        <f t="shared" si="94"/>
        <v>3.2341312053784037E+21</v>
      </c>
      <c r="J599" s="29">
        <f t="shared" si="98"/>
        <v>4.0798364294336374E+21</v>
      </c>
      <c r="K599" s="29">
        <v>0.25524999999999998</v>
      </c>
      <c r="L599" s="29">
        <f t="shared" si="95"/>
        <v>399.21099999999996</v>
      </c>
      <c r="M599" s="29">
        <f t="shared" si="96"/>
        <v>3.1431312449468377E+21</v>
      </c>
      <c r="N599" s="29">
        <f t="shared" si="99"/>
        <v>2.4915947042743538E+21</v>
      </c>
    </row>
    <row r="600" spans="1:14" x14ac:dyDescent="0.3">
      <c r="A600" s="14">
        <v>1563</v>
      </c>
      <c r="B600" s="30">
        <f t="shared" si="90"/>
        <v>0.79321817018554064</v>
      </c>
      <c r="C600" s="30">
        <v>0.26688000000000001</v>
      </c>
      <c r="D600" s="30">
        <f t="shared" si="91"/>
        <v>417.13344000000001</v>
      </c>
      <c r="E600" s="29">
        <f t="shared" si="92"/>
        <v>3.2821411385244695E+21</v>
      </c>
      <c r="F600" s="29">
        <f t="shared" si="97"/>
        <v>2.6034539881910669E+21</v>
      </c>
      <c r="G600" s="29">
        <v>0.26667000000000002</v>
      </c>
      <c r="H600" s="29">
        <f t="shared" si="93"/>
        <v>416.80521000000005</v>
      </c>
      <c r="I600" s="29">
        <f t="shared" si="94"/>
        <v>3.2795585184739224E+21</v>
      </c>
      <c r="J600" s="29">
        <f t="shared" si="98"/>
        <v>4.1344974708620269E+21</v>
      </c>
      <c r="K600" s="29">
        <v>0.25917000000000001</v>
      </c>
      <c r="L600" s="29">
        <f t="shared" si="95"/>
        <v>405.08271000000002</v>
      </c>
      <c r="M600" s="29">
        <f t="shared" si="96"/>
        <v>3.187322088097223E+21</v>
      </c>
      <c r="N600" s="29">
        <f t="shared" si="99"/>
        <v>2.5282417945124358E+21</v>
      </c>
    </row>
    <row r="601" spans="1:14" x14ac:dyDescent="0.3">
      <c r="A601" s="14">
        <v>1562</v>
      </c>
      <c r="B601" s="30">
        <f t="shared" si="90"/>
        <v>0.7937259923175416</v>
      </c>
      <c r="C601" s="30">
        <v>0.26833000000000001</v>
      </c>
      <c r="D601" s="30">
        <f t="shared" si="91"/>
        <v>419.13146</v>
      </c>
      <c r="E601" s="29">
        <f t="shared" si="92"/>
        <v>3.2957522510059374E+21</v>
      </c>
      <c r="F601" s="29">
        <f t="shared" si="97"/>
        <v>2.6159242258624592E+21</v>
      </c>
      <c r="G601" s="29">
        <v>0.26756000000000002</v>
      </c>
      <c r="H601" s="29">
        <f t="shared" si="93"/>
        <v>417.92872000000006</v>
      </c>
      <c r="I601" s="29">
        <f t="shared" si="94"/>
        <v>3.2862947574969207E+21</v>
      </c>
      <c r="J601" s="29">
        <f t="shared" si="98"/>
        <v>4.1403390959914425E+21</v>
      </c>
      <c r="K601" s="29">
        <v>0.26002999999999998</v>
      </c>
      <c r="L601" s="29">
        <f t="shared" si="95"/>
        <v>406.16685999999999</v>
      </c>
      <c r="M601" s="29">
        <f t="shared" si="96"/>
        <v>3.193807840454194E+21</v>
      </c>
      <c r="N601" s="29">
        <f t="shared" si="99"/>
        <v>2.5350082974360498E+21</v>
      </c>
    </row>
    <row r="602" spans="1:14" x14ac:dyDescent="0.3">
      <c r="A602" s="14">
        <v>1561</v>
      </c>
      <c r="B602" s="30">
        <f t="shared" si="90"/>
        <v>0.79423446508648299</v>
      </c>
      <c r="C602" s="30">
        <v>0.26967999999999998</v>
      </c>
      <c r="D602" s="30">
        <f t="shared" si="91"/>
        <v>420.97047999999995</v>
      </c>
      <c r="E602" s="29">
        <f t="shared" si="92"/>
        <v>3.3080937842582891E+21</v>
      </c>
      <c r="F602" s="29">
        <f t="shared" si="97"/>
        <v>2.6274020971963015E+21</v>
      </c>
      <c r="G602" s="29">
        <v>0.27001999999999998</v>
      </c>
      <c r="H602" s="29">
        <f t="shared" si="93"/>
        <v>421.50121999999999</v>
      </c>
      <c r="I602" s="29">
        <f t="shared" si="94"/>
        <v>3.3122644750275261E+21</v>
      </c>
      <c r="J602" s="29">
        <f t="shared" si="98"/>
        <v>4.1703862280351415E+21</v>
      </c>
      <c r="K602" s="29">
        <v>0.26241999999999999</v>
      </c>
      <c r="L602" s="29">
        <f t="shared" si="95"/>
        <v>409.63761999999997</v>
      </c>
      <c r="M602" s="29">
        <f t="shared" si="96"/>
        <v>3.2190372695975238E+21</v>
      </c>
      <c r="N602" s="29">
        <f t="shared" si="99"/>
        <v>2.556670343912242E+21</v>
      </c>
    </row>
    <row r="603" spans="1:14" x14ac:dyDescent="0.3">
      <c r="A603" s="14">
        <v>1560</v>
      </c>
      <c r="B603" s="30">
        <f t="shared" si="90"/>
        <v>0.79474358974358972</v>
      </c>
      <c r="C603" s="30">
        <v>0.26545999999999997</v>
      </c>
      <c r="D603" s="30">
        <f t="shared" si="91"/>
        <v>414.11759999999998</v>
      </c>
      <c r="E603" s="29">
        <f t="shared" si="92"/>
        <v>3.2521573828707987E+21</v>
      </c>
      <c r="F603" s="29">
        <f t="shared" si="97"/>
        <v>2.5846312328738562E+21</v>
      </c>
      <c r="G603" s="29">
        <v>0.26568000000000003</v>
      </c>
      <c r="H603" s="29">
        <f t="shared" si="93"/>
        <v>414.46080000000006</v>
      </c>
      <c r="I603" s="29">
        <f t="shared" si="94"/>
        <v>3.254852608608129E+21</v>
      </c>
      <c r="J603" s="29">
        <f t="shared" si="98"/>
        <v>4.0954751326251663E+21</v>
      </c>
      <c r="K603" s="29">
        <v>0.25821</v>
      </c>
      <c r="L603" s="29">
        <f t="shared" si="95"/>
        <v>402.80759999999998</v>
      </c>
      <c r="M603" s="29">
        <f t="shared" si="96"/>
        <v>3.1633374437997019E+21</v>
      </c>
      <c r="N603" s="29">
        <f t="shared" si="99"/>
        <v>2.514042155655686E+21</v>
      </c>
    </row>
    <row r="604" spans="1:14" x14ac:dyDescent="0.3">
      <c r="A604" s="14">
        <v>1559</v>
      </c>
      <c r="B604" s="30">
        <f t="shared" si="90"/>
        <v>0.79525336754329701</v>
      </c>
      <c r="C604" s="30">
        <v>0.26779999999999998</v>
      </c>
      <c r="D604" s="30">
        <f t="shared" si="91"/>
        <v>417.50019999999995</v>
      </c>
      <c r="E604" s="29">
        <f t="shared" si="92"/>
        <v>3.2766199464111631E+21</v>
      </c>
      <c r="F604" s="29">
        <f t="shared" si="97"/>
        <v>2.6057430465430149E+21</v>
      </c>
      <c r="G604" s="29">
        <v>0.26807999999999998</v>
      </c>
      <c r="H604" s="29">
        <f t="shared" si="93"/>
        <v>417.93671999999998</v>
      </c>
      <c r="I604" s="29">
        <f t="shared" si="94"/>
        <v>3.2800458373185389E+21</v>
      </c>
      <c r="J604" s="29">
        <f t="shared" si="98"/>
        <v>4.1245293276170368E+21</v>
      </c>
      <c r="K604" s="29">
        <v>0.26053999999999999</v>
      </c>
      <c r="L604" s="29">
        <f t="shared" si="95"/>
        <v>406.18185999999997</v>
      </c>
      <c r="M604" s="29">
        <f t="shared" si="96"/>
        <v>3.1877914893127873E+21</v>
      </c>
      <c r="N604" s="29">
        <f t="shared" si="99"/>
        <v>2.535101916901856E+21</v>
      </c>
    </row>
    <row r="605" spans="1:14" x14ac:dyDescent="0.3">
      <c r="A605" s="14">
        <v>1558</v>
      </c>
      <c r="B605" s="30">
        <f t="shared" si="90"/>
        <v>0.79576379974326061</v>
      </c>
      <c r="C605" s="30">
        <v>0.26805000000000001</v>
      </c>
      <c r="D605" s="30">
        <f t="shared" si="91"/>
        <v>417.62190000000004</v>
      </c>
      <c r="E605" s="29">
        <f t="shared" si="92"/>
        <v>3.2754727135320002E+21</v>
      </c>
      <c r="F605" s="29">
        <f t="shared" si="97"/>
        <v>2.6065026124755931E+21</v>
      </c>
      <c r="G605" s="29">
        <v>0.26848</v>
      </c>
      <c r="H605" s="29">
        <f t="shared" si="93"/>
        <v>418.29183999999998</v>
      </c>
      <c r="I605" s="29">
        <f t="shared" si="94"/>
        <v>3.2807271558629782E+21</v>
      </c>
      <c r="J605" s="29">
        <f t="shared" si="98"/>
        <v>4.1227398845253424E+21</v>
      </c>
      <c r="K605" s="29">
        <v>0.26093</v>
      </c>
      <c r="L605" s="29">
        <f t="shared" si="95"/>
        <v>406.52893999999998</v>
      </c>
      <c r="M605" s="29">
        <f t="shared" si="96"/>
        <v>3.1884689242376598E+21</v>
      </c>
      <c r="N605" s="29">
        <f t="shared" si="99"/>
        <v>2.5372681465146665E+21</v>
      </c>
    </row>
    <row r="606" spans="1:14" x14ac:dyDescent="0.3">
      <c r="A606" s="14">
        <v>1557</v>
      </c>
      <c r="B606" s="30">
        <f t="shared" si="90"/>
        <v>0.79627488760436738</v>
      </c>
      <c r="C606" s="30">
        <v>0.27012999999999998</v>
      </c>
      <c r="D606" s="30">
        <f t="shared" si="91"/>
        <v>420.59240999999997</v>
      </c>
      <c r="E606" s="29">
        <f t="shared" si="92"/>
        <v>3.2966535685493055E+21</v>
      </c>
      <c r="F606" s="29">
        <f t="shared" si="97"/>
        <v>2.6250424497671347E+21</v>
      </c>
      <c r="G606" s="29">
        <v>0.27062000000000003</v>
      </c>
      <c r="H606" s="29">
        <f t="shared" si="93"/>
        <v>421.35534000000007</v>
      </c>
      <c r="I606" s="29">
        <f t="shared" si="94"/>
        <v>3.3026335050561335E+21</v>
      </c>
      <c r="J606" s="29">
        <f t="shared" si="98"/>
        <v>4.1476047486468783E+21</v>
      </c>
      <c r="K606" s="29">
        <v>0.26301000000000002</v>
      </c>
      <c r="L606" s="29">
        <f t="shared" si="95"/>
        <v>409.50657000000001</v>
      </c>
      <c r="M606" s="29">
        <f t="shared" si="96"/>
        <v>3.209761429919494E+21</v>
      </c>
      <c r="N606" s="29">
        <f t="shared" si="99"/>
        <v>2.5558524218459784E+21</v>
      </c>
    </row>
    <row r="607" spans="1:14" x14ac:dyDescent="0.3">
      <c r="A607" s="14">
        <v>1556</v>
      </c>
      <c r="B607" s="30">
        <f t="shared" si="90"/>
        <v>0.79678663239074543</v>
      </c>
      <c r="C607" s="30">
        <v>0.26291999999999999</v>
      </c>
      <c r="D607" s="30">
        <f t="shared" si="91"/>
        <v>409.10352</v>
      </c>
      <c r="E607" s="29">
        <f t="shared" si="92"/>
        <v>3.2045428010488944E+21</v>
      </c>
      <c r="F607" s="29">
        <f t="shared" si="97"/>
        <v>2.5533368667997549E+21</v>
      </c>
      <c r="G607" s="29">
        <v>0.2631</v>
      </c>
      <c r="H607" s="29">
        <f t="shared" si="93"/>
        <v>409.3836</v>
      </c>
      <c r="I607" s="29">
        <f t="shared" si="94"/>
        <v>3.206736691601872E+21</v>
      </c>
      <c r="J607" s="29">
        <f t="shared" si="98"/>
        <v>4.0245864592131904E+21</v>
      </c>
      <c r="K607" s="29">
        <v>0.25568999999999997</v>
      </c>
      <c r="L607" s="29">
        <f t="shared" si="95"/>
        <v>397.85363999999998</v>
      </c>
      <c r="M607" s="29">
        <f t="shared" si="96"/>
        <v>3.116421530504305E+21</v>
      </c>
      <c r="N607" s="29">
        <f t="shared" si="99"/>
        <v>2.4831230164005379E+21</v>
      </c>
    </row>
    <row r="608" spans="1:14" x14ac:dyDescent="0.3">
      <c r="A608" s="14">
        <v>1555</v>
      </c>
      <c r="B608" s="30">
        <f t="shared" si="90"/>
        <v>0.79729903536977487</v>
      </c>
      <c r="C608" s="30">
        <v>0.26712000000000002</v>
      </c>
      <c r="D608" s="30">
        <f t="shared" si="91"/>
        <v>415.37160000000006</v>
      </c>
      <c r="E608" s="29">
        <f t="shared" si="92"/>
        <v>3.2515501777986556E+21</v>
      </c>
      <c r="F608" s="29">
        <f t="shared" si="97"/>
        <v>2.5924578202152883E+21</v>
      </c>
      <c r="G608" s="29">
        <v>0.26758999999999999</v>
      </c>
      <c r="H608" s="29">
        <f t="shared" si="93"/>
        <v>416.10244999999998</v>
      </c>
      <c r="I608" s="29">
        <f t="shared" si="94"/>
        <v>3.2572713090638744E+21</v>
      </c>
      <c r="J608" s="29">
        <f t="shared" si="98"/>
        <v>4.0853822274514641E+21</v>
      </c>
      <c r="K608" s="29">
        <v>0.26005</v>
      </c>
      <c r="L608" s="29">
        <f t="shared" si="95"/>
        <v>404.37774999999999</v>
      </c>
      <c r="M608" s="29">
        <f t="shared" si="96"/>
        <v>3.1654897564261019E+21</v>
      </c>
      <c r="N608" s="29">
        <f t="shared" si="99"/>
        <v>2.5238419292714345E+21</v>
      </c>
    </row>
    <row r="609" spans="1:14" x14ac:dyDescent="0.3">
      <c r="A609" s="14">
        <v>1554</v>
      </c>
      <c r="B609" s="30">
        <f t="shared" si="90"/>
        <v>0.79781209781209783</v>
      </c>
      <c r="C609" s="30">
        <v>0.26495000000000002</v>
      </c>
      <c r="D609" s="30">
        <f t="shared" si="91"/>
        <v>411.73230000000001</v>
      </c>
      <c r="E609" s="29">
        <f t="shared" si="92"/>
        <v>3.2209888424461111E+21</v>
      </c>
      <c r="F609" s="29">
        <f t="shared" si="97"/>
        <v>2.5697438654212924E+21</v>
      </c>
      <c r="G609" s="29">
        <v>0.26473999999999998</v>
      </c>
      <c r="H609" s="29">
        <f t="shared" si="93"/>
        <v>411.40595999999994</v>
      </c>
      <c r="I609" s="29">
        <f t="shared" si="94"/>
        <v>3.2184358790306972E+21</v>
      </c>
      <c r="J609" s="29">
        <f t="shared" si="98"/>
        <v>4.0340775576816452E+21</v>
      </c>
      <c r="K609" s="29">
        <v>0.25727</v>
      </c>
      <c r="L609" s="29">
        <f t="shared" si="95"/>
        <v>399.79757999999998</v>
      </c>
      <c r="M609" s="29">
        <f t="shared" si="96"/>
        <v>3.1276233232538628E+21</v>
      </c>
      <c r="N609" s="29">
        <f t="shared" si="99"/>
        <v>2.4952557246912093E+21</v>
      </c>
    </row>
    <row r="610" spans="1:14" x14ac:dyDescent="0.3">
      <c r="A610" s="14">
        <v>1553</v>
      </c>
      <c r="B610" s="30">
        <f t="shared" si="90"/>
        <v>0.79832582099162908</v>
      </c>
      <c r="C610" s="30">
        <v>0.27089999999999997</v>
      </c>
      <c r="D610" s="30">
        <f t="shared" si="91"/>
        <v>420.70769999999993</v>
      </c>
      <c r="E610" s="29">
        <f t="shared" si="92"/>
        <v>3.2890856589353094E+21</v>
      </c>
      <c r="F610" s="29">
        <f t="shared" si="97"/>
        <v>2.6257620089813242E+21</v>
      </c>
      <c r="G610" s="29">
        <v>0.27132000000000001</v>
      </c>
      <c r="H610" s="29">
        <f t="shared" si="93"/>
        <v>421.35996</v>
      </c>
      <c r="I610" s="29">
        <f t="shared" si="94"/>
        <v>3.294185016546062E+21</v>
      </c>
      <c r="J610" s="29">
        <f t="shared" si="98"/>
        <v>4.1263666161445671E+21</v>
      </c>
      <c r="K610" s="29">
        <v>0.26366000000000001</v>
      </c>
      <c r="L610" s="29">
        <f t="shared" si="95"/>
        <v>409.46397999999999</v>
      </c>
      <c r="M610" s="29">
        <f t="shared" si="96"/>
        <v>3.2011824467880538E+21</v>
      </c>
      <c r="N610" s="29">
        <f t="shared" si="99"/>
        <v>2.555586604976065E+21</v>
      </c>
    </row>
    <row r="611" spans="1:14" x14ac:dyDescent="0.3">
      <c r="A611" s="14">
        <v>1552</v>
      </c>
      <c r="B611" s="30">
        <f t="shared" si="90"/>
        <v>0.79884020618556695</v>
      </c>
      <c r="C611" s="30">
        <v>0.27400000000000002</v>
      </c>
      <c r="D611" s="30">
        <f t="shared" si="91"/>
        <v>425.24800000000005</v>
      </c>
      <c r="E611" s="29">
        <f t="shared" si="92"/>
        <v>3.3224408992815529E+21</v>
      </c>
      <c r="F611" s="29">
        <f t="shared" si="97"/>
        <v>2.6540993730214363E+21</v>
      </c>
      <c r="G611" s="29">
        <v>0.27182000000000001</v>
      </c>
      <c r="H611" s="29">
        <f t="shared" si="93"/>
        <v>421.86464000000001</v>
      </c>
      <c r="I611" s="29">
        <f t="shared" si="94"/>
        <v>3.2960068804478527E+21</v>
      </c>
      <c r="J611" s="29">
        <f t="shared" si="98"/>
        <v>4.1259902229836003E+21</v>
      </c>
      <c r="K611" s="29">
        <v>0.26415</v>
      </c>
      <c r="L611" s="29">
        <f t="shared" si="95"/>
        <v>409.96080000000001</v>
      </c>
      <c r="M611" s="29">
        <f t="shared" si="96"/>
        <v>3.2030027866613948E+21</v>
      </c>
      <c r="N611" s="29">
        <f t="shared" si="99"/>
        <v>2.558687406509534E+21</v>
      </c>
    </row>
    <row r="612" spans="1:14" x14ac:dyDescent="0.3">
      <c r="A612" s="14">
        <v>1551</v>
      </c>
      <c r="B612" s="30">
        <f t="shared" si="90"/>
        <v>0.7993552546744036</v>
      </c>
      <c r="C612" s="30">
        <v>0.27074999999999999</v>
      </c>
      <c r="D612" s="30">
        <f t="shared" si="91"/>
        <v>419.93324999999999</v>
      </c>
      <c r="E612" s="29">
        <f t="shared" si="92"/>
        <v>3.2788030361160211E+21</v>
      </c>
      <c r="F612" s="29">
        <f t="shared" si="97"/>
        <v>2.6209284359617296E+21</v>
      </c>
      <c r="G612" s="29">
        <v>0.27057999999999999</v>
      </c>
      <c r="H612" s="29">
        <f t="shared" si="93"/>
        <v>419.66958</v>
      </c>
      <c r="I612" s="29">
        <f t="shared" si="94"/>
        <v>3.2767443232216921E+21</v>
      </c>
      <c r="J612" s="29">
        <f t="shared" si="98"/>
        <v>4.0992341065630299E+21</v>
      </c>
      <c r="K612" s="29">
        <v>0.26293</v>
      </c>
      <c r="L612" s="29">
        <f t="shared" si="95"/>
        <v>407.80442999999997</v>
      </c>
      <c r="M612" s="29">
        <f t="shared" si="96"/>
        <v>3.1841022429768623E+21</v>
      </c>
      <c r="N612" s="29">
        <f t="shared" si="99"/>
        <v>2.5452288593441094E+21</v>
      </c>
    </row>
    <row r="613" spans="1:14" x14ac:dyDescent="0.3">
      <c r="A613" s="14">
        <v>1550</v>
      </c>
      <c r="B613" s="30">
        <f t="shared" si="90"/>
        <v>0.79987096774193545</v>
      </c>
      <c r="C613" s="30">
        <v>0.26961000000000002</v>
      </c>
      <c r="D613" s="30">
        <f t="shared" si="91"/>
        <v>417.89550000000003</v>
      </c>
      <c r="E613" s="29">
        <f t="shared" si="92"/>
        <v>3.2607887230798943E+21</v>
      </c>
      <c r="F613" s="29">
        <f t="shared" si="97"/>
        <v>2.608210231531905E+21</v>
      </c>
      <c r="G613" s="29">
        <v>0.26989999999999997</v>
      </c>
      <c r="H613" s="29">
        <f t="shared" si="93"/>
        <v>418.34499999999997</v>
      </c>
      <c r="I613" s="29">
        <f t="shared" si="94"/>
        <v>3.2642961179454152E+21</v>
      </c>
      <c r="J613" s="29">
        <f t="shared" si="98"/>
        <v>4.0810283778152879E+21</v>
      </c>
      <c r="K613" s="29">
        <v>0.26225999999999999</v>
      </c>
      <c r="L613" s="29">
        <f t="shared" si="95"/>
        <v>406.50299999999999</v>
      </c>
      <c r="M613" s="29">
        <f t="shared" si="96"/>
        <v>3.1718944049365118E+21</v>
      </c>
      <c r="N613" s="29">
        <f t="shared" si="99"/>
        <v>2.5371062472517983E+21</v>
      </c>
    </row>
    <row r="614" spans="1:14" x14ac:dyDescent="0.3">
      <c r="A614" s="14">
        <v>1549</v>
      </c>
      <c r="B614" s="30">
        <f t="shared" si="90"/>
        <v>0.80038734667527434</v>
      </c>
      <c r="C614" s="30">
        <v>0.27267000000000002</v>
      </c>
      <c r="D614" s="30">
        <f t="shared" si="91"/>
        <v>422.36583000000002</v>
      </c>
      <c r="E614" s="29">
        <f t="shared" si="92"/>
        <v>3.293543935846371E+21</v>
      </c>
      <c r="F614" s="29">
        <f t="shared" si="97"/>
        <v>2.6361108919705167E+21</v>
      </c>
      <c r="G614" s="29">
        <v>0.27342</v>
      </c>
      <c r="H614" s="29">
        <f t="shared" si="93"/>
        <v>423.52758</v>
      </c>
      <c r="I614" s="29">
        <f t="shared" si="94"/>
        <v>3.3026030840910798E+21</v>
      </c>
      <c r="J614" s="29">
        <f t="shared" si="98"/>
        <v>4.1262559906896942E+21</v>
      </c>
      <c r="K614" s="29">
        <v>0.26568000000000003</v>
      </c>
      <c r="L614" s="29">
        <f t="shared" si="95"/>
        <v>411.53832000000006</v>
      </c>
      <c r="M614" s="29">
        <f t="shared" si="96"/>
        <v>3.2091126742056845E+21</v>
      </c>
      <c r="N614" s="29">
        <f t="shared" si="99"/>
        <v>2.5685331784894817E+21</v>
      </c>
    </row>
    <row r="615" spans="1:14" x14ac:dyDescent="0.3">
      <c r="A615" s="14">
        <v>1548</v>
      </c>
      <c r="B615" s="30">
        <f t="shared" si="90"/>
        <v>0.80090439276485781</v>
      </c>
      <c r="C615" s="30">
        <v>0.26698</v>
      </c>
      <c r="D615" s="30">
        <f t="shared" si="91"/>
        <v>413.28503999999998</v>
      </c>
      <c r="E615" s="29">
        <f t="shared" si="92"/>
        <v>3.2206528036874418E+21</v>
      </c>
      <c r="F615" s="29">
        <f t="shared" si="97"/>
        <v>2.5794349780437272E+21</v>
      </c>
      <c r="G615" s="29">
        <v>0.26674999999999999</v>
      </c>
      <c r="H615" s="29">
        <f t="shared" si="93"/>
        <v>412.92899999999997</v>
      </c>
      <c r="I615" s="29">
        <f t="shared" si="94"/>
        <v>3.2178782507439699E+21</v>
      </c>
      <c r="J615" s="29">
        <f t="shared" si="98"/>
        <v>4.0178057203997952E+21</v>
      </c>
      <c r="K615" s="29">
        <v>0.25919999999999999</v>
      </c>
      <c r="L615" s="29">
        <f t="shared" si="95"/>
        <v>401.24160000000001</v>
      </c>
      <c r="M615" s="29">
        <f t="shared" si="96"/>
        <v>3.1268005345560903E+21</v>
      </c>
      <c r="N615" s="29">
        <f t="shared" si="99"/>
        <v>2.5042682834254781E+21</v>
      </c>
    </row>
    <row r="616" spans="1:14" x14ac:dyDescent="0.3">
      <c r="A616" s="14">
        <v>1547</v>
      </c>
      <c r="B616" s="30">
        <f t="shared" si="90"/>
        <v>0.80142210730446017</v>
      </c>
      <c r="C616" s="30">
        <v>0.27354000000000001</v>
      </c>
      <c r="D616" s="30">
        <f t="shared" si="91"/>
        <v>423.16638</v>
      </c>
      <c r="E616" s="29">
        <f t="shared" si="92"/>
        <v>3.2955259641437094E+21</v>
      </c>
      <c r="F616" s="29">
        <f t="shared" si="97"/>
        <v>2.6411073628606143E+21</v>
      </c>
      <c r="G616" s="29">
        <v>0.27309</v>
      </c>
      <c r="H616" s="29">
        <f t="shared" si="93"/>
        <v>422.47023000000002</v>
      </c>
      <c r="I616" s="29">
        <f t="shared" si="94"/>
        <v>3.2901045022592881E+21</v>
      </c>
      <c r="J616" s="29">
        <f t="shared" si="98"/>
        <v>4.1053328480360695E+21</v>
      </c>
      <c r="K616" s="29">
        <v>0.26536999999999999</v>
      </c>
      <c r="L616" s="29">
        <f t="shared" si="95"/>
        <v>410.52738999999997</v>
      </c>
      <c r="M616" s="29">
        <f t="shared" si="96"/>
        <v>3.197096311708767E+21</v>
      </c>
      <c r="N616" s="29">
        <f t="shared" si="99"/>
        <v>2.562223663384957E+21</v>
      </c>
    </row>
    <row r="617" spans="1:14" x14ac:dyDescent="0.3">
      <c r="A617" s="14">
        <v>1546</v>
      </c>
      <c r="B617" s="30">
        <f t="shared" si="90"/>
        <v>0.80194049159120306</v>
      </c>
      <c r="C617" s="30">
        <v>0.27722000000000002</v>
      </c>
      <c r="D617" s="30">
        <f t="shared" si="91"/>
        <v>428.58212000000003</v>
      </c>
      <c r="E617" s="29">
        <f t="shared" si="92"/>
        <v>3.3355450144057176E+21</v>
      </c>
      <c r="F617" s="29">
        <f t="shared" si="97"/>
        <v>2.6749086085771077E+21</v>
      </c>
      <c r="G617" s="29">
        <v>0.27481</v>
      </c>
      <c r="H617" s="29">
        <f t="shared" si="93"/>
        <v>424.85626000000002</v>
      </c>
      <c r="I617" s="29">
        <f t="shared" si="94"/>
        <v>3.3065475990507005E+21</v>
      </c>
      <c r="J617" s="29">
        <f t="shared" si="98"/>
        <v>4.1231832457915657E+21</v>
      </c>
      <c r="K617" s="29">
        <v>0.26705000000000001</v>
      </c>
      <c r="L617" s="29">
        <f t="shared" si="95"/>
        <v>412.85930000000002</v>
      </c>
      <c r="M617" s="29">
        <f t="shared" si="96"/>
        <v>3.2131783280320567E+21</v>
      </c>
      <c r="N617" s="29">
        <f t="shared" si="99"/>
        <v>2.5767778079522276E+21</v>
      </c>
    </row>
    <row r="618" spans="1:14" x14ac:dyDescent="0.3">
      <c r="A618" s="14">
        <v>1545</v>
      </c>
      <c r="B618" s="30">
        <f t="shared" si="90"/>
        <v>0.80245954692556631</v>
      </c>
      <c r="C618" s="30">
        <v>0.27767999999999998</v>
      </c>
      <c r="D618" s="30">
        <f t="shared" si="91"/>
        <v>429.01559999999995</v>
      </c>
      <c r="E618" s="29">
        <f t="shared" si="92"/>
        <v>3.3367589638276561E+21</v>
      </c>
      <c r="F618" s="29">
        <f t="shared" si="97"/>
        <v>2.6776140863129628E+21</v>
      </c>
      <c r="G618" s="29">
        <v>0.27705000000000002</v>
      </c>
      <c r="H618" s="29">
        <f t="shared" si="93"/>
        <v>428.04225000000002</v>
      </c>
      <c r="I618" s="29">
        <f t="shared" si="94"/>
        <v>3.3291885297048848E+21</v>
      </c>
      <c r="J618" s="29">
        <f t="shared" si="98"/>
        <v>4.1487306649411576E+21</v>
      </c>
      <c r="K618" s="29">
        <v>0.26922000000000001</v>
      </c>
      <c r="L618" s="29">
        <f t="shared" si="95"/>
        <v>415.94490000000002</v>
      </c>
      <c r="M618" s="29">
        <f t="shared" si="96"/>
        <v>3.2350988484647138E+21</v>
      </c>
      <c r="N618" s="29">
        <f t="shared" si="99"/>
        <v>2.5960359561984155E+21</v>
      </c>
    </row>
    <row r="619" spans="1:14" x14ac:dyDescent="0.3">
      <c r="A619" s="14">
        <v>1544</v>
      </c>
      <c r="B619" s="30">
        <f t="shared" si="90"/>
        <v>0.80297927461139895</v>
      </c>
      <c r="C619" s="30">
        <v>0.27716000000000002</v>
      </c>
      <c r="D619" s="30">
        <f t="shared" si="91"/>
        <v>427.93504000000001</v>
      </c>
      <c r="E619" s="29">
        <f t="shared" si="92"/>
        <v>3.3262004065307045E+21</v>
      </c>
      <c r="F619" s="29">
        <f t="shared" si="97"/>
        <v>2.6708699896481652E+21</v>
      </c>
      <c r="G619" s="29">
        <v>0.27210000000000001</v>
      </c>
      <c r="H619" s="29">
        <f t="shared" si="93"/>
        <v>420.12240000000003</v>
      </c>
      <c r="I619" s="29">
        <f t="shared" si="94"/>
        <v>3.2654752872600835E+21</v>
      </c>
      <c r="J619" s="29">
        <f t="shared" si="98"/>
        <v>4.0666993414498864E+21</v>
      </c>
      <c r="K619" s="29">
        <v>0.26443</v>
      </c>
      <c r="L619" s="29">
        <f t="shared" si="95"/>
        <v>408.27992</v>
      </c>
      <c r="M619" s="29">
        <f t="shared" si="96"/>
        <v>3.1734275274170669E+21</v>
      </c>
      <c r="N619" s="29">
        <f t="shared" si="99"/>
        <v>2.5481965339972018E+21</v>
      </c>
    </row>
    <row r="620" spans="1:14" x14ac:dyDescent="0.3">
      <c r="A620" s="14">
        <v>1543</v>
      </c>
      <c r="B620" s="30">
        <f t="shared" si="90"/>
        <v>0.80349967595592997</v>
      </c>
      <c r="C620" s="30">
        <v>0.27499000000000001</v>
      </c>
      <c r="D620" s="30">
        <f t="shared" si="91"/>
        <v>424.30957000000001</v>
      </c>
      <c r="E620" s="29">
        <f t="shared" si="92"/>
        <v>3.2958847791083532E+21</v>
      </c>
      <c r="F620" s="29">
        <f t="shared" si="97"/>
        <v>2.6482423520016434E+21</v>
      </c>
      <c r="G620" s="29">
        <v>0.27207999999999999</v>
      </c>
      <c r="H620" s="29">
        <f t="shared" si="93"/>
        <v>419.81943999999999</v>
      </c>
      <c r="I620" s="29">
        <f t="shared" si="94"/>
        <v>3.2610070573468153E+21</v>
      </c>
      <c r="J620" s="29">
        <f t="shared" si="98"/>
        <v>4.0585045083772677E+21</v>
      </c>
      <c r="K620" s="29">
        <v>0.26439000000000001</v>
      </c>
      <c r="L620" s="29">
        <f t="shared" si="95"/>
        <v>407.95377000000002</v>
      </c>
      <c r="M620" s="29">
        <f t="shared" si="96"/>
        <v>3.1688387823137482E+21</v>
      </c>
      <c r="N620" s="29">
        <f t="shared" si="99"/>
        <v>2.5461609347456806E+21</v>
      </c>
    </row>
    <row r="621" spans="1:14" x14ac:dyDescent="0.3">
      <c r="A621" s="14">
        <v>1542</v>
      </c>
      <c r="B621" s="30">
        <f t="shared" si="90"/>
        <v>0.80402075226977943</v>
      </c>
      <c r="C621" s="30">
        <v>0.27535999999999999</v>
      </c>
      <c r="D621" s="30">
        <f t="shared" si="91"/>
        <v>424.60512</v>
      </c>
      <c r="E621" s="29">
        <f t="shared" si="92"/>
        <v>3.2960429939919196E+21</v>
      </c>
      <c r="F621" s="29">
        <f t="shared" si="97"/>
        <v>2.6500869675429192E+21</v>
      </c>
      <c r="G621" s="29">
        <v>0.26927000000000001</v>
      </c>
      <c r="H621" s="29">
        <f t="shared" si="93"/>
        <v>415.21433999999999</v>
      </c>
      <c r="I621" s="29">
        <f t="shared" si="94"/>
        <v>3.2231460524121302E+21</v>
      </c>
      <c r="J621" s="29">
        <f t="shared" si="98"/>
        <v>4.0087846530242823E+21</v>
      </c>
      <c r="K621" s="29">
        <v>0.26164999999999999</v>
      </c>
      <c r="L621" s="29">
        <f t="shared" si="95"/>
        <v>403.46429999999998</v>
      </c>
      <c r="M621" s="29">
        <f t="shared" si="96"/>
        <v>3.1319351008787977E+21</v>
      </c>
      <c r="N621" s="29">
        <f t="shared" si="99"/>
        <v>2.5181408158686983E+21</v>
      </c>
    </row>
    <row r="622" spans="1:14" x14ac:dyDescent="0.3">
      <c r="A622" s="14">
        <v>1541</v>
      </c>
      <c r="B622" s="30">
        <f t="shared" si="90"/>
        <v>0.80454250486696943</v>
      </c>
      <c r="C622" s="30">
        <v>0.27296999999999999</v>
      </c>
      <c r="D622" s="30">
        <f t="shared" si="91"/>
        <v>420.64677</v>
      </c>
      <c r="E622" s="29">
        <f t="shared" si="92"/>
        <v>3.2631982907420453E+21</v>
      </c>
      <c r="F622" s="29">
        <f t="shared" si="97"/>
        <v>2.6253817267112184E+21</v>
      </c>
      <c r="G622" s="29">
        <v>0.26904</v>
      </c>
      <c r="H622" s="29">
        <f t="shared" si="93"/>
        <v>414.59064000000001</v>
      </c>
      <c r="I622" s="29">
        <f t="shared" si="94"/>
        <v>3.2162174163506608E+21</v>
      </c>
      <c r="J622" s="29">
        <f t="shared" si="98"/>
        <v>3.9975730267755837E+21</v>
      </c>
      <c r="K622" s="29">
        <v>0.26140999999999998</v>
      </c>
      <c r="L622" s="29">
        <f t="shared" si="95"/>
        <v>402.83280999999994</v>
      </c>
      <c r="M622" s="29">
        <f t="shared" si="96"/>
        <v>3.1250051843897788E+21</v>
      </c>
      <c r="N622" s="29">
        <f t="shared" si="99"/>
        <v>2.5141994987712183E+21</v>
      </c>
    </row>
    <row r="623" spans="1:14" x14ac:dyDescent="0.3">
      <c r="A623" s="14">
        <v>1540</v>
      </c>
      <c r="B623" s="30">
        <f t="shared" si="90"/>
        <v>0.80506493506493504</v>
      </c>
      <c r="C623" s="30">
        <v>0.26856999999999998</v>
      </c>
      <c r="D623" s="30">
        <f t="shared" si="91"/>
        <v>413.59779999999995</v>
      </c>
      <c r="E623" s="29">
        <f t="shared" si="92"/>
        <v>3.2064332874099925E+21</v>
      </c>
      <c r="F623" s="29">
        <f t="shared" si="97"/>
        <v>2.581387006318772E+21</v>
      </c>
      <c r="G623" s="29">
        <v>0.26490999999999998</v>
      </c>
      <c r="H623" s="29">
        <f t="shared" si="93"/>
        <v>407.96139999999997</v>
      </c>
      <c r="I623" s="29">
        <f t="shared" si="94"/>
        <v>3.162736873693194E+21</v>
      </c>
      <c r="J623" s="29">
        <f t="shared" si="98"/>
        <v>3.9285487864877553E+21</v>
      </c>
      <c r="K623" s="29">
        <v>0.25736999999999999</v>
      </c>
      <c r="L623" s="29">
        <f t="shared" si="95"/>
        <v>396.34979999999996</v>
      </c>
      <c r="M623" s="29">
        <f t="shared" si="96"/>
        <v>3.0727174858722483E+21</v>
      </c>
      <c r="N623" s="29">
        <f t="shared" si="99"/>
        <v>2.4737371032366319E+21</v>
      </c>
    </row>
    <row r="624" spans="1:14" x14ac:dyDescent="0.3">
      <c r="A624" s="14">
        <v>1539</v>
      </c>
      <c r="B624" s="30">
        <f t="shared" si="90"/>
        <v>0.80558804418453533</v>
      </c>
      <c r="C624" s="30">
        <v>0.27807999999999999</v>
      </c>
      <c r="D624" s="30">
        <f t="shared" si="91"/>
        <v>427.96512000000001</v>
      </c>
      <c r="E624" s="29">
        <f t="shared" si="92"/>
        <v>3.3156620771195796E+21</v>
      </c>
      <c r="F624" s="29">
        <f t="shared" si="97"/>
        <v>2.6710577278835963E+21</v>
      </c>
      <c r="G624" s="29">
        <v>0.27295000000000003</v>
      </c>
      <c r="H624" s="29">
        <f t="shared" si="93"/>
        <v>420.07005000000004</v>
      </c>
      <c r="I624" s="29">
        <f t="shared" si="94"/>
        <v>3.254494979681348E+21</v>
      </c>
      <c r="J624" s="29">
        <f t="shared" si="98"/>
        <v>4.0398998013627964E+21</v>
      </c>
      <c r="K624" s="29">
        <v>0.26518999999999998</v>
      </c>
      <c r="L624" s="29">
        <f t="shared" si="95"/>
        <v>408.12741</v>
      </c>
      <c r="M624" s="29">
        <f t="shared" si="96"/>
        <v>3.1619693118215668E+21</v>
      </c>
      <c r="N624" s="29">
        <f t="shared" si="99"/>
        <v>2.5472446736818572E+21</v>
      </c>
    </row>
    <row r="625" spans="1:14" x14ac:dyDescent="0.3">
      <c r="A625" s="14">
        <v>1538</v>
      </c>
      <c r="B625" s="30">
        <f t="shared" si="90"/>
        <v>0.80611183355006499</v>
      </c>
      <c r="C625" s="30">
        <v>0.27338000000000001</v>
      </c>
      <c r="D625" s="30">
        <f t="shared" si="91"/>
        <v>420.45844</v>
      </c>
      <c r="E625" s="29">
        <f t="shared" si="92"/>
        <v>3.2553873965038961E+21</v>
      </c>
      <c r="F625" s="29">
        <f t="shared" si="97"/>
        <v>2.6242063031115281E+21</v>
      </c>
      <c r="G625" s="29">
        <v>0.27201999999999998</v>
      </c>
      <c r="H625" s="29">
        <f t="shared" si="93"/>
        <v>418.36676</v>
      </c>
      <c r="I625" s="29">
        <f t="shared" si="94"/>
        <v>3.2391926241751036E+21</v>
      </c>
      <c r="J625" s="29">
        <f t="shared" si="98"/>
        <v>4.0182918664149942E+21</v>
      </c>
      <c r="K625" s="29">
        <v>0.26427</v>
      </c>
      <c r="L625" s="29">
        <f t="shared" si="95"/>
        <v>406.44726000000003</v>
      </c>
      <c r="M625" s="29">
        <f t="shared" si="96"/>
        <v>3.146906237742646E+21</v>
      </c>
      <c r="N625" s="29">
        <f t="shared" si="99"/>
        <v>2.5367583573168609E+21</v>
      </c>
    </row>
    <row r="626" spans="1:14" x14ac:dyDescent="0.3">
      <c r="A626" s="14">
        <v>1537</v>
      </c>
      <c r="B626" s="30">
        <f t="shared" si="90"/>
        <v>0.80663630448926482</v>
      </c>
      <c r="C626" s="30">
        <v>0.28095999999999999</v>
      </c>
      <c r="D626" s="30">
        <f t="shared" si="91"/>
        <v>431.83551999999997</v>
      </c>
      <c r="E626" s="29">
        <f t="shared" si="92"/>
        <v>3.3413002013184921E+21</v>
      </c>
      <c r="F626" s="29">
        <f t="shared" si="97"/>
        <v>2.695214046580785E+21</v>
      </c>
      <c r="G626" s="29">
        <v>0.27335999999999999</v>
      </c>
      <c r="H626" s="29">
        <f t="shared" si="93"/>
        <v>420.15431999999998</v>
      </c>
      <c r="I626" s="29">
        <f t="shared" si="94"/>
        <v>3.2509176503147173E+21</v>
      </c>
      <c r="J626" s="29">
        <f t="shared" si="98"/>
        <v>4.0302148963814489E+21</v>
      </c>
      <c r="K626" s="29">
        <v>0.26557999999999998</v>
      </c>
      <c r="L626" s="29">
        <f t="shared" si="95"/>
        <v>408.19646</v>
      </c>
      <c r="M626" s="29">
        <f t="shared" si="96"/>
        <v>3.1583944599450639E+21</v>
      </c>
      <c r="N626" s="29">
        <f t="shared" si="99"/>
        <v>2.5476756352894538E+21</v>
      </c>
    </row>
    <row r="627" spans="1:14" x14ac:dyDescent="0.3">
      <c r="A627" s="14">
        <v>1536</v>
      </c>
      <c r="B627" s="30">
        <f t="shared" si="90"/>
        <v>0.8071614583333333</v>
      </c>
      <c r="C627" s="30">
        <v>0.28058</v>
      </c>
      <c r="D627" s="30">
        <f t="shared" si="91"/>
        <v>430.97087999999997</v>
      </c>
      <c r="E627" s="29">
        <f t="shared" si="92"/>
        <v>3.3324405460016043E+21</v>
      </c>
      <c r="F627" s="29">
        <f t="shared" si="97"/>
        <v>2.6898175709197846E+21</v>
      </c>
      <c r="G627" s="29">
        <v>0.27464</v>
      </c>
      <c r="H627" s="29">
        <f t="shared" si="93"/>
        <v>421.84703999999999</v>
      </c>
      <c r="I627" s="29">
        <f t="shared" si="94"/>
        <v>3.2618913377784609E+21</v>
      </c>
      <c r="J627" s="29">
        <f t="shared" si="98"/>
        <v>4.0411881713403099E+21</v>
      </c>
      <c r="K627" s="29">
        <v>0.26679000000000003</v>
      </c>
      <c r="L627" s="29">
        <f t="shared" si="95"/>
        <v>409.78944000000001</v>
      </c>
      <c r="M627" s="29">
        <f t="shared" si="96"/>
        <v>3.1686571147899636E+21</v>
      </c>
      <c r="N627" s="29">
        <f t="shared" si="99"/>
        <v>2.5576178977321596E+21</v>
      </c>
    </row>
    <row r="628" spans="1:14" x14ac:dyDescent="0.3">
      <c r="A628" s="14">
        <v>1535</v>
      </c>
      <c r="B628" s="30">
        <f t="shared" si="90"/>
        <v>0.80768729641693804</v>
      </c>
      <c r="C628" s="30">
        <v>0.27754000000000001</v>
      </c>
      <c r="D628" s="30">
        <f t="shared" si="91"/>
        <v>426.02390000000003</v>
      </c>
      <c r="E628" s="29">
        <f t="shared" si="92"/>
        <v>3.2920438487993087E+21</v>
      </c>
      <c r="F628" s="29">
        <f t="shared" si="97"/>
        <v>2.6589419959227247E+21</v>
      </c>
      <c r="G628" s="29">
        <v>0.26685999999999999</v>
      </c>
      <c r="H628" s="29">
        <f t="shared" si="93"/>
        <v>409.63009999999997</v>
      </c>
      <c r="I628" s="29">
        <f t="shared" si="94"/>
        <v>3.1653629080153615E+21</v>
      </c>
      <c r="J628" s="29">
        <f t="shared" si="98"/>
        <v>3.9190450587220359E+21</v>
      </c>
      <c r="K628" s="29">
        <v>0.25924000000000003</v>
      </c>
      <c r="L628" s="29">
        <f t="shared" si="95"/>
        <v>397.93340000000006</v>
      </c>
      <c r="M628" s="29">
        <f t="shared" si="96"/>
        <v>3.0749781918380516E+21</v>
      </c>
      <c r="N628" s="29">
        <f t="shared" si="99"/>
        <v>2.4836208223067203E+21</v>
      </c>
    </row>
    <row r="629" spans="1:14" x14ac:dyDescent="0.3">
      <c r="A629" s="14">
        <v>1534</v>
      </c>
      <c r="B629" s="30">
        <f t="shared" si="90"/>
        <v>0.80821382007822684</v>
      </c>
      <c r="C629" s="30">
        <v>0.27543000000000001</v>
      </c>
      <c r="D629" s="30">
        <f t="shared" si="91"/>
        <v>422.50962000000004</v>
      </c>
      <c r="E629" s="29">
        <f t="shared" si="92"/>
        <v>3.2627607480338602E+21</v>
      </c>
      <c r="F629" s="29">
        <f t="shared" si="97"/>
        <v>2.637008328169739E+21</v>
      </c>
      <c r="G629" s="29">
        <v>0.26891999999999999</v>
      </c>
      <c r="H629" s="29">
        <f t="shared" si="93"/>
        <v>412.52328</v>
      </c>
      <c r="I629" s="29">
        <f t="shared" si="94"/>
        <v>3.1856428869813225E+21</v>
      </c>
      <c r="J629" s="29">
        <f t="shared" si="98"/>
        <v>3.9415842786169937E+21</v>
      </c>
      <c r="K629" s="29">
        <v>0.26122000000000001</v>
      </c>
      <c r="L629" s="29">
        <f t="shared" si="95"/>
        <v>400.71147999999999</v>
      </c>
      <c r="M629" s="29">
        <f t="shared" si="96"/>
        <v>3.0944282126181057E+21</v>
      </c>
      <c r="N629" s="29">
        <f t="shared" si="99"/>
        <v>2.5009596466779185E+21</v>
      </c>
    </row>
    <row r="630" spans="1:14" x14ac:dyDescent="0.3">
      <c r="A630" s="14">
        <v>1533</v>
      </c>
      <c r="B630" s="30">
        <f t="shared" si="90"/>
        <v>0.80874103065883884</v>
      </c>
      <c r="C630" s="30">
        <v>0.28040999999999999</v>
      </c>
      <c r="D630" s="30">
        <f t="shared" si="91"/>
        <v>429.86852999999996</v>
      </c>
      <c r="E630" s="29">
        <f t="shared" si="92"/>
        <v>3.3174247066357067E+21</v>
      </c>
      <c r="F630" s="29">
        <f t="shared" si="97"/>
        <v>2.6829374763776575E+21</v>
      </c>
      <c r="G630" s="29">
        <v>0.27714</v>
      </c>
      <c r="H630" s="29">
        <f t="shared" si="93"/>
        <v>424.85561999999999</v>
      </c>
      <c r="I630" s="29">
        <f t="shared" si="94"/>
        <v>3.2787385727934807E+21</v>
      </c>
      <c r="J630" s="29">
        <f t="shared" si="98"/>
        <v>4.054126659213104E+21</v>
      </c>
      <c r="K630" s="29">
        <v>0.26917999999999997</v>
      </c>
      <c r="L630" s="29">
        <f t="shared" si="95"/>
        <v>412.65293999999994</v>
      </c>
      <c r="M630" s="29">
        <f t="shared" si="96"/>
        <v>3.184566821911485E+21</v>
      </c>
      <c r="N630" s="29">
        <f t="shared" si="99"/>
        <v>2.5754898537546373E+21</v>
      </c>
    </row>
    <row r="631" spans="1:14" x14ac:dyDescent="0.3">
      <c r="A631" s="14">
        <v>1532</v>
      </c>
      <c r="B631" s="30">
        <f t="shared" si="90"/>
        <v>0.80926892950391638</v>
      </c>
      <c r="C631" s="30">
        <v>0.28262999999999999</v>
      </c>
      <c r="D631" s="30">
        <f t="shared" si="91"/>
        <v>432.98915999999997</v>
      </c>
      <c r="E631" s="29">
        <f t="shared" si="92"/>
        <v>3.3393278288091184E+21</v>
      </c>
      <c r="F631" s="29">
        <f t="shared" si="97"/>
        <v>2.7024142572829923E+21</v>
      </c>
      <c r="G631" s="29">
        <v>0.27839000000000003</v>
      </c>
      <c r="H631" s="29">
        <f t="shared" si="93"/>
        <v>426.49348000000003</v>
      </c>
      <c r="I631" s="29">
        <f t="shared" si="94"/>
        <v>3.2892314130211605E+21</v>
      </c>
      <c r="J631" s="29">
        <f t="shared" si="98"/>
        <v>4.0644479147833667E+21</v>
      </c>
      <c r="K631" s="29">
        <v>0.27039000000000002</v>
      </c>
      <c r="L631" s="29">
        <f t="shared" si="95"/>
        <v>414.23748000000001</v>
      </c>
      <c r="M631" s="29">
        <f t="shared" si="96"/>
        <v>3.1947098737985973E+21</v>
      </c>
      <c r="N631" s="29">
        <f t="shared" si="99"/>
        <v>2.5853794396445826E+21</v>
      </c>
    </row>
    <row r="632" spans="1:14" x14ac:dyDescent="0.3">
      <c r="A632" s="14">
        <v>1531</v>
      </c>
      <c r="B632" s="30">
        <f t="shared" si="90"/>
        <v>0.80979751796211619</v>
      </c>
      <c r="C632" s="30">
        <v>0.28272000000000003</v>
      </c>
      <c r="D632" s="30">
        <f t="shared" si="91"/>
        <v>432.84432000000004</v>
      </c>
      <c r="E632" s="29">
        <f t="shared" si="92"/>
        <v>3.336031795354979E+21</v>
      </c>
      <c r="F632" s="29">
        <f t="shared" si="97"/>
        <v>2.7015102677211645E+21</v>
      </c>
      <c r="G632" s="29">
        <v>0.26973000000000003</v>
      </c>
      <c r="H632" s="29">
        <f t="shared" si="93"/>
        <v>412.95663000000002</v>
      </c>
      <c r="I632" s="29">
        <f t="shared" si="94"/>
        <v>3.1827527453349553E+21</v>
      </c>
      <c r="J632" s="29">
        <f t="shared" si="98"/>
        <v>3.9303068665170326E+21</v>
      </c>
      <c r="K632" s="29">
        <v>0.26200000000000001</v>
      </c>
      <c r="L632" s="29">
        <f t="shared" si="95"/>
        <v>401.12200000000001</v>
      </c>
      <c r="M632" s="29">
        <f t="shared" si="96"/>
        <v>3.091540500788782E+21</v>
      </c>
      <c r="N632" s="29">
        <f t="shared" si="99"/>
        <v>2.5035218242181136E+21</v>
      </c>
    </row>
    <row r="633" spans="1:14" x14ac:dyDescent="0.3">
      <c r="A633" s="14">
        <v>1530</v>
      </c>
      <c r="B633" s="30">
        <f t="shared" si="90"/>
        <v>0.81032679738562086</v>
      </c>
      <c r="C633" s="30">
        <v>0.26730999999999999</v>
      </c>
      <c r="D633" s="30">
        <f t="shared" si="91"/>
        <v>408.98429999999996</v>
      </c>
      <c r="E633" s="29">
        <f t="shared" si="92"/>
        <v>3.1500781999571327E+21</v>
      </c>
      <c r="F633" s="29">
        <f t="shared" si="97"/>
        <v>2.5525927792855246E+21</v>
      </c>
      <c r="G633" s="29">
        <v>0.25522</v>
      </c>
      <c r="H633" s="29">
        <f t="shared" si="93"/>
        <v>390.48660000000001</v>
      </c>
      <c r="I633" s="29">
        <f t="shared" si="94"/>
        <v>3.007605245569038E+21</v>
      </c>
      <c r="J633" s="29">
        <f t="shared" si="98"/>
        <v>3.7115954393616944E+21</v>
      </c>
      <c r="K633" s="29">
        <v>0.24789</v>
      </c>
      <c r="L633" s="29">
        <f t="shared" si="95"/>
        <v>379.27170000000001</v>
      </c>
      <c r="M633" s="29">
        <f t="shared" si="96"/>
        <v>2.9212258613122354E+21</v>
      </c>
      <c r="N633" s="29">
        <f t="shared" si="99"/>
        <v>2.3671475966371955E+21</v>
      </c>
    </row>
    <row r="634" spans="1:14" x14ac:dyDescent="0.3">
      <c r="A634" s="14">
        <v>1529</v>
      </c>
      <c r="B634" s="30">
        <f t="shared" si="90"/>
        <v>0.81085676913015037</v>
      </c>
      <c r="C634" s="30">
        <v>0.28289999999999998</v>
      </c>
      <c r="D634" s="30">
        <f t="shared" si="91"/>
        <v>432.55409999999995</v>
      </c>
      <c r="E634" s="29">
        <f t="shared" si="92"/>
        <v>3.3294399468266759E+21</v>
      </c>
      <c r="F634" s="29">
        <f t="shared" si="97"/>
        <v>2.6996989182967378E+21</v>
      </c>
      <c r="G634" s="29">
        <v>0.27244000000000002</v>
      </c>
      <c r="H634" s="29">
        <f t="shared" si="93"/>
        <v>416.56076000000002</v>
      </c>
      <c r="I634" s="29">
        <f t="shared" si="94"/>
        <v>3.2063365822320953E+21</v>
      </c>
      <c r="J634" s="29">
        <f t="shared" si="98"/>
        <v>3.9542576498087386E+21</v>
      </c>
      <c r="K634" s="29">
        <v>0.2646</v>
      </c>
      <c r="L634" s="29">
        <f t="shared" si="95"/>
        <v>404.57339999999999</v>
      </c>
      <c r="M634" s="29">
        <f t="shared" si="96"/>
        <v>3.1140679036067109E+21</v>
      </c>
      <c r="N634" s="29">
        <f t="shared" si="99"/>
        <v>2.525063039170438E+21</v>
      </c>
    </row>
    <row r="635" spans="1:14" x14ac:dyDescent="0.3">
      <c r="A635" s="14">
        <v>1528</v>
      </c>
      <c r="B635" s="30">
        <f t="shared" si="90"/>
        <v>0.81138743455497375</v>
      </c>
      <c r="C635" s="30">
        <v>0.28489999999999999</v>
      </c>
      <c r="D635" s="30">
        <f t="shared" si="91"/>
        <v>435.3272</v>
      </c>
      <c r="E635" s="29">
        <f t="shared" si="92"/>
        <v>3.3485934650879834E+21</v>
      </c>
      <c r="F635" s="29">
        <f t="shared" si="97"/>
        <v>2.7170066610052887E+21</v>
      </c>
      <c r="G635" s="29">
        <v>0.27927999999999997</v>
      </c>
      <c r="H635" s="29">
        <f t="shared" si="93"/>
        <v>426.73983999999996</v>
      </c>
      <c r="I635" s="29">
        <f t="shared" si="94"/>
        <v>3.2825383746218738E+21</v>
      </c>
      <c r="J635" s="29">
        <f t="shared" si="98"/>
        <v>4.045586898227314E+21</v>
      </c>
      <c r="K635" s="29">
        <v>0.27122000000000002</v>
      </c>
      <c r="L635" s="29">
        <f t="shared" si="95"/>
        <v>414.42416000000003</v>
      </c>
      <c r="M635" s="29">
        <f t="shared" si="96"/>
        <v>3.1878045616046437E+21</v>
      </c>
      <c r="N635" s="29">
        <f t="shared" si="99"/>
        <v>2.5865445651030344E+21</v>
      </c>
    </row>
    <row r="636" spans="1:14" x14ac:dyDescent="0.3">
      <c r="A636" s="14">
        <v>1527</v>
      </c>
      <c r="B636" s="30">
        <f t="shared" si="90"/>
        <v>0.81191879502292075</v>
      </c>
      <c r="C636" s="30">
        <v>0.28297</v>
      </c>
      <c r="D636" s="30">
        <f t="shared" si="91"/>
        <v>432.09519</v>
      </c>
      <c r="E636" s="29">
        <f t="shared" si="92"/>
        <v>3.3215572060796045E+21</v>
      </c>
      <c r="F636" s="29">
        <f t="shared" si="97"/>
        <v>2.696834724359852E+21</v>
      </c>
      <c r="G636" s="29">
        <v>0.26219999999999999</v>
      </c>
      <c r="H636" s="29">
        <f t="shared" si="93"/>
        <v>400.37939999999998</v>
      </c>
      <c r="I636" s="29">
        <f t="shared" si="94"/>
        <v>3.0777548836769702E+21</v>
      </c>
      <c r="J636" s="29">
        <f t="shared" si="98"/>
        <v>3.7907176216928002E+21</v>
      </c>
      <c r="K636" s="29">
        <v>0.25468000000000002</v>
      </c>
      <c r="L636" s="29">
        <f t="shared" si="95"/>
        <v>388.89636000000002</v>
      </c>
      <c r="M636" s="29">
        <f t="shared" si="96"/>
        <v>2.9894836528407736E+21</v>
      </c>
      <c r="N636" s="29">
        <f t="shared" si="99"/>
        <v>2.4272179651552005E+21</v>
      </c>
    </row>
    <row r="637" spans="1:14" x14ac:dyDescent="0.3">
      <c r="A637" s="14">
        <v>1526</v>
      </c>
      <c r="B637" s="30">
        <f t="shared" si="90"/>
        <v>0.81245085190039312</v>
      </c>
      <c r="C637" s="30">
        <v>0.28595999999999999</v>
      </c>
      <c r="D637" s="30">
        <f t="shared" si="91"/>
        <v>436.37495999999999</v>
      </c>
      <c r="E637" s="29">
        <f t="shared" si="92"/>
        <v>3.3522594465058972E+21</v>
      </c>
      <c r="F637" s="29">
        <f t="shared" si="97"/>
        <v>2.7235460431048564E+21</v>
      </c>
      <c r="G637" s="29">
        <v>0.26745000000000002</v>
      </c>
      <c r="H637" s="29">
        <f t="shared" si="93"/>
        <v>408.12870000000004</v>
      </c>
      <c r="I637" s="29">
        <f t="shared" si="94"/>
        <v>3.1352699292488539E+21</v>
      </c>
      <c r="J637" s="29">
        <f t="shared" si="98"/>
        <v>3.8590271915097205E+21</v>
      </c>
      <c r="K637" s="29">
        <v>0.25977</v>
      </c>
      <c r="L637" s="29">
        <f t="shared" si="95"/>
        <v>396.40902</v>
      </c>
      <c r="M637" s="29">
        <f t="shared" si="96"/>
        <v>3.0452386222507934E+21</v>
      </c>
      <c r="N637" s="29">
        <f t="shared" si="99"/>
        <v>2.4741067128876365E+21</v>
      </c>
    </row>
    <row r="638" spans="1:14" x14ac:dyDescent="0.3">
      <c r="A638" s="14">
        <v>1525</v>
      </c>
      <c r="B638" s="30">
        <f t="shared" si="90"/>
        <v>0.812983606557377</v>
      </c>
      <c r="C638" s="30">
        <v>0.27845999999999999</v>
      </c>
      <c r="D638" s="30">
        <f t="shared" si="91"/>
        <v>424.6515</v>
      </c>
      <c r="E638" s="29">
        <f t="shared" si="92"/>
        <v>3.2600613561623411E+21</v>
      </c>
      <c r="F638" s="29">
        <f t="shared" si="97"/>
        <v>2.6503764389311939E+21</v>
      </c>
      <c r="G638" s="29">
        <v>0.25884000000000001</v>
      </c>
      <c r="H638" s="29">
        <f t="shared" si="93"/>
        <v>394.73099999999999</v>
      </c>
      <c r="I638" s="29">
        <f t="shared" si="94"/>
        <v>3.0303608469046192E+21</v>
      </c>
      <c r="J638" s="29">
        <f t="shared" si="98"/>
        <v>3.7274562764393808E+21</v>
      </c>
      <c r="K638" s="29">
        <v>0.25140000000000001</v>
      </c>
      <c r="L638" s="29">
        <f t="shared" si="95"/>
        <v>383.38499999999999</v>
      </c>
      <c r="M638" s="29">
        <f t="shared" si="96"/>
        <v>2.9432572898772265E+21</v>
      </c>
      <c r="N638" s="29">
        <f t="shared" si="99"/>
        <v>2.3928199265506789E+21</v>
      </c>
    </row>
    <row r="639" spans="1:14" x14ac:dyDescent="0.3">
      <c r="A639" s="14">
        <v>1524</v>
      </c>
      <c r="B639" s="30">
        <f t="shared" si="90"/>
        <v>0.81351706036745408</v>
      </c>
      <c r="C639" s="30">
        <v>0.28460000000000002</v>
      </c>
      <c r="D639" s="30">
        <f t="shared" si="91"/>
        <v>433.73040000000003</v>
      </c>
      <c r="E639" s="29">
        <f t="shared" si="92"/>
        <v>3.3275768741500766E+21</v>
      </c>
      <c r="F639" s="29">
        <f t="shared" si="97"/>
        <v>2.7070405568052918E+21</v>
      </c>
      <c r="G639" s="29">
        <v>0.27539000000000002</v>
      </c>
      <c r="H639" s="29">
        <f t="shared" si="93"/>
        <v>419.69436000000002</v>
      </c>
      <c r="I639" s="29">
        <f t="shared" si="94"/>
        <v>3.2198924644138777E+21</v>
      </c>
      <c r="J639" s="29">
        <f t="shared" si="98"/>
        <v>3.9579900917621792E+21</v>
      </c>
      <c r="K639" s="29">
        <v>0.26743</v>
      </c>
      <c r="L639" s="29">
        <f t="shared" si="95"/>
        <v>407.56331999999998</v>
      </c>
      <c r="M639" s="29">
        <f t="shared" si="96"/>
        <v>3.1268232025788997E+21</v>
      </c>
      <c r="N639" s="29">
        <f t="shared" si="99"/>
        <v>2.5437240200507346E+21</v>
      </c>
    </row>
    <row r="640" spans="1:14" x14ac:dyDescent="0.3">
      <c r="A640" s="14">
        <v>1523</v>
      </c>
      <c r="B640" s="30">
        <f t="shared" si="90"/>
        <v>0.8140512147078135</v>
      </c>
      <c r="C640" s="30">
        <v>0.28448000000000001</v>
      </c>
      <c r="D640" s="30">
        <f t="shared" si="91"/>
        <v>433.26303999999999</v>
      </c>
      <c r="E640" s="29">
        <f t="shared" si="92"/>
        <v>3.321810194550542E+21</v>
      </c>
      <c r="F640" s="29">
        <f t="shared" si="97"/>
        <v>2.7041236239026671E+21</v>
      </c>
      <c r="G640" s="29">
        <v>0.28004000000000001</v>
      </c>
      <c r="H640" s="29">
        <f t="shared" si="93"/>
        <v>426.50092000000001</v>
      </c>
      <c r="I640" s="29">
        <f t="shared" si="94"/>
        <v>3.2699652941575288E+21</v>
      </c>
      <c r="J640" s="29">
        <f t="shared" si="98"/>
        <v>4.0169036481706055E+21</v>
      </c>
      <c r="K640" s="29">
        <v>0.27192</v>
      </c>
      <c r="L640" s="29">
        <f t="shared" si="95"/>
        <v>414.13416000000001</v>
      </c>
      <c r="M640" s="29">
        <f t="shared" si="96"/>
        <v>3.1751498456910272E+21</v>
      </c>
      <c r="N640" s="29">
        <f t="shared" si="99"/>
        <v>2.584734588764107E+21</v>
      </c>
    </row>
    <row r="641" spans="1:14" x14ac:dyDescent="0.3">
      <c r="A641" s="14">
        <v>1522</v>
      </c>
      <c r="B641" s="30">
        <f t="shared" si="90"/>
        <v>0.81458607095926405</v>
      </c>
      <c r="C641" s="30">
        <v>0.28031</v>
      </c>
      <c r="D641" s="30">
        <f t="shared" si="91"/>
        <v>426.63182</v>
      </c>
      <c r="E641" s="29">
        <f t="shared" si="92"/>
        <v>3.2688211848470122E+21</v>
      </c>
      <c r="F641" s="29">
        <f t="shared" si="97"/>
        <v>2.6627362056329337E+21</v>
      </c>
      <c r="G641" s="29">
        <v>0.26378000000000001</v>
      </c>
      <c r="H641" s="29">
        <f t="shared" si="93"/>
        <v>401.47316000000001</v>
      </c>
      <c r="I641" s="29">
        <f t="shared" si="94"/>
        <v>3.0760574083655412E+21</v>
      </c>
      <c r="J641" s="29">
        <f t="shared" si="98"/>
        <v>3.7762214676015114E+21</v>
      </c>
      <c r="K641" s="29">
        <v>0.25617000000000001</v>
      </c>
      <c r="L641" s="29">
        <f t="shared" si="95"/>
        <v>389.89073999999999</v>
      </c>
      <c r="M641" s="29">
        <f t="shared" si="96"/>
        <v>2.987313770191071E+21</v>
      </c>
      <c r="N641" s="29">
        <f t="shared" si="99"/>
        <v>2.4334241867824502E+21</v>
      </c>
    </row>
    <row r="642" spans="1:14" x14ac:dyDescent="0.3">
      <c r="A642" s="14">
        <v>1521</v>
      </c>
      <c r="B642" s="30">
        <f t="shared" ref="B642:B705" si="100">1239.8/A642</f>
        <v>0.81512163050624586</v>
      </c>
      <c r="C642" s="30">
        <v>0.28083000000000002</v>
      </c>
      <c r="D642" s="30">
        <f t="shared" ref="D642:D705" si="101">A642*C642</f>
        <v>427.14243000000005</v>
      </c>
      <c r="E642" s="29">
        <f t="shared" ref="E642:E705" si="102">A642*10^(-9)/($Q$1*$Q$2)*D642</f>
        <v>3.2705831558000112E+21</v>
      </c>
      <c r="F642" s="29">
        <f t="shared" si="97"/>
        <v>2.6659230746619685E+21</v>
      </c>
      <c r="G642" s="29">
        <v>0.27505000000000002</v>
      </c>
      <c r="H642" s="29">
        <f t="shared" ref="H642:H705" si="103">A642*G642</f>
        <v>418.35105000000004</v>
      </c>
      <c r="I642" s="29">
        <f t="shared" ref="I642:I705" si="104">A642*10^(-9)/($Q$1*$Q$2)*H642</f>
        <v>3.2032685147697651E+21</v>
      </c>
      <c r="J642" s="29">
        <f t="shared" si="98"/>
        <v>3.9298043321219657E+21</v>
      </c>
      <c r="K642" s="29">
        <v>0.26706999999999997</v>
      </c>
      <c r="L642" s="29">
        <f t="shared" ref="L642:L705" si="105">A642*K642</f>
        <v>406.21346999999997</v>
      </c>
      <c r="M642" s="29">
        <f t="shared" ref="M642:M705" si="106">A642*10^(-9)/($Q$1*$Q$2)*L642</f>
        <v>3.1103323840740265E+21</v>
      </c>
      <c r="N642" s="29">
        <f t="shared" si="99"/>
        <v>2.5352992043227996E+21</v>
      </c>
    </row>
    <row r="643" spans="1:14" x14ac:dyDescent="0.3">
      <c r="A643" s="14">
        <v>1520</v>
      </c>
      <c r="B643" s="30">
        <f t="shared" si="100"/>
        <v>0.81565789473684203</v>
      </c>
      <c r="C643" s="30">
        <v>0.28786</v>
      </c>
      <c r="D643" s="30">
        <f t="shared" si="101"/>
        <v>437.54720000000003</v>
      </c>
      <c r="E643" s="29">
        <f t="shared" si="102"/>
        <v>3.3480486850749242E+21</v>
      </c>
      <c r="F643" s="29">
        <f t="shared" ref="F643:F706" si="107">E643*B643</f>
        <v>2.7308623419446647E+21</v>
      </c>
      <c r="G643" s="29">
        <v>0.26450000000000001</v>
      </c>
      <c r="H643" s="29">
        <f t="shared" si="103"/>
        <v>402.04</v>
      </c>
      <c r="I643" s="29">
        <f t="shared" si="104"/>
        <v>3.0763526617186042E+21</v>
      </c>
      <c r="J643" s="29">
        <f t="shared" ref="J643:J706" si="108">I643/B643</f>
        <v>3.7716212661818669E+21</v>
      </c>
      <c r="K643" s="29">
        <v>0.25688</v>
      </c>
      <c r="L643" s="29">
        <f t="shared" si="105"/>
        <v>390.45760000000001</v>
      </c>
      <c r="M643" s="29">
        <f t="shared" si="106"/>
        <v>2.9877257910861059E+21</v>
      </c>
      <c r="N643" s="29">
        <f t="shared" ref="N643:N706" si="109">M643*B643</f>
        <v>2.4369621288082588E+21</v>
      </c>
    </row>
    <row r="644" spans="1:14" x14ac:dyDescent="0.3">
      <c r="A644" s="14">
        <v>1519</v>
      </c>
      <c r="B644" s="30">
        <f t="shared" si="100"/>
        <v>0.81619486504279126</v>
      </c>
      <c r="C644" s="30">
        <v>0.28494999999999998</v>
      </c>
      <c r="D644" s="30">
        <f t="shared" si="101"/>
        <v>432.83904999999999</v>
      </c>
      <c r="E644" s="29">
        <f t="shared" si="102"/>
        <v>3.3098436314476755E+21</v>
      </c>
      <c r="F644" s="29">
        <f t="shared" si="107"/>
        <v>2.7014773760821774E+21</v>
      </c>
      <c r="G644" s="29">
        <v>0.24437</v>
      </c>
      <c r="H644" s="29">
        <f t="shared" si="103"/>
        <v>371.19803000000002</v>
      </c>
      <c r="I644" s="29">
        <f t="shared" si="104"/>
        <v>2.8384856578939059E+21</v>
      </c>
      <c r="J644" s="29">
        <f t="shared" si="108"/>
        <v>3.4777058512186187E+21</v>
      </c>
      <c r="K644" s="29">
        <v>0.23738999999999999</v>
      </c>
      <c r="L644" s="29">
        <f t="shared" si="105"/>
        <v>360.59540999999996</v>
      </c>
      <c r="M644" s="29">
        <f t="shared" si="106"/>
        <v>2.7574092987168404E+21</v>
      </c>
      <c r="N644" s="29">
        <f t="shared" si="109"/>
        <v>2.2505833104339294E+21</v>
      </c>
    </row>
    <row r="645" spans="1:14" x14ac:dyDescent="0.3">
      <c r="A645" s="14">
        <v>1518</v>
      </c>
      <c r="B645" s="30">
        <f t="shared" si="100"/>
        <v>0.81673254281949936</v>
      </c>
      <c r="C645" s="30">
        <v>0.28970000000000001</v>
      </c>
      <c r="D645" s="30">
        <f t="shared" si="101"/>
        <v>439.76460000000003</v>
      </c>
      <c r="E645" s="29">
        <f t="shared" si="102"/>
        <v>3.3605882606744078E+21</v>
      </c>
      <c r="F645" s="29">
        <f t="shared" si="107"/>
        <v>2.7447017955099678E+21</v>
      </c>
      <c r="G645" s="29">
        <v>0.25211</v>
      </c>
      <c r="H645" s="29">
        <f t="shared" si="103"/>
        <v>382.70298000000003</v>
      </c>
      <c r="I645" s="29">
        <f t="shared" si="104"/>
        <v>2.924535403516137E+21</v>
      </c>
      <c r="J645" s="29">
        <f t="shared" si="108"/>
        <v>3.5807749173556187E+21</v>
      </c>
      <c r="K645" s="29">
        <v>0.24489</v>
      </c>
      <c r="L645" s="29">
        <f t="shared" si="105"/>
        <v>371.74302</v>
      </c>
      <c r="M645" s="29">
        <f t="shared" si="106"/>
        <v>2.8407817023008481E+21</v>
      </c>
      <c r="N645" s="29">
        <f t="shared" si="109"/>
        <v>2.3201588633152777E+21</v>
      </c>
    </row>
    <row r="646" spans="1:14" x14ac:dyDescent="0.3">
      <c r="A646" s="14">
        <v>1517</v>
      </c>
      <c r="B646" s="30">
        <f t="shared" si="100"/>
        <v>0.8172709294660514</v>
      </c>
      <c r="C646" s="30">
        <v>0.28526000000000001</v>
      </c>
      <c r="D646" s="30">
        <f t="shared" si="101"/>
        <v>432.73942</v>
      </c>
      <c r="E646" s="29">
        <f t="shared" si="102"/>
        <v>3.3047248570982985E+21</v>
      </c>
      <c r="F646" s="29">
        <f t="shared" si="107"/>
        <v>2.7008555555902901E+21</v>
      </c>
      <c r="G646" s="29">
        <v>0.24929000000000001</v>
      </c>
      <c r="H646" s="29">
        <f t="shared" si="103"/>
        <v>378.17293000000001</v>
      </c>
      <c r="I646" s="29">
        <f t="shared" si="104"/>
        <v>2.8880139508730099E+21</v>
      </c>
      <c r="J646" s="29">
        <f t="shared" si="108"/>
        <v>3.5337289590856236E+21</v>
      </c>
      <c r="K646" s="29">
        <v>0.24213999999999999</v>
      </c>
      <c r="L646" s="29">
        <f t="shared" si="105"/>
        <v>367.32637999999997</v>
      </c>
      <c r="M646" s="29">
        <f t="shared" si="106"/>
        <v>2.8051815077395426E+21</v>
      </c>
      <c r="N646" s="29">
        <f t="shared" si="109"/>
        <v>2.2925932981512755E+21</v>
      </c>
    </row>
    <row r="647" spans="1:14" x14ac:dyDescent="0.3">
      <c r="A647" s="14">
        <v>1516</v>
      </c>
      <c r="B647" s="30">
        <f t="shared" si="100"/>
        <v>0.81781002638522426</v>
      </c>
      <c r="C647" s="30">
        <v>0.28720000000000001</v>
      </c>
      <c r="D647" s="30">
        <f t="shared" si="101"/>
        <v>435.39519999999999</v>
      </c>
      <c r="E647" s="29">
        <f t="shared" si="102"/>
        <v>3.3228145676588349E+21</v>
      </c>
      <c r="F647" s="29">
        <f t="shared" si="107"/>
        <v>2.7174310692502792E+21</v>
      </c>
      <c r="G647" s="29">
        <v>0.25683</v>
      </c>
      <c r="H647" s="29">
        <f t="shared" si="103"/>
        <v>389.35428000000002</v>
      </c>
      <c r="I647" s="29">
        <f t="shared" si="104"/>
        <v>2.971443124692962E+21</v>
      </c>
      <c r="J647" s="29">
        <f t="shared" si="108"/>
        <v>3.6334148871064125E+21</v>
      </c>
      <c r="K647" s="29">
        <v>0.24943000000000001</v>
      </c>
      <c r="L647" s="29">
        <f t="shared" si="105"/>
        <v>378.13588000000004</v>
      </c>
      <c r="M647" s="29">
        <f t="shared" si="106"/>
        <v>2.885827429008159E+21</v>
      </c>
      <c r="N647" s="29">
        <f t="shared" si="109"/>
        <v>2.3600586058603663E+21</v>
      </c>
    </row>
    <row r="648" spans="1:14" x14ac:dyDescent="0.3">
      <c r="A648" s="14">
        <v>1515</v>
      </c>
      <c r="B648" s="30">
        <f t="shared" si="100"/>
        <v>0.81834983498349834</v>
      </c>
      <c r="C648" s="30">
        <v>0.28806999999999999</v>
      </c>
      <c r="D648" s="30">
        <f t="shared" si="101"/>
        <v>436.42604999999998</v>
      </c>
      <c r="E648" s="29">
        <f t="shared" si="102"/>
        <v>3.3284847073505176E+21</v>
      </c>
      <c r="F648" s="29">
        <f t="shared" si="107"/>
        <v>2.7238649110053939E+21</v>
      </c>
      <c r="G648" s="29">
        <v>0.26573000000000002</v>
      </c>
      <c r="H648" s="29">
        <f t="shared" si="103"/>
        <v>402.58095000000003</v>
      </c>
      <c r="I648" s="29">
        <f t="shared" si="104"/>
        <v>3.0703587367107061E+21</v>
      </c>
      <c r="J648" s="29">
        <f t="shared" si="108"/>
        <v>3.7518902130317145E+21</v>
      </c>
      <c r="K648" s="29">
        <v>0.25803999999999999</v>
      </c>
      <c r="L648" s="29">
        <f t="shared" si="105"/>
        <v>390.93059999999997</v>
      </c>
      <c r="M648" s="29">
        <f t="shared" si="106"/>
        <v>2.9815051684824089E+21</v>
      </c>
      <c r="N648" s="29">
        <f t="shared" si="109"/>
        <v>2.4399142626300264E+21</v>
      </c>
    </row>
    <row r="649" spans="1:14" x14ac:dyDescent="0.3">
      <c r="A649" s="14">
        <v>1514</v>
      </c>
      <c r="B649" s="30">
        <f t="shared" si="100"/>
        <v>0.81889035667107002</v>
      </c>
      <c r="C649" s="30">
        <v>0.28499999999999998</v>
      </c>
      <c r="D649" s="30">
        <f t="shared" si="101"/>
        <v>431.48999999999995</v>
      </c>
      <c r="E649" s="29">
        <f t="shared" si="102"/>
        <v>3.2886668300017111E+21</v>
      </c>
      <c r="F649" s="29">
        <f t="shared" si="107"/>
        <v>2.6930575533924182E+21</v>
      </c>
      <c r="G649" s="29">
        <v>0.22570999999999999</v>
      </c>
      <c r="H649" s="29">
        <f t="shared" si="103"/>
        <v>341.72494</v>
      </c>
      <c r="I649" s="29">
        <f t="shared" si="104"/>
        <v>2.6045087375427591E+21</v>
      </c>
      <c r="J649" s="29">
        <f t="shared" si="108"/>
        <v>3.1805341415064826E+21</v>
      </c>
      <c r="K649" s="29">
        <v>0.21929999999999999</v>
      </c>
      <c r="L649" s="29">
        <f t="shared" si="105"/>
        <v>332.02019999999999</v>
      </c>
      <c r="M649" s="29">
        <f t="shared" si="106"/>
        <v>2.5305425818223698E+21</v>
      </c>
      <c r="N649" s="29">
        <f t="shared" si="109"/>
        <v>2.0722369173998508E+21</v>
      </c>
    </row>
    <row r="650" spans="1:14" x14ac:dyDescent="0.3">
      <c r="A650" s="14">
        <v>1513</v>
      </c>
      <c r="B650" s="30">
        <f t="shared" si="100"/>
        <v>0.81943159286186384</v>
      </c>
      <c r="C650" s="30">
        <v>0.28728999999999999</v>
      </c>
      <c r="D650" s="30">
        <f t="shared" si="101"/>
        <v>434.66976999999997</v>
      </c>
      <c r="E650" s="29">
        <f t="shared" si="102"/>
        <v>3.3107137536278397E+21</v>
      </c>
      <c r="F650" s="29">
        <f t="shared" si="107"/>
        <v>2.712903444644941E+21</v>
      </c>
      <c r="G650" s="29">
        <v>0.24238999999999999</v>
      </c>
      <c r="H650" s="29">
        <f t="shared" si="103"/>
        <v>366.73606999999998</v>
      </c>
      <c r="I650" s="29">
        <f t="shared" si="104"/>
        <v>2.7932886864904868E+21</v>
      </c>
      <c r="J650" s="29">
        <f t="shared" si="108"/>
        <v>3.4088125364253161E+21</v>
      </c>
      <c r="K650" s="29">
        <v>0.23544000000000001</v>
      </c>
      <c r="L650" s="29">
        <f t="shared" si="105"/>
        <v>356.22072000000003</v>
      </c>
      <c r="M650" s="29">
        <f t="shared" si="106"/>
        <v>2.7131972785482912E+21</v>
      </c>
      <c r="N650" s="29">
        <f t="shared" si="109"/>
        <v>2.2232795677093003E+21</v>
      </c>
    </row>
    <row r="651" spans="1:14" x14ac:dyDescent="0.3">
      <c r="A651" s="14">
        <v>1512</v>
      </c>
      <c r="B651" s="30">
        <f t="shared" si="100"/>
        <v>0.81997354497354491</v>
      </c>
      <c r="C651" s="30">
        <v>0.28844999999999998</v>
      </c>
      <c r="D651" s="30">
        <f t="shared" si="101"/>
        <v>436.13639999999998</v>
      </c>
      <c r="E651" s="29">
        <f t="shared" si="102"/>
        <v>3.3196889531460323E+21</v>
      </c>
      <c r="F651" s="29">
        <f t="shared" si="107"/>
        <v>2.7220571191206682E+21</v>
      </c>
      <c r="G651" s="29">
        <v>0.26068000000000002</v>
      </c>
      <c r="H651" s="29">
        <f t="shared" si="103"/>
        <v>394.14816000000002</v>
      </c>
      <c r="I651" s="29">
        <f t="shared" si="104"/>
        <v>3.0000919268715817E+21</v>
      </c>
      <c r="J651" s="29">
        <f t="shared" si="108"/>
        <v>3.658766731271037E+21</v>
      </c>
      <c r="K651" s="29">
        <v>0.25314999999999999</v>
      </c>
      <c r="L651" s="29">
        <f t="shared" si="105"/>
        <v>382.76279999999997</v>
      </c>
      <c r="M651" s="29">
        <f t="shared" si="106"/>
        <v>2.913431300013583E+21</v>
      </c>
      <c r="N651" s="29">
        <f t="shared" si="109"/>
        <v>2.3889365911090212E+21</v>
      </c>
    </row>
    <row r="652" spans="1:14" x14ac:dyDescent="0.3">
      <c r="A652" s="14">
        <v>1511</v>
      </c>
      <c r="B652" s="30">
        <f t="shared" si="100"/>
        <v>0.82051621442753142</v>
      </c>
      <c r="C652" s="30">
        <v>0.29446</v>
      </c>
      <c r="D652" s="30">
        <f t="shared" si="101"/>
        <v>444.92905999999999</v>
      </c>
      <c r="E652" s="29">
        <f t="shared" si="102"/>
        <v>3.3843752007664056E+21</v>
      </c>
      <c r="F652" s="29">
        <f t="shared" si="107"/>
        <v>2.776934727935268E+21</v>
      </c>
      <c r="G652" s="29">
        <v>0.26473999999999998</v>
      </c>
      <c r="H652" s="29">
        <f t="shared" si="103"/>
        <v>400.02213999999998</v>
      </c>
      <c r="I652" s="29">
        <f t="shared" si="104"/>
        <v>3.0427884624427703E+21</v>
      </c>
      <c r="J652" s="29">
        <f t="shared" si="108"/>
        <v>3.7083830994926814E+21</v>
      </c>
      <c r="K652" s="29">
        <v>0.2571</v>
      </c>
      <c r="L652" s="29">
        <f t="shared" si="105"/>
        <v>388.47809999999998</v>
      </c>
      <c r="M652" s="29">
        <f t="shared" si="106"/>
        <v>2.9549781434389826E+21</v>
      </c>
      <c r="N652" s="29">
        <f t="shared" si="109"/>
        <v>2.4246074799706488E+21</v>
      </c>
    </row>
    <row r="653" spans="1:14" x14ac:dyDescent="0.3">
      <c r="A653" s="14">
        <v>1510</v>
      </c>
      <c r="B653" s="30">
        <f t="shared" si="100"/>
        <v>0.82105960264900657</v>
      </c>
      <c r="C653" s="30">
        <v>0.29393999999999998</v>
      </c>
      <c r="D653" s="30">
        <f t="shared" si="101"/>
        <v>443.84939999999995</v>
      </c>
      <c r="E653" s="29">
        <f t="shared" si="102"/>
        <v>3.3739283232311754E+21</v>
      </c>
      <c r="F653" s="29">
        <f t="shared" si="107"/>
        <v>2.7701962484384179E+21</v>
      </c>
      <c r="G653" s="29">
        <v>0.27051999999999998</v>
      </c>
      <c r="H653" s="29">
        <f t="shared" si="103"/>
        <v>408.48519999999996</v>
      </c>
      <c r="I653" s="29">
        <f t="shared" si="104"/>
        <v>3.1051067905031558E+21</v>
      </c>
      <c r="J653" s="29">
        <f t="shared" si="108"/>
        <v>3.7818287253264762E+21</v>
      </c>
      <c r="K653" s="29">
        <v>0.26268999999999998</v>
      </c>
      <c r="L653" s="29">
        <f t="shared" si="105"/>
        <v>396.66189999999995</v>
      </c>
      <c r="M653" s="29">
        <f t="shared" si="106"/>
        <v>3.0152317861794839E+21</v>
      </c>
      <c r="N653" s="29">
        <f t="shared" si="109"/>
        <v>2.4756850122551816E+21</v>
      </c>
    </row>
    <row r="654" spans="1:14" x14ac:dyDescent="0.3">
      <c r="A654" s="14">
        <v>1509</v>
      </c>
      <c r="B654" s="30">
        <f t="shared" si="100"/>
        <v>0.82160371106693175</v>
      </c>
      <c r="C654" s="30">
        <v>0.28804999999999997</v>
      </c>
      <c r="D654" s="30">
        <f t="shared" si="101"/>
        <v>434.66744999999997</v>
      </c>
      <c r="E654" s="29">
        <f t="shared" si="102"/>
        <v>3.3019434166275623E+21</v>
      </c>
      <c r="F654" s="29">
        <f t="shared" si="107"/>
        <v>2.712888964834229E+21</v>
      </c>
      <c r="G654" s="29">
        <v>0.18690000000000001</v>
      </c>
      <c r="H654" s="29">
        <f t="shared" si="103"/>
        <v>282.03210000000001</v>
      </c>
      <c r="I654" s="29">
        <f t="shared" si="104"/>
        <v>2.1424517429879935E+21</v>
      </c>
      <c r="J654" s="29">
        <f t="shared" si="108"/>
        <v>2.6076461366098421E+21</v>
      </c>
      <c r="K654" s="29">
        <v>0.18168999999999999</v>
      </c>
      <c r="L654" s="29">
        <f t="shared" si="105"/>
        <v>274.17021</v>
      </c>
      <c r="M654" s="29">
        <f t="shared" si="106"/>
        <v>2.0827290378998849E+21</v>
      </c>
      <c r="N654" s="29">
        <f t="shared" si="109"/>
        <v>1.7111779066854058E+21</v>
      </c>
    </row>
    <row r="655" spans="1:14" x14ac:dyDescent="0.3">
      <c r="A655" s="14">
        <v>1508</v>
      </c>
      <c r="B655" s="30">
        <f t="shared" si="100"/>
        <v>0.82214854111405833</v>
      </c>
      <c r="C655" s="30">
        <v>0.29027999999999998</v>
      </c>
      <c r="D655" s="30">
        <f t="shared" si="101"/>
        <v>437.74223999999998</v>
      </c>
      <c r="E655" s="29">
        <f t="shared" si="102"/>
        <v>3.3230973577474631E+21</v>
      </c>
      <c r="F655" s="29">
        <f t="shared" si="107"/>
        <v>2.7320796446520587E+21</v>
      </c>
      <c r="G655" s="29">
        <v>0.24302000000000001</v>
      </c>
      <c r="H655" s="29">
        <f t="shared" si="103"/>
        <v>366.47416000000004</v>
      </c>
      <c r="I655" s="29">
        <f t="shared" si="104"/>
        <v>2.7820694497719049E+21</v>
      </c>
      <c r="J655" s="29">
        <f t="shared" si="108"/>
        <v>3.3839012181448883E+21</v>
      </c>
      <c r="K655" s="29">
        <v>0.23605999999999999</v>
      </c>
      <c r="L655" s="29">
        <f t="shared" si="105"/>
        <v>355.97847999999999</v>
      </c>
      <c r="M655" s="29">
        <f t="shared" si="106"/>
        <v>2.7023920430958599E+21</v>
      </c>
      <c r="N655" s="29">
        <f t="shared" si="109"/>
        <v>2.2217676757495007E+21</v>
      </c>
    </row>
    <row r="656" spans="1:14" x14ac:dyDescent="0.3">
      <c r="A656" s="14">
        <v>1507</v>
      </c>
      <c r="B656" s="30">
        <f t="shared" si="100"/>
        <v>0.82269409422694095</v>
      </c>
      <c r="C656" s="30">
        <v>0.29376000000000002</v>
      </c>
      <c r="D656" s="30">
        <f t="shared" si="101"/>
        <v>442.69632000000001</v>
      </c>
      <c r="E656" s="29">
        <f t="shared" si="102"/>
        <v>3.3584774125055991E+21</v>
      </c>
      <c r="F656" s="29">
        <f t="shared" si="107"/>
        <v>2.7629995328629344E+21</v>
      </c>
      <c r="G656" s="29">
        <v>0.25513999999999998</v>
      </c>
      <c r="H656" s="29">
        <f t="shared" si="103"/>
        <v>384.49597999999997</v>
      </c>
      <c r="I656" s="29">
        <f t="shared" si="104"/>
        <v>2.9169455576888566E+21</v>
      </c>
      <c r="J656" s="29">
        <f t="shared" si="108"/>
        <v>3.5456016740096037E+21</v>
      </c>
      <c r="K656" s="29">
        <v>0.24779000000000001</v>
      </c>
      <c r="L656" s="29">
        <f t="shared" si="105"/>
        <v>373.41953000000001</v>
      </c>
      <c r="M656" s="29">
        <f t="shared" si="106"/>
        <v>2.8329150260238373E+21</v>
      </c>
      <c r="N656" s="29">
        <f t="shared" si="109"/>
        <v>2.3306224613565716E+21</v>
      </c>
    </row>
    <row r="657" spans="1:14" x14ac:dyDescent="0.3">
      <c r="A657" s="14">
        <v>1506</v>
      </c>
      <c r="B657" s="30">
        <f t="shared" si="100"/>
        <v>0.82324037184594956</v>
      </c>
      <c r="C657" s="30">
        <v>0.28366999999999998</v>
      </c>
      <c r="D657" s="30">
        <f t="shared" si="101"/>
        <v>427.20701999999994</v>
      </c>
      <c r="E657" s="29">
        <f t="shared" si="102"/>
        <v>3.2388185653517395E+21</v>
      </c>
      <c r="F657" s="29">
        <f t="shared" si="107"/>
        <v>2.666326200081731E+21</v>
      </c>
      <c r="G657" s="29">
        <v>0.25773000000000001</v>
      </c>
      <c r="H657" s="29">
        <f t="shared" si="103"/>
        <v>388.14138000000003</v>
      </c>
      <c r="I657" s="29">
        <f t="shared" si="104"/>
        <v>2.9426471211199774E+21</v>
      </c>
      <c r="J657" s="29">
        <f t="shared" si="108"/>
        <v>3.5744689178953751E+21</v>
      </c>
      <c r="K657" s="29">
        <v>0.25025999999999998</v>
      </c>
      <c r="L657" s="29">
        <f t="shared" si="105"/>
        <v>376.89155999999997</v>
      </c>
      <c r="M657" s="29">
        <f t="shared" si="106"/>
        <v>2.8573579658227037E+21</v>
      </c>
      <c r="N657" s="29">
        <f t="shared" si="109"/>
        <v>2.3522924342808687E+21</v>
      </c>
    </row>
    <row r="658" spans="1:14" x14ac:dyDescent="0.3">
      <c r="A658" s="14">
        <v>1505</v>
      </c>
      <c r="B658" s="30">
        <f t="shared" si="100"/>
        <v>0.82378737541528235</v>
      </c>
      <c r="C658" s="30">
        <v>0.27149000000000001</v>
      </c>
      <c r="D658" s="30">
        <f t="shared" si="101"/>
        <v>408.59244999999999</v>
      </c>
      <c r="E658" s="29">
        <f t="shared" si="102"/>
        <v>3.0956375429863881E+21</v>
      </c>
      <c r="F658" s="29">
        <f t="shared" si="107"/>
        <v>2.5501471267737698E+21</v>
      </c>
      <c r="G658" s="29">
        <v>0.18401999999999999</v>
      </c>
      <c r="H658" s="29">
        <f t="shared" si="103"/>
        <v>276.95009999999996</v>
      </c>
      <c r="I658" s="29">
        <f t="shared" si="104"/>
        <v>2.098269625622878E+21</v>
      </c>
      <c r="J658" s="29">
        <f t="shared" si="108"/>
        <v>2.547100973191185E+21</v>
      </c>
      <c r="K658" s="29">
        <v>0.17885000000000001</v>
      </c>
      <c r="L658" s="29">
        <f t="shared" si="105"/>
        <v>269.16925000000003</v>
      </c>
      <c r="M658" s="29">
        <f t="shared" si="106"/>
        <v>2.0393192182515586E+21</v>
      </c>
      <c r="N658" s="29">
        <f t="shared" si="109"/>
        <v>1.6799654264373969E+21</v>
      </c>
    </row>
    <row r="659" spans="1:14" x14ac:dyDescent="0.3">
      <c r="A659" s="14">
        <v>1504</v>
      </c>
      <c r="B659" s="30">
        <f t="shared" si="100"/>
        <v>0.82433510638297869</v>
      </c>
      <c r="C659" s="30">
        <v>0.28319</v>
      </c>
      <c r="D659" s="30">
        <f t="shared" si="101"/>
        <v>425.91775999999999</v>
      </c>
      <c r="E659" s="29">
        <f t="shared" si="102"/>
        <v>3.2247559566481262E+21</v>
      </c>
      <c r="F659" s="29">
        <f t="shared" si="107"/>
        <v>2.6582795445826775E+21</v>
      </c>
      <c r="G659" s="29">
        <v>0.16028999999999999</v>
      </c>
      <c r="H659" s="29">
        <f t="shared" si="103"/>
        <v>241.07615999999999</v>
      </c>
      <c r="I659" s="29">
        <f t="shared" si="104"/>
        <v>1.825262658607748E+21</v>
      </c>
      <c r="J659" s="29">
        <f t="shared" si="108"/>
        <v>2.2142240994886699E+21</v>
      </c>
      <c r="K659" s="29">
        <v>0.15586</v>
      </c>
      <c r="L659" s="29">
        <f t="shared" si="105"/>
        <v>234.41344000000001</v>
      </c>
      <c r="M659" s="29">
        <f t="shared" si="106"/>
        <v>1.7748171312658532E+21</v>
      </c>
      <c r="N659" s="29">
        <f t="shared" si="109"/>
        <v>1.4630440687123701E+21</v>
      </c>
    </row>
    <row r="660" spans="1:14" x14ac:dyDescent="0.3">
      <c r="A660" s="14">
        <v>1503</v>
      </c>
      <c r="B660" s="30">
        <f t="shared" si="100"/>
        <v>0.8248835662009314</v>
      </c>
      <c r="C660" s="30">
        <v>0.26919999999999999</v>
      </c>
      <c r="D660" s="30">
        <f t="shared" si="101"/>
        <v>404.60759999999999</v>
      </c>
      <c r="E660" s="29">
        <f t="shared" si="102"/>
        <v>3.0613732592380816E+21</v>
      </c>
      <c r="F660" s="29">
        <f t="shared" si="107"/>
        <v>2.5252764915524772E+21</v>
      </c>
      <c r="G660" s="29">
        <v>0.18493000000000001</v>
      </c>
      <c r="H660" s="29">
        <f t="shared" si="103"/>
        <v>277.94979000000001</v>
      </c>
      <c r="I660" s="29">
        <f t="shared" si="104"/>
        <v>2.1030451591043775E+21</v>
      </c>
      <c r="J660" s="29">
        <f t="shared" si="108"/>
        <v>2.5495054638924662E+21</v>
      </c>
      <c r="K660" s="29">
        <v>0.17971999999999999</v>
      </c>
      <c r="L660" s="29">
        <f t="shared" si="105"/>
        <v>270.11915999999997</v>
      </c>
      <c r="M660" s="29">
        <f t="shared" si="106"/>
        <v>2.0437964418657799E+21</v>
      </c>
      <c r="N660" s="29">
        <f t="shared" si="109"/>
        <v>1.685894097555019E+21</v>
      </c>
    </row>
    <row r="661" spans="1:14" x14ac:dyDescent="0.3">
      <c r="A661" s="14">
        <v>1502</v>
      </c>
      <c r="B661" s="30">
        <f t="shared" si="100"/>
        <v>0.8254327563249001</v>
      </c>
      <c r="C661" s="30">
        <v>0.29743000000000003</v>
      </c>
      <c r="D661" s="30">
        <f t="shared" si="101"/>
        <v>446.73986000000002</v>
      </c>
      <c r="E661" s="29">
        <f t="shared" si="102"/>
        <v>3.3779086769727823E+21</v>
      </c>
      <c r="F661" s="29">
        <f t="shared" si="107"/>
        <v>2.7882364698474405E+21</v>
      </c>
      <c r="G661" s="29">
        <v>0.23355999999999999</v>
      </c>
      <c r="H661" s="29">
        <f t="shared" si="103"/>
        <v>350.80712</v>
      </c>
      <c r="I661" s="29">
        <f t="shared" si="104"/>
        <v>2.6525379100755236E+21</v>
      </c>
      <c r="J661" s="29">
        <f t="shared" si="108"/>
        <v>3.2135118091090794E+21</v>
      </c>
      <c r="K661" s="29">
        <v>0.22688</v>
      </c>
      <c r="L661" s="29">
        <f t="shared" si="105"/>
        <v>340.77375999999998</v>
      </c>
      <c r="M661" s="29">
        <f t="shared" si="106"/>
        <v>2.5766732361617344E+21</v>
      </c>
      <c r="N661" s="29">
        <f t="shared" si="109"/>
        <v>2.1268704914735807E+21</v>
      </c>
    </row>
    <row r="662" spans="1:14" x14ac:dyDescent="0.3">
      <c r="A662" s="14">
        <v>1501</v>
      </c>
      <c r="B662" s="30">
        <f t="shared" si="100"/>
        <v>0.82598267821452365</v>
      </c>
      <c r="C662" s="30">
        <v>0.2999</v>
      </c>
      <c r="D662" s="30">
        <f t="shared" si="101"/>
        <v>450.1499</v>
      </c>
      <c r="E662" s="29">
        <f t="shared" si="102"/>
        <v>3.4014267112710089E+21</v>
      </c>
      <c r="F662" s="29">
        <f t="shared" si="107"/>
        <v>2.8095195447260474E+21</v>
      </c>
      <c r="G662" s="29">
        <v>0.26551999999999998</v>
      </c>
      <c r="H662" s="29">
        <f t="shared" si="103"/>
        <v>398.54551999999995</v>
      </c>
      <c r="I662" s="29">
        <f t="shared" si="104"/>
        <v>3.0114932323330383E+21</v>
      </c>
      <c r="J662" s="29">
        <f t="shared" si="108"/>
        <v>3.645952042048629E+21</v>
      </c>
      <c r="K662" s="29">
        <v>0.25781999999999999</v>
      </c>
      <c r="L662" s="29">
        <f t="shared" si="105"/>
        <v>386.98782</v>
      </c>
      <c r="M662" s="29">
        <f t="shared" si="106"/>
        <v>2.9241608359449534E+21</v>
      </c>
      <c r="N662" s="29">
        <f t="shared" si="109"/>
        <v>2.4153061988038329E+21</v>
      </c>
    </row>
    <row r="663" spans="1:14" x14ac:dyDescent="0.3">
      <c r="A663" s="14">
        <v>1500</v>
      </c>
      <c r="B663" s="30">
        <f t="shared" si="100"/>
        <v>0.82653333333333334</v>
      </c>
      <c r="C663" s="30">
        <v>0.30076999999999998</v>
      </c>
      <c r="D663" s="30">
        <f t="shared" si="101"/>
        <v>451.15499999999997</v>
      </c>
      <c r="E663" s="29">
        <f t="shared" si="102"/>
        <v>3.4067502900445965E+21</v>
      </c>
      <c r="F663" s="29">
        <f t="shared" si="107"/>
        <v>2.8157926730648608E+21</v>
      </c>
      <c r="G663" s="29">
        <v>0.25061</v>
      </c>
      <c r="H663" s="29">
        <f t="shared" si="103"/>
        <v>375.91500000000002</v>
      </c>
      <c r="I663" s="29">
        <f t="shared" si="104"/>
        <v>2.8385998942317267E+21</v>
      </c>
      <c r="J663" s="29">
        <f t="shared" si="108"/>
        <v>3.4343441211062994E+21</v>
      </c>
      <c r="K663" s="29">
        <v>0.24339</v>
      </c>
      <c r="L663" s="29">
        <f t="shared" si="105"/>
        <v>365.08499999999998</v>
      </c>
      <c r="M663" s="29">
        <f t="shared" si="106"/>
        <v>2.756820670591995E+21</v>
      </c>
      <c r="N663" s="29">
        <f t="shared" si="109"/>
        <v>2.2786041782666369E+21</v>
      </c>
    </row>
    <row r="664" spans="1:14" x14ac:dyDescent="0.3">
      <c r="A664" s="14">
        <v>1499</v>
      </c>
      <c r="B664" s="30">
        <f t="shared" si="100"/>
        <v>0.8270847231487658</v>
      </c>
      <c r="C664" s="30">
        <v>0.29527999999999999</v>
      </c>
      <c r="D664" s="30">
        <f t="shared" si="101"/>
        <v>442.62471999999997</v>
      </c>
      <c r="E664" s="29">
        <f t="shared" si="102"/>
        <v>3.3401084297977738E+21</v>
      </c>
      <c r="F664" s="29">
        <f t="shared" si="107"/>
        <v>2.7625526559461506E+21</v>
      </c>
      <c r="G664" s="29">
        <v>0.21759000000000001</v>
      </c>
      <c r="H664" s="29">
        <f t="shared" si="103"/>
        <v>326.16741000000002</v>
      </c>
      <c r="I664" s="29">
        <f t="shared" si="104"/>
        <v>2.4613051789477706E+21</v>
      </c>
      <c r="J664" s="29">
        <f t="shared" si="108"/>
        <v>2.9758803542851332E+21</v>
      </c>
      <c r="K664" s="29">
        <v>0.21140999999999999</v>
      </c>
      <c r="L664" s="29">
        <f t="shared" si="105"/>
        <v>316.90359000000001</v>
      </c>
      <c r="M664" s="29">
        <f t="shared" si="106"/>
        <v>2.3913990894864108E+21</v>
      </c>
      <c r="N664" s="29">
        <f t="shared" si="109"/>
        <v>1.9778896538660787E+21</v>
      </c>
    </row>
    <row r="665" spans="1:14" x14ac:dyDescent="0.3">
      <c r="A665" s="14">
        <v>1498</v>
      </c>
      <c r="B665" s="30">
        <f t="shared" si="100"/>
        <v>0.82763684913217617</v>
      </c>
      <c r="C665" s="30">
        <v>0.29946</v>
      </c>
      <c r="D665" s="30">
        <f t="shared" si="101"/>
        <v>448.59108000000003</v>
      </c>
      <c r="E665" s="29">
        <f t="shared" si="102"/>
        <v>3.3828731622440562E+21</v>
      </c>
      <c r="F665" s="29">
        <f t="shared" si="107"/>
        <v>2.7997904850134714E+21</v>
      </c>
      <c r="G665" s="29">
        <v>0.18967999999999999</v>
      </c>
      <c r="H665" s="29">
        <f t="shared" si="103"/>
        <v>284.14063999999996</v>
      </c>
      <c r="I665" s="29">
        <f t="shared" si="104"/>
        <v>2.1427348607976103E+21</v>
      </c>
      <c r="J665" s="29">
        <f t="shared" si="108"/>
        <v>2.5889795301458465E+21</v>
      </c>
      <c r="K665" s="29">
        <v>0.18437000000000001</v>
      </c>
      <c r="L665" s="29">
        <f t="shared" si="105"/>
        <v>276.18626</v>
      </c>
      <c r="M665" s="29">
        <f t="shared" si="106"/>
        <v>2.0827500331361003E+21</v>
      </c>
      <c r="N665" s="29">
        <f t="shared" si="109"/>
        <v>1.7237606749546975E+21</v>
      </c>
    </row>
    <row r="666" spans="1:14" x14ac:dyDescent="0.3">
      <c r="A666" s="14">
        <v>1497</v>
      </c>
      <c r="B666" s="30">
        <f t="shared" si="100"/>
        <v>0.828189712758851</v>
      </c>
      <c r="C666" s="30">
        <v>0.29683999999999999</v>
      </c>
      <c r="D666" s="30">
        <f t="shared" si="101"/>
        <v>444.36948000000001</v>
      </c>
      <c r="E666" s="29">
        <f t="shared" si="102"/>
        <v>3.3488006187833733E+21</v>
      </c>
      <c r="F666" s="29">
        <f t="shared" si="107"/>
        <v>2.7734422225568646E+21</v>
      </c>
      <c r="G666" s="29">
        <v>0.22850000000000001</v>
      </c>
      <c r="H666" s="29">
        <f t="shared" si="103"/>
        <v>342.06450000000001</v>
      </c>
      <c r="I666" s="29">
        <f t="shared" si="104"/>
        <v>2.5778228722274649E+21</v>
      </c>
      <c r="J666" s="29">
        <f t="shared" si="108"/>
        <v>3.1125994835655068E+21</v>
      </c>
      <c r="K666" s="29">
        <v>0.22198000000000001</v>
      </c>
      <c r="L666" s="29">
        <f t="shared" si="105"/>
        <v>332.30405999999999</v>
      </c>
      <c r="M666" s="29">
        <f t="shared" si="106"/>
        <v>2.5042674887398366E+21</v>
      </c>
      <c r="N666" s="29">
        <f t="shared" si="109"/>
        <v>2.0740085721707745E+21</v>
      </c>
    </row>
    <row r="667" spans="1:14" x14ac:dyDescent="0.3">
      <c r="A667" s="14">
        <v>1496</v>
      </c>
      <c r="B667" s="30">
        <f t="shared" si="100"/>
        <v>0.82874331550802138</v>
      </c>
      <c r="C667" s="30">
        <v>0.29139999999999999</v>
      </c>
      <c r="D667" s="30">
        <f t="shared" si="101"/>
        <v>435.93439999999998</v>
      </c>
      <c r="E667" s="29">
        <f t="shared" si="102"/>
        <v>3.2830386997610786E+21</v>
      </c>
      <c r="F667" s="29">
        <f t="shared" si="107"/>
        <v>2.7207963769811396E+21</v>
      </c>
      <c r="G667" s="29">
        <v>0.16852</v>
      </c>
      <c r="H667" s="29">
        <f t="shared" si="103"/>
        <v>252.10592</v>
      </c>
      <c r="I667" s="29">
        <f t="shared" si="104"/>
        <v>1.8986193606168053E+21</v>
      </c>
      <c r="J667" s="29">
        <f t="shared" si="108"/>
        <v>2.2909618998892893E+21</v>
      </c>
      <c r="K667" s="29">
        <v>0.16385</v>
      </c>
      <c r="L667" s="29">
        <f t="shared" si="105"/>
        <v>245.11959999999999</v>
      </c>
      <c r="M667" s="29">
        <f t="shared" si="106"/>
        <v>1.8460051165266054E+21</v>
      </c>
      <c r="N667" s="29">
        <f t="shared" si="109"/>
        <v>1.5298644007150302E+21</v>
      </c>
    </row>
    <row r="668" spans="1:14" x14ac:dyDescent="0.3">
      <c r="A668" s="14">
        <v>1495</v>
      </c>
      <c r="B668" s="30">
        <f t="shared" si="100"/>
        <v>0.82929765886287621</v>
      </c>
      <c r="C668" s="30">
        <v>0.30074000000000001</v>
      </c>
      <c r="D668" s="30">
        <f t="shared" si="101"/>
        <v>449.60630000000003</v>
      </c>
      <c r="E668" s="29">
        <f t="shared" si="102"/>
        <v>3.3837389329338592E+21</v>
      </c>
      <c r="F668" s="29">
        <f t="shared" si="107"/>
        <v>2.8061267752852164E+21</v>
      </c>
      <c r="G668" s="29">
        <v>0.18253</v>
      </c>
      <c r="H668" s="29">
        <f t="shared" si="103"/>
        <v>272.88234999999997</v>
      </c>
      <c r="I668" s="29">
        <f t="shared" si="104"/>
        <v>2.0537137308918575E+21</v>
      </c>
      <c r="J668" s="29">
        <f t="shared" si="108"/>
        <v>2.4764494496558534E+21</v>
      </c>
      <c r="K668" s="29">
        <v>0.17745</v>
      </c>
      <c r="L668" s="29">
        <f t="shared" si="105"/>
        <v>265.28775000000002</v>
      </c>
      <c r="M668" s="29">
        <f t="shared" si="106"/>
        <v>1.9965567388744873E+21</v>
      </c>
      <c r="N668" s="29">
        <f t="shared" si="109"/>
        <v>1.6557398293355113E+21</v>
      </c>
    </row>
    <row r="669" spans="1:14" x14ac:dyDescent="0.3">
      <c r="A669" s="14">
        <v>1494</v>
      </c>
      <c r="B669" s="30">
        <f t="shared" si="100"/>
        <v>0.82985274431057565</v>
      </c>
      <c r="C669" s="30">
        <v>0.3019</v>
      </c>
      <c r="D669" s="30">
        <f t="shared" si="101"/>
        <v>451.03860000000003</v>
      </c>
      <c r="E669" s="29">
        <f t="shared" si="102"/>
        <v>3.3922478479587363E+21</v>
      </c>
      <c r="F669" s="29">
        <f t="shared" si="107"/>
        <v>2.8150661860102017E+21</v>
      </c>
      <c r="G669" s="29">
        <v>0.20366999999999999</v>
      </c>
      <c r="H669" s="29">
        <f t="shared" si="103"/>
        <v>304.28298000000001</v>
      </c>
      <c r="I669" s="29">
        <f t="shared" si="104"/>
        <v>2.2885032103138647E+21</v>
      </c>
      <c r="J669" s="29">
        <f t="shared" si="108"/>
        <v>2.7577220488860412E+21</v>
      </c>
      <c r="K669" s="29">
        <v>0.19794</v>
      </c>
      <c r="L669" s="29">
        <f t="shared" si="105"/>
        <v>295.72235999999998</v>
      </c>
      <c r="M669" s="29">
        <f t="shared" si="106"/>
        <v>2.224119042812031E+21</v>
      </c>
      <c r="N669" s="29">
        <f t="shared" si="109"/>
        <v>1.8456912913509746E+21</v>
      </c>
    </row>
    <row r="670" spans="1:14" x14ac:dyDescent="0.3">
      <c r="A670" s="14">
        <v>1493</v>
      </c>
      <c r="B670" s="30">
        <f t="shared" si="100"/>
        <v>0.83040857334226392</v>
      </c>
      <c r="C670" s="30">
        <v>0.30199999999999999</v>
      </c>
      <c r="D670" s="30">
        <f t="shared" si="101"/>
        <v>450.88599999999997</v>
      </c>
      <c r="E670" s="29">
        <f t="shared" si="102"/>
        <v>3.3888303352308816E+21</v>
      </c>
      <c r="F670" s="29">
        <f t="shared" si="107"/>
        <v>2.8141137639780626E+21</v>
      </c>
      <c r="G670" s="29">
        <v>0.18157000000000001</v>
      </c>
      <c r="H670" s="29">
        <f t="shared" si="103"/>
        <v>271.08401000000003</v>
      </c>
      <c r="I670" s="29">
        <f t="shared" si="104"/>
        <v>2.0374500793638123E+21</v>
      </c>
      <c r="J670" s="29">
        <f t="shared" si="108"/>
        <v>2.4535513538394676E+21</v>
      </c>
      <c r="K670" s="29">
        <v>0.17651</v>
      </c>
      <c r="L670" s="29">
        <f t="shared" si="105"/>
        <v>263.52942999999999</v>
      </c>
      <c r="M670" s="29">
        <f t="shared" si="106"/>
        <v>1.9806703393099437E+21</v>
      </c>
      <c r="N670" s="29">
        <f t="shared" si="109"/>
        <v>1.6447656307277082E+21</v>
      </c>
    </row>
    <row r="671" spans="1:14" x14ac:dyDescent="0.3">
      <c r="A671" s="14">
        <v>1492</v>
      </c>
      <c r="B671" s="30">
        <f t="shared" si="100"/>
        <v>0.83096514745308303</v>
      </c>
      <c r="C671" s="30">
        <v>0.29772999999999999</v>
      </c>
      <c r="D671" s="30">
        <f t="shared" si="101"/>
        <v>444.21316000000002</v>
      </c>
      <c r="E671" s="29">
        <f t="shared" si="102"/>
        <v>3.3364414757885392E+21</v>
      </c>
      <c r="F671" s="29">
        <f t="shared" si="107"/>
        <v>2.7724665828972052E+21</v>
      </c>
      <c r="G671" s="29">
        <v>0.16441</v>
      </c>
      <c r="H671" s="29">
        <f t="shared" si="103"/>
        <v>245.29972000000001</v>
      </c>
      <c r="I671" s="29">
        <f t="shared" si="104"/>
        <v>1.842422137622657E+21</v>
      </c>
      <c r="J671" s="29">
        <f t="shared" si="108"/>
        <v>2.2172074764744351E+21</v>
      </c>
      <c r="K671" s="29">
        <v>0.15986</v>
      </c>
      <c r="L671" s="29">
        <f t="shared" si="105"/>
        <v>238.51112000000001</v>
      </c>
      <c r="M671" s="29">
        <f t="shared" si="106"/>
        <v>1.7914336288568697E+21</v>
      </c>
      <c r="N671" s="29">
        <f t="shared" si="109"/>
        <v>1.4886189095554604E+21</v>
      </c>
    </row>
    <row r="672" spans="1:14" x14ac:dyDescent="0.3">
      <c r="A672" s="14">
        <v>1491</v>
      </c>
      <c r="B672" s="30">
        <f t="shared" si="100"/>
        <v>0.83152246814218644</v>
      </c>
      <c r="C672" s="30">
        <v>0.30175000000000002</v>
      </c>
      <c r="D672" s="30">
        <f t="shared" si="101"/>
        <v>449.90925000000004</v>
      </c>
      <c r="E672" s="29">
        <f t="shared" si="102"/>
        <v>3.3769593534897308E+21</v>
      </c>
      <c r="F672" s="29">
        <f t="shared" si="107"/>
        <v>2.8080175764296234E+21</v>
      </c>
      <c r="G672" s="29">
        <v>0.19778000000000001</v>
      </c>
      <c r="H672" s="29">
        <f t="shared" si="103"/>
        <v>294.88998000000004</v>
      </c>
      <c r="I672" s="29">
        <f t="shared" si="104"/>
        <v>2.2134052060752244E+21</v>
      </c>
      <c r="J672" s="29">
        <f t="shared" si="108"/>
        <v>2.661870593852363E+21</v>
      </c>
      <c r="K672" s="29">
        <v>0.19222</v>
      </c>
      <c r="L672" s="29">
        <f t="shared" si="105"/>
        <v>286.60002000000003</v>
      </c>
      <c r="M672" s="29">
        <f t="shared" si="106"/>
        <v>2.1511818622296473E+21</v>
      </c>
      <c r="N672" s="29">
        <f t="shared" si="109"/>
        <v>1.7887560515039013E+21</v>
      </c>
    </row>
    <row r="673" spans="1:14" x14ac:dyDescent="0.3">
      <c r="A673" s="14">
        <v>1490</v>
      </c>
      <c r="B673" s="30">
        <f t="shared" si="100"/>
        <v>0.83208053691275163</v>
      </c>
      <c r="C673" s="30">
        <v>0.30092999999999998</v>
      </c>
      <c r="D673" s="30">
        <f t="shared" si="101"/>
        <v>448.38569999999999</v>
      </c>
      <c r="E673" s="29">
        <f t="shared" si="102"/>
        <v>3.3632665627186603E+21</v>
      </c>
      <c r="F673" s="29">
        <f t="shared" si="107"/>
        <v>2.7985086472876474E+21</v>
      </c>
      <c r="G673" s="29">
        <v>0.17477999999999999</v>
      </c>
      <c r="H673" s="29">
        <f t="shared" si="103"/>
        <v>260.42219999999998</v>
      </c>
      <c r="I673" s="29">
        <f t="shared" si="104"/>
        <v>1.9533836102481223E+21</v>
      </c>
      <c r="J673" s="29">
        <f t="shared" si="108"/>
        <v>2.3475895945069385E+21</v>
      </c>
      <c r="K673" s="29">
        <v>0.16993</v>
      </c>
      <c r="L673" s="29">
        <f t="shared" si="105"/>
        <v>253.19569999999999</v>
      </c>
      <c r="M673" s="29">
        <f t="shared" si="106"/>
        <v>1.8991788356188546E+21</v>
      </c>
      <c r="N673" s="29">
        <f t="shared" si="109"/>
        <v>1.5802697452350711E+21</v>
      </c>
    </row>
    <row r="674" spans="1:14" x14ac:dyDescent="0.3">
      <c r="A674" s="14">
        <v>1489</v>
      </c>
      <c r="B674" s="30">
        <f t="shared" si="100"/>
        <v>0.83263935527199462</v>
      </c>
      <c r="C674" s="30">
        <v>0.29909999999999998</v>
      </c>
      <c r="D674" s="30">
        <f t="shared" si="101"/>
        <v>445.35989999999998</v>
      </c>
      <c r="E674" s="29">
        <f t="shared" si="102"/>
        <v>3.338328546501546E+21</v>
      </c>
      <c r="F674" s="29">
        <f t="shared" si="107"/>
        <v>2.779623728645142E+21</v>
      </c>
      <c r="G674" s="29">
        <v>0.18973000000000001</v>
      </c>
      <c r="H674" s="29">
        <f t="shared" si="103"/>
        <v>282.50797</v>
      </c>
      <c r="I674" s="29">
        <f t="shared" si="104"/>
        <v>2.1176231197851499E+21</v>
      </c>
      <c r="J674" s="29">
        <f t="shared" si="108"/>
        <v>2.5432657084691791E+21</v>
      </c>
      <c r="K674" s="29">
        <v>0.18443000000000001</v>
      </c>
      <c r="L674" s="29">
        <f t="shared" si="105"/>
        <v>274.61627000000004</v>
      </c>
      <c r="M674" s="29">
        <f t="shared" si="106"/>
        <v>2.0584685183259118E+21</v>
      </c>
      <c r="N674" s="29">
        <f t="shared" si="109"/>
        <v>1.7139618999465854E+21</v>
      </c>
    </row>
    <row r="675" spans="1:14" x14ac:dyDescent="0.3">
      <c r="A675" s="14">
        <v>1488</v>
      </c>
      <c r="B675" s="30">
        <f t="shared" si="100"/>
        <v>0.83319892473118273</v>
      </c>
      <c r="C675" s="30">
        <v>0.26524999999999999</v>
      </c>
      <c r="D675" s="30">
        <f t="shared" si="101"/>
        <v>394.69200000000001</v>
      </c>
      <c r="E675" s="29">
        <f t="shared" si="102"/>
        <v>2.9565451979795323E+21</v>
      </c>
      <c r="F675" s="29">
        <f t="shared" si="107"/>
        <v>2.4633902798756879E+21</v>
      </c>
      <c r="G675" s="29">
        <v>9.418E-2</v>
      </c>
      <c r="H675" s="29">
        <f t="shared" si="103"/>
        <v>140.13983999999999</v>
      </c>
      <c r="I675" s="29">
        <f t="shared" si="104"/>
        <v>1.0497546719913755E+21</v>
      </c>
      <c r="J675" s="29">
        <f t="shared" si="108"/>
        <v>1.2599088174892458E+21</v>
      </c>
      <c r="K675" s="29">
        <v>9.1653999999999999E-2</v>
      </c>
      <c r="L675" s="29">
        <f t="shared" si="105"/>
        <v>136.38115199999999</v>
      </c>
      <c r="M675" s="29">
        <f t="shared" si="106"/>
        <v>1.0215992217742357E+21</v>
      </c>
      <c r="N675" s="29">
        <f t="shared" si="109"/>
        <v>8.5119537308850625E+20</v>
      </c>
    </row>
    <row r="676" spans="1:14" x14ac:dyDescent="0.3">
      <c r="A676" s="14">
        <v>1487</v>
      </c>
      <c r="B676" s="30">
        <f t="shared" si="100"/>
        <v>0.83375924680564895</v>
      </c>
      <c r="C676" s="30">
        <v>0.29988999999999999</v>
      </c>
      <c r="D676" s="30">
        <f t="shared" si="101"/>
        <v>445.93642999999997</v>
      </c>
      <c r="E676" s="29">
        <f t="shared" si="102"/>
        <v>3.3381603078864345E+21</v>
      </c>
      <c r="F676" s="29">
        <f t="shared" si="107"/>
        <v>2.7832220240199067E+21</v>
      </c>
      <c r="G676" s="29">
        <v>6.0629000000000002E-2</v>
      </c>
      <c r="H676" s="29">
        <f t="shared" si="103"/>
        <v>90.15532300000001</v>
      </c>
      <c r="I676" s="29">
        <f t="shared" si="104"/>
        <v>6.7487852648253253E+20</v>
      </c>
      <c r="J676" s="29">
        <f t="shared" si="108"/>
        <v>8.0944052982700913E+20</v>
      </c>
      <c r="K676" s="29">
        <v>5.9041999999999997E-2</v>
      </c>
      <c r="L676" s="29">
        <f t="shared" si="105"/>
        <v>87.795453999999992</v>
      </c>
      <c r="M676" s="29">
        <f t="shared" si="106"/>
        <v>6.5721318116052841E+20</v>
      </c>
      <c r="N676" s="29">
        <f t="shared" si="109"/>
        <v>5.4795756691514668E+20</v>
      </c>
    </row>
    <row r="677" spans="1:14" x14ac:dyDescent="0.3">
      <c r="A677" s="14">
        <v>1486</v>
      </c>
      <c r="B677" s="30">
        <f t="shared" si="100"/>
        <v>0.83432032301480485</v>
      </c>
      <c r="C677" s="30">
        <v>0.30168</v>
      </c>
      <c r="D677" s="30">
        <f t="shared" si="101"/>
        <v>448.29648000000003</v>
      </c>
      <c r="E677" s="29">
        <f t="shared" si="102"/>
        <v>3.3535702313886716E+21</v>
      </c>
      <c r="F677" s="29">
        <f t="shared" si="107"/>
        <v>2.7979517987050304E+21</v>
      </c>
      <c r="G677" s="29">
        <v>0.1234</v>
      </c>
      <c r="H677" s="29">
        <f t="shared" si="103"/>
        <v>183.3724</v>
      </c>
      <c r="I677" s="29">
        <f t="shared" si="104"/>
        <v>1.3717534027889223E+21</v>
      </c>
      <c r="J677" s="29">
        <f t="shared" si="108"/>
        <v>1.6441567644332461E+21</v>
      </c>
      <c r="K677" s="29">
        <v>0.12008000000000001</v>
      </c>
      <c r="L677" s="29">
        <f t="shared" si="105"/>
        <v>178.43888000000001</v>
      </c>
      <c r="M677" s="29">
        <f t="shared" si="106"/>
        <v>1.3348472334432236E+21</v>
      </c>
      <c r="N677" s="29">
        <f t="shared" si="109"/>
        <v>1.1136901749817689E+21</v>
      </c>
    </row>
    <row r="678" spans="1:14" x14ac:dyDescent="0.3">
      <c r="A678" s="14">
        <v>1485</v>
      </c>
      <c r="B678" s="30">
        <f t="shared" si="100"/>
        <v>0.83488215488215489</v>
      </c>
      <c r="C678" s="30">
        <v>0.30607000000000001</v>
      </c>
      <c r="D678" s="30">
        <f t="shared" si="101"/>
        <v>454.51395000000002</v>
      </c>
      <c r="E678" s="29">
        <f t="shared" si="102"/>
        <v>3.3977931657233045E+21</v>
      </c>
      <c r="F678" s="29">
        <f t="shared" si="107"/>
        <v>2.8367568800429313E+21</v>
      </c>
      <c r="G678" s="29">
        <v>0.12503</v>
      </c>
      <c r="H678" s="29">
        <f t="shared" si="103"/>
        <v>185.66955000000002</v>
      </c>
      <c r="I678" s="29">
        <f t="shared" si="104"/>
        <v>1.3880030042486515E+21</v>
      </c>
      <c r="J678" s="29">
        <f t="shared" si="108"/>
        <v>1.662513680681761E+21</v>
      </c>
      <c r="K678" s="29">
        <v>0.12168</v>
      </c>
      <c r="L678" s="29">
        <f t="shared" si="105"/>
        <v>180.69479999999999</v>
      </c>
      <c r="M678" s="29">
        <f t="shared" si="106"/>
        <v>1.3508134492279923E+21</v>
      </c>
      <c r="N678" s="29">
        <f t="shared" si="109"/>
        <v>1.1277700433352626E+21</v>
      </c>
    </row>
    <row r="679" spans="1:14" x14ac:dyDescent="0.3">
      <c r="A679" s="14">
        <v>1484</v>
      </c>
      <c r="B679" s="30">
        <f t="shared" si="100"/>
        <v>0.83544474393530999</v>
      </c>
      <c r="C679" s="30">
        <v>0.30171999999999999</v>
      </c>
      <c r="D679" s="30">
        <f t="shared" si="101"/>
        <v>447.75247999999999</v>
      </c>
      <c r="E679" s="29">
        <f t="shared" si="102"/>
        <v>3.3449926557458828E+21</v>
      </c>
      <c r="F679" s="29">
        <f t="shared" si="107"/>
        <v>2.7945565327451116E+21</v>
      </c>
      <c r="G679" s="29">
        <v>0.13747000000000001</v>
      </c>
      <c r="H679" s="29">
        <f t="shared" si="103"/>
        <v>204.00548000000001</v>
      </c>
      <c r="I679" s="29">
        <f t="shared" si="104"/>
        <v>1.5240492522384544E+21</v>
      </c>
      <c r="J679" s="29">
        <f t="shared" si="108"/>
        <v>1.8242370465574014E+21</v>
      </c>
      <c r="K679" s="29">
        <v>0.13375000000000001</v>
      </c>
      <c r="L679" s="29">
        <f t="shared" si="105"/>
        <v>198.48500000000001</v>
      </c>
      <c r="M679" s="29">
        <f t="shared" si="106"/>
        <v>1.482807794332533E+21</v>
      </c>
      <c r="N679" s="29">
        <f t="shared" si="109"/>
        <v>1.2388039780414249E+21</v>
      </c>
    </row>
    <row r="680" spans="1:14" x14ac:dyDescent="0.3">
      <c r="A680" s="14">
        <v>1483</v>
      </c>
      <c r="B680" s="30">
        <f t="shared" si="100"/>
        <v>0.83600809170600132</v>
      </c>
      <c r="C680" s="30">
        <v>0.29813000000000001</v>
      </c>
      <c r="D680" s="30">
        <f t="shared" si="101"/>
        <v>442.12679000000003</v>
      </c>
      <c r="E680" s="29">
        <f t="shared" si="102"/>
        <v>3.3007394951658256E+21</v>
      </c>
      <c r="F680" s="29">
        <f t="shared" si="107"/>
        <v>2.759444926572212E+21</v>
      </c>
      <c r="G680" s="29">
        <v>0.14859</v>
      </c>
      <c r="H680" s="29">
        <f t="shared" si="103"/>
        <v>220.35897</v>
      </c>
      <c r="I680" s="29">
        <f t="shared" si="104"/>
        <v>1.6451107959168484E+21</v>
      </c>
      <c r="J680" s="29">
        <f t="shared" si="108"/>
        <v>1.9678168336382369E+21</v>
      </c>
      <c r="K680" s="29">
        <v>0.14454</v>
      </c>
      <c r="L680" s="29">
        <f t="shared" si="105"/>
        <v>214.35282000000001</v>
      </c>
      <c r="M680" s="29">
        <f t="shared" si="106"/>
        <v>1.6002713132904048E+21</v>
      </c>
      <c r="N680" s="29">
        <f t="shared" si="109"/>
        <v>1.3378397668357678E+21</v>
      </c>
    </row>
    <row r="681" spans="1:14" x14ac:dyDescent="0.3">
      <c r="A681" s="14">
        <v>1482</v>
      </c>
      <c r="B681" s="30">
        <f t="shared" si="100"/>
        <v>0.83657219973009445</v>
      </c>
      <c r="C681" s="30">
        <v>0.30462</v>
      </c>
      <c r="D681" s="30">
        <f t="shared" si="101"/>
        <v>451.44684000000001</v>
      </c>
      <c r="E681" s="29">
        <f t="shared" si="102"/>
        <v>3.3680465766142459E+21</v>
      </c>
      <c r="F681" s="29">
        <f t="shared" si="107"/>
        <v>2.8176141333915936E+21</v>
      </c>
      <c r="G681" s="29">
        <v>5.849E-2</v>
      </c>
      <c r="H681" s="29">
        <f t="shared" si="103"/>
        <v>86.682180000000002</v>
      </c>
      <c r="I681" s="29">
        <f t="shared" si="104"/>
        <v>6.4669767010100209E+20</v>
      </c>
      <c r="J681" s="29">
        <f t="shared" si="108"/>
        <v>7.7303270454080097E+20</v>
      </c>
      <c r="K681" s="29">
        <v>5.6966999999999997E-2</v>
      </c>
      <c r="L681" s="29">
        <f t="shared" si="105"/>
        <v>84.425094000000001</v>
      </c>
      <c r="M681" s="29">
        <f t="shared" si="106"/>
        <v>6.2985854287303449E+20</v>
      </c>
      <c r="N681" s="29">
        <f t="shared" si="109"/>
        <v>5.2692214673008643E+20</v>
      </c>
    </row>
    <row r="682" spans="1:14" x14ac:dyDescent="0.3">
      <c r="A682" s="14">
        <v>1481</v>
      </c>
      <c r="B682" s="30">
        <f t="shared" si="100"/>
        <v>0.83713706954760292</v>
      </c>
      <c r="C682" s="30">
        <v>0.30179</v>
      </c>
      <c r="D682" s="30">
        <f t="shared" si="101"/>
        <v>446.95098999999999</v>
      </c>
      <c r="E682" s="29">
        <f t="shared" si="102"/>
        <v>3.3322550111687902E+21</v>
      </c>
      <c r="F682" s="29">
        <f t="shared" si="107"/>
        <v>2.7895541950351561E+21</v>
      </c>
      <c r="G682" s="29">
        <v>0.11529</v>
      </c>
      <c r="H682" s="29">
        <f t="shared" si="103"/>
        <v>170.74449000000001</v>
      </c>
      <c r="I682" s="29">
        <f t="shared" si="104"/>
        <v>1.272990093235859E+21</v>
      </c>
      <c r="J682" s="29">
        <f t="shared" si="108"/>
        <v>1.5206471431539822E+21</v>
      </c>
      <c r="K682" s="29">
        <v>0.11221</v>
      </c>
      <c r="L682" s="29">
        <f t="shared" si="105"/>
        <v>166.18301</v>
      </c>
      <c r="M682" s="29">
        <f t="shared" si="106"/>
        <v>1.2389818575938566E+21</v>
      </c>
      <c r="N682" s="29">
        <f t="shared" si="109"/>
        <v>1.0371976414887666E+21</v>
      </c>
    </row>
    <row r="683" spans="1:14" x14ac:dyDescent="0.3">
      <c r="A683" s="14">
        <v>1480</v>
      </c>
      <c r="B683" s="30">
        <f t="shared" si="100"/>
        <v>0.83770270270270264</v>
      </c>
      <c r="C683" s="30">
        <v>0.30625999999999998</v>
      </c>
      <c r="D683" s="30">
        <f t="shared" si="101"/>
        <v>453.26479999999998</v>
      </c>
      <c r="E683" s="29">
        <f t="shared" si="102"/>
        <v>3.3770460019626203E+21</v>
      </c>
      <c r="F683" s="29">
        <f t="shared" si="107"/>
        <v>2.8289605629954433E+21</v>
      </c>
      <c r="G683" s="29">
        <v>6.0637000000000003E-2</v>
      </c>
      <c r="H683" s="29">
        <f t="shared" si="103"/>
        <v>89.742760000000004</v>
      </c>
      <c r="I683" s="29">
        <f t="shared" si="104"/>
        <v>6.6862776210085354E+20</v>
      </c>
      <c r="J683" s="29">
        <f t="shared" si="108"/>
        <v>7.9816832385002688E+20</v>
      </c>
      <c r="K683" s="29">
        <v>5.9062999999999997E-2</v>
      </c>
      <c r="L683" s="29">
        <f t="shared" si="105"/>
        <v>87.413240000000002</v>
      </c>
      <c r="M683" s="29">
        <f t="shared" si="106"/>
        <v>6.512716907657488E+20</v>
      </c>
      <c r="N683" s="29">
        <f t="shared" si="109"/>
        <v>5.4557205554822657E+20</v>
      </c>
    </row>
    <row r="684" spans="1:14" x14ac:dyDescent="0.3">
      <c r="A684" s="14">
        <v>1479</v>
      </c>
      <c r="B684" s="30">
        <f t="shared" si="100"/>
        <v>0.83826910074374572</v>
      </c>
      <c r="C684" s="30">
        <v>0.30460999999999999</v>
      </c>
      <c r="D684" s="30">
        <f t="shared" si="101"/>
        <v>450.51819</v>
      </c>
      <c r="E684" s="29">
        <f t="shared" si="102"/>
        <v>3.3543144436181065E+21</v>
      </c>
      <c r="F684" s="29">
        <f t="shared" si="107"/>
        <v>2.811818152263508E+21</v>
      </c>
      <c r="G684" s="29">
        <v>0.12001000000000001</v>
      </c>
      <c r="H684" s="29">
        <f t="shared" si="103"/>
        <v>177.49478999999999</v>
      </c>
      <c r="I684" s="29">
        <f t="shared" si="104"/>
        <v>1.3215300757644493E+21</v>
      </c>
      <c r="J684" s="29">
        <f t="shared" si="108"/>
        <v>1.5764986143374904E+21</v>
      </c>
      <c r="K684" s="29">
        <v>0.1168</v>
      </c>
      <c r="L684" s="29">
        <f t="shared" si="105"/>
        <v>172.74719999999999</v>
      </c>
      <c r="M684" s="29">
        <f t="shared" si="106"/>
        <v>1.2861820919030722E+21</v>
      </c>
      <c r="N684" s="29">
        <f t="shared" si="109"/>
        <v>1.0781667055722981E+21</v>
      </c>
    </row>
    <row r="685" spans="1:14" x14ac:dyDescent="0.3">
      <c r="A685" s="14">
        <v>1478</v>
      </c>
      <c r="B685" s="30">
        <f t="shared" si="100"/>
        <v>0.8388362652232747</v>
      </c>
      <c r="C685" s="30">
        <v>0.30227999999999999</v>
      </c>
      <c r="D685" s="30">
        <f t="shared" si="101"/>
        <v>446.76983999999999</v>
      </c>
      <c r="E685" s="29">
        <f t="shared" si="102"/>
        <v>3.3241571681583156E+21</v>
      </c>
      <c r="F685" s="29">
        <f t="shared" si="107"/>
        <v>2.7884235839530986E+21</v>
      </c>
      <c r="G685" s="29">
        <v>6.3479999999999995E-2</v>
      </c>
      <c r="H685" s="29">
        <f t="shared" si="103"/>
        <v>93.823439999999991</v>
      </c>
      <c r="I685" s="29">
        <f t="shared" si="104"/>
        <v>6.9808620164976135E+20</v>
      </c>
      <c r="J685" s="29">
        <f t="shared" si="108"/>
        <v>8.3220794163441461E+20</v>
      </c>
      <c r="K685" s="29">
        <v>6.1824999999999998E-2</v>
      </c>
      <c r="L685" s="29">
        <f t="shared" si="105"/>
        <v>91.377349999999993</v>
      </c>
      <c r="M685" s="29">
        <f t="shared" si="106"/>
        <v>6.7988625420599388E+20</v>
      </c>
      <c r="N685" s="29">
        <f t="shared" si="109"/>
        <v>5.7031324625479782E+20</v>
      </c>
    </row>
    <row r="686" spans="1:14" x14ac:dyDescent="0.3">
      <c r="A686" s="14">
        <v>1477</v>
      </c>
      <c r="B686" s="30">
        <f t="shared" si="100"/>
        <v>0.83940419769803654</v>
      </c>
      <c r="C686" s="30">
        <v>0.30249999999999999</v>
      </c>
      <c r="D686" s="30">
        <f t="shared" si="101"/>
        <v>446.79249999999996</v>
      </c>
      <c r="E686" s="29">
        <f t="shared" si="102"/>
        <v>3.3220765626461512E+21</v>
      </c>
      <c r="F686" s="29">
        <f t="shared" si="107"/>
        <v>2.7885650117594437E+21</v>
      </c>
      <c r="G686" s="29">
        <v>6.9736000000000006E-2</v>
      </c>
      <c r="H686" s="29">
        <f t="shared" si="103"/>
        <v>103.000072</v>
      </c>
      <c r="I686" s="29">
        <f t="shared" si="104"/>
        <v>7.6584572288493224E+20</v>
      </c>
      <c r="J686" s="29">
        <f t="shared" si="108"/>
        <v>9.1236823092518545E+20</v>
      </c>
      <c r="K686" s="29">
        <v>6.7916000000000004E-2</v>
      </c>
      <c r="L686" s="29">
        <f t="shared" si="105"/>
        <v>100.31193200000001</v>
      </c>
      <c r="M686" s="29">
        <f t="shared" si="106"/>
        <v>7.4585835315264802E+20</v>
      </c>
      <c r="N686" s="29">
        <f t="shared" si="109"/>
        <v>6.260766325244773E+20</v>
      </c>
    </row>
    <row r="687" spans="1:14" x14ac:dyDescent="0.3">
      <c r="A687" s="14">
        <v>1476</v>
      </c>
      <c r="B687" s="30">
        <f t="shared" si="100"/>
        <v>0.83997289972899725</v>
      </c>
      <c r="C687" s="30">
        <v>0.30369000000000002</v>
      </c>
      <c r="D687" s="30">
        <f t="shared" si="101"/>
        <v>448.24644000000001</v>
      </c>
      <c r="E687" s="29">
        <f t="shared" si="102"/>
        <v>3.3306306490003541E+21</v>
      </c>
      <c r="F687" s="29">
        <f t="shared" si="107"/>
        <v>2.7976394841670995E+21</v>
      </c>
      <c r="G687" s="29">
        <v>6.8778000000000006E-2</v>
      </c>
      <c r="H687" s="29">
        <f t="shared" si="103"/>
        <v>101.51632800000002</v>
      </c>
      <c r="I687" s="29">
        <f t="shared" si="104"/>
        <v>7.5430246230348831E+20</v>
      </c>
      <c r="J687" s="29">
        <f t="shared" si="108"/>
        <v>8.9800809353117342E+20</v>
      </c>
      <c r="K687" s="29">
        <v>6.6987000000000005E-2</v>
      </c>
      <c r="L687" s="29">
        <f t="shared" si="105"/>
        <v>98.87281200000001</v>
      </c>
      <c r="M687" s="29">
        <f t="shared" si="106"/>
        <v>7.346601971898539E+20</v>
      </c>
      <c r="N687" s="29">
        <f t="shared" si="109"/>
        <v>6.1709465614903856E+20</v>
      </c>
    </row>
    <row r="688" spans="1:14" x14ac:dyDescent="0.3">
      <c r="A688" s="14">
        <v>1475</v>
      </c>
      <c r="B688" s="30">
        <f t="shared" si="100"/>
        <v>0.84054237288135591</v>
      </c>
      <c r="C688" s="30">
        <v>0.30348999999999998</v>
      </c>
      <c r="D688" s="30">
        <f t="shared" si="101"/>
        <v>447.64774999999997</v>
      </c>
      <c r="E688" s="29">
        <f t="shared" si="102"/>
        <v>3.3239286581798702E+21</v>
      </c>
      <c r="F688" s="29">
        <f t="shared" si="107"/>
        <v>2.7939028816348494E+21</v>
      </c>
      <c r="G688" s="29">
        <v>0.18462999999999999</v>
      </c>
      <c r="H688" s="29">
        <f t="shared" si="103"/>
        <v>272.32925</v>
      </c>
      <c r="I688" s="29">
        <f t="shared" si="104"/>
        <v>2.0221323541459339E+21</v>
      </c>
      <c r="J688" s="29">
        <f t="shared" si="108"/>
        <v>2.4057470740161741E+21</v>
      </c>
      <c r="K688" s="29">
        <v>0.17954000000000001</v>
      </c>
      <c r="L688" s="29">
        <f t="shared" si="105"/>
        <v>264.82150000000001</v>
      </c>
      <c r="M688" s="29">
        <f t="shared" si="106"/>
        <v>1.9663848933724798E+21</v>
      </c>
      <c r="N688" s="29">
        <f t="shared" si="109"/>
        <v>1.6528298242733562E+21</v>
      </c>
    </row>
    <row r="689" spans="1:14" x14ac:dyDescent="0.3">
      <c r="A689" s="14">
        <v>1474</v>
      </c>
      <c r="B689" s="30">
        <f t="shared" si="100"/>
        <v>0.841112618724559</v>
      </c>
      <c r="C689" s="30">
        <v>0.29704999999999998</v>
      </c>
      <c r="D689" s="30">
        <f t="shared" si="101"/>
        <v>437.85169999999999</v>
      </c>
      <c r="E689" s="29">
        <f t="shared" si="102"/>
        <v>3.2489856367205952E+21</v>
      </c>
      <c r="F689" s="29">
        <f t="shared" si="107"/>
        <v>2.7327628171005384E+21</v>
      </c>
      <c r="G689" s="29">
        <v>9.7338999999999995E-2</v>
      </c>
      <c r="H689" s="29">
        <f t="shared" si="103"/>
        <v>143.47768600000001</v>
      </c>
      <c r="I689" s="29">
        <f t="shared" si="104"/>
        <v>1.0646457259476386E+21</v>
      </c>
      <c r="J689" s="29">
        <f t="shared" si="108"/>
        <v>1.2657588321074524E+21</v>
      </c>
      <c r="K689" s="29">
        <v>9.4765000000000002E-2</v>
      </c>
      <c r="L689" s="29">
        <f t="shared" si="105"/>
        <v>139.68361000000002</v>
      </c>
      <c r="M689" s="29">
        <f t="shared" si="106"/>
        <v>1.0364925900145674E+21</v>
      </c>
      <c r="N689" s="29">
        <f t="shared" si="109"/>
        <v>8.7180699667575354E+20</v>
      </c>
    </row>
    <row r="690" spans="1:14" x14ac:dyDescent="0.3">
      <c r="A690" s="14">
        <v>1473</v>
      </c>
      <c r="B690" s="30">
        <f t="shared" si="100"/>
        <v>0.84168363883231501</v>
      </c>
      <c r="C690" s="30">
        <v>0.30552000000000001</v>
      </c>
      <c r="D690" s="30">
        <f t="shared" si="101"/>
        <v>450.03095999999999</v>
      </c>
      <c r="E690" s="29">
        <f t="shared" si="102"/>
        <v>3.3370937430503604E+21</v>
      </c>
      <c r="F690" s="29">
        <f t="shared" si="107"/>
        <v>2.8087772047751779E+21</v>
      </c>
      <c r="G690" s="29">
        <v>7.0197999999999997E-2</v>
      </c>
      <c r="H690" s="29">
        <f t="shared" si="103"/>
        <v>103.40165399999999</v>
      </c>
      <c r="I690" s="29">
        <f t="shared" si="104"/>
        <v>7.6674949782223494E+20</v>
      </c>
      <c r="J690" s="29">
        <f t="shared" si="108"/>
        <v>9.1097113267636077E+20</v>
      </c>
      <c r="K690" s="29">
        <v>6.8367999999999998E-2</v>
      </c>
      <c r="L690" s="29">
        <f t="shared" si="105"/>
        <v>100.706064</v>
      </c>
      <c r="M690" s="29">
        <f t="shared" si="106"/>
        <v>7.4676101409029541E+20</v>
      </c>
      <c r="N690" s="29">
        <f t="shared" si="109"/>
        <v>6.2853652767762953E+20</v>
      </c>
    </row>
    <row r="691" spans="1:14" x14ac:dyDescent="0.3">
      <c r="A691" s="14">
        <v>1472</v>
      </c>
      <c r="B691" s="30">
        <f t="shared" si="100"/>
        <v>0.84225543478260867</v>
      </c>
      <c r="C691" s="30">
        <v>0.30581000000000003</v>
      </c>
      <c r="D691" s="30">
        <f t="shared" si="101"/>
        <v>450.15232000000003</v>
      </c>
      <c r="E691" s="29">
        <f t="shared" si="102"/>
        <v>3.3357275389878474E+21</v>
      </c>
      <c r="F691" s="29">
        <f t="shared" si="107"/>
        <v>2.8095346486665308E+21</v>
      </c>
      <c r="G691" s="29">
        <v>4.6771E-2</v>
      </c>
      <c r="H691" s="29">
        <f t="shared" si="103"/>
        <v>68.846912000000003</v>
      </c>
      <c r="I691" s="29">
        <f t="shared" si="104"/>
        <v>5.1017073583597853E+20</v>
      </c>
      <c r="J691" s="29">
        <f t="shared" si="108"/>
        <v>6.0571973152973088E+20</v>
      </c>
      <c r="K691" s="29">
        <v>4.5566000000000002E-2</v>
      </c>
      <c r="L691" s="29">
        <f t="shared" si="105"/>
        <v>67.073152000000007</v>
      </c>
      <c r="M691" s="29">
        <f t="shared" si="106"/>
        <v>4.970267847405914E+20</v>
      </c>
      <c r="N691" s="29">
        <f t="shared" si="109"/>
        <v>4.1862351068028889E+20</v>
      </c>
    </row>
    <row r="692" spans="1:14" x14ac:dyDescent="0.3">
      <c r="A692" s="14">
        <v>1471</v>
      </c>
      <c r="B692" s="30">
        <f t="shared" si="100"/>
        <v>0.84282800815771586</v>
      </c>
      <c r="C692" s="30">
        <v>0.30414000000000002</v>
      </c>
      <c r="D692" s="30">
        <f t="shared" si="101"/>
        <v>447.38994000000002</v>
      </c>
      <c r="E692" s="29">
        <f t="shared" si="102"/>
        <v>3.3130054834948365E+21</v>
      </c>
      <c r="F692" s="29">
        <f t="shared" si="107"/>
        <v>2.7922938126695436E+21</v>
      </c>
      <c r="G692" s="29">
        <v>1.7847999999999999E-2</v>
      </c>
      <c r="H692" s="29">
        <f t="shared" si="103"/>
        <v>26.254407999999998</v>
      </c>
      <c r="I692" s="29">
        <f t="shared" si="104"/>
        <v>1.9441876066750785E+20</v>
      </c>
      <c r="J692" s="29">
        <f t="shared" si="108"/>
        <v>2.3067429984021941E+20</v>
      </c>
      <c r="K692" s="29">
        <v>1.7394E-2</v>
      </c>
      <c r="L692" s="29">
        <f t="shared" si="105"/>
        <v>25.586573999999999</v>
      </c>
      <c r="M692" s="29">
        <f t="shared" si="106"/>
        <v>1.8947332603376465E+20</v>
      </c>
      <c r="N692" s="29">
        <f t="shared" si="109"/>
        <v>1.5969342598005536E+20</v>
      </c>
    </row>
    <row r="693" spans="1:14" x14ac:dyDescent="0.3">
      <c r="A693" s="14">
        <v>1470</v>
      </c>
      <c r="B693" s="30">
        <f t="shared" si="100"/>
        <v>0.84340136054421766</v>
      </c>
      <c r="C693" s="30">
        <v>0.31009999999999999</v>
      </c>
      <c r="D693" s="30">
        <f t="shared" si="101"/>
        <v>455.84699999999998</v>
      </c>
      <c r="E693" s="29">
        <f t="shared" si="102"/>
        <v>3.3733367943980232E+21</v>
      </c>
      <c r="F693" s="29">
        <f t="shared" si="107"/>
        <v>2.8450768419691624E+21</v>
      </c>
      <c r="G693" s="29">
        <v>4.9678E-2</v>
      </c>
      <c r="H693" s="29">
        <f t="shared" si="103"/>
        <v>73.026660000000007</v>
      </c>
      <c r="I693" s="29">
        <f t="shared" si="104"/>
        <v>5.404083368981136E+20</v>
      </c>
      <c r="J693" s="29">
        <f t="shared" si="108"/>
        <v>6.4074871369594044E+20</v>
      </c>
      <c r="K693" s="29">
        <v>4.8397000000000003E-2</v>
      </c>
      <c r="L693" s="29">
        <f t="shared" si="105"/>
        <v>71.143590000000003</v>
      </c>
      <c r="M693" s="29">
        <f t="shared" si="106"/>
        <v>5.2647333388739484E+20</v>
      </c>
      <c r="N693" s="29">
        <f t="shared" si="109"/>
        <v>4.4402832609087901E+20</v>
      </c>
    </row>
    <row r="694" spans="1:14" x14ac:dyDescent="0.3">
      <c r="A694" s="14">
        <v>1469</v>
      </c>
      <c r="B694" s="30">
        <f t="shared" si="100"/>
        <v>0.8439754935330156</v>
      </c>
      <c r="C694" s="30">
        <v>0.31201000000000001</v>
      </c>
      <c r="D694" s="30">
        <f t="shared" si="101"/>
        <v>458.34269</v>
      </c>
      <c r="E694" s="29">
        <f t="shared" si="102"/>
        <v>3.3894979276020646E+21</v>
      </c>
      <c r="F694" s="29">
        <f t="shared" si="107"/>
        <v>2.8606531862770861E+21</v>
      </c>
      <c r="G694" s="29">
        <v>9.4844999999999999E-2</v>
      </c>
      <c r="H694" s="29">
        <f t="shared" si="103"/>
        <v>139.327305</v>
      </c>
      <c r="I694" s="29">
        <f t="shared" si="104"/>
        <v>1.0303417548906054E+21</v>
      </c>
      <c r="J694" s="29">
        <f t="shared" si="108"/>
        <v>1.2208195176111465E+21</v>
      </c>
      <c r="K694" s="29">
        <v>9.2343999999999996E-2</v>
      </c>
      <c r="L694" s="29">
        <f t="shared" si="105"/>
        <v>135.653336</v>
      </c>
      <c r="M694" s="29">
        <f t="shared" si="106"/>
        <v>1.0031723234078556E+21</v>
      </c>
      <c r="N694" s="29">
        <f t="shared" si="109"/>
        <v>8.4665285674680687E+20</v>
      </c>
    </row>
    <row r="695" spans="1:14" x14ac:dyDescent="0.3">
      <c r="A695" s="14">
        <v>1468</v>
      </c>
      <c r="B695" s="30">
        <f t="shared" si="100"/>
        <v>0.84455040871934606</v>
      </c>
      <c r="C695" s="30">
        <v>0.3075</v>
      </c>
      <c r="D695" s="30">
        <f t="shared" si="101"/>
        <v>451.40999999999997</v>
      </c>
      <c r="E695" s="29">
        <f t="shared" si="102"/>
        <v>3.3359574217195394E+21</v>
      </c>
      <c r="F695" s="29">
        <f t="shared" si="107"/>
        <v>2.8173842039835727E+21</v>
      </c>
      <c r="G695" s="29">
        <v>7.6941999999999997E-2</v>
      </c>
      <c r="H695" s="29">
        <f t="shared" si="103"/>
        <v>112.950856</v>
      </c>
      <c r="I695" s="29">
        <f t="shared" si="104"/>
        <v>8.3471621444534901E+20</v>
      </c>
      <c r="J695" s="29">
        <f t="shared" si="108"/>
        <v>9.8835570479575125E+20</v>
      </c>
      <c r="K695" s="29">
        <v>7.4927999999999995E-2</v>
      </c>
      <c r="L695" s="29">
        <f t="shared" si="105"/>
        <v>109.99430399999999</v>
      </c>
      <c r="M695" s="29">
        <f t="shared" si="106"/>
        <v>8.128670494133386E+20</v>
      </c>
      <c r="N695" s="29">
        <f t="shared" si="109"/>
        <v>6.8650719881652404E+20</v>
      </c>
    </row>
    <row r="696" spans="1:14" x14ac:dyDescent="0.3">
      <c r="A696" s="14">
        <v>1467</v>
      </c>
      <c r="B696" s="30">
        <f t="shared" si="100"/>
        <v>0.84512610770279484</v>
      </c>
      <c r="C696" s="30">
        <v>0.31322</v>
      </c>
      <c r="D696" s="30">
        <f t="shared" si="101"/>
        <v>459.49374</v>
      </c>
      <c r="E696" s="29">
        <f t="shared" si="102"/>
        <v>3.3933837872001104E+21</v>
      </c>
      <c r="F696" s="29">
        <f t="shared" si="107"/>
        <v>2.8678372320181984E+21</v>
      </c>
      <c r="G696" s="29">
        <v>3.6054000000000003E-2</v>
      </c>
      <c r="H696" s="29">
        <f t="shared" si="103"/>
        <v>52.891218000000002</v>
      </c>
      <c r="I696" s="29">
        <f t="shared" si="104"/>
        <v>3.9060423684219647E+20</v>
      </c>
      <c r="J696" s="29">
        <f t="shared" si="108"/>
        <v>4.6218455835417182E+20</v>
      </c>
      <c r="K696" s="29">
        <v>3.5128E-2</v>
      </c>
      <c r="L696" s="29">
        <f t="shared" si="105"/>
        <v>51.532775999999998</v>
      </c>
      <c r="M696" s="29">
        <f t="shared" si="106"/>
        <v>3.8057207610230977E+20</v>
      </c>
      <c r="N696" s="29">
        <f t="shared" si="109"/>
        <v>3.216313973767169E+20</v>
      </c>
    </row>
    <row r="697" spans="1:14" x14ac:dyDescent="0.3">
      <c r="A697" s="14">
        <v>1466</v>
      </c>
      <c r="B697" s="30">
        <f t="shared" si="100"/>
        <v>0.84570259208731235</v>
      </c>
      <c r="C697" s="30">
        <v>0.30696000000000001</v>
      </c>
      <c r="D697" s="30">
        <f t="shared" si="101"/>
        <v>450.00336000000004</v>
      </c>
      <c r="E697" s="29">
        <f t="shared" si="102"/>
        <v>3.3210314964579495E+21</v>
      </c>
      <c r="F697" s="29">
        <f t="shared" si="107"/>
        <v>2.8086049449580938E+21</v>
      </c>
      <c r="G697" s="29">
        <v>6.5197000000000005E-2</v>
      </c>
      <c r="H697" s="29">
        <f t="shared" si="103"/>
        <v>95.57880200000001</v>
      </c>
      <c r="I697" s="29">
        <f t="shared" si="104"/>
        <v>7.0537298173888758E+20</v>
      </c>
      <c r="J697" s="29">
        <f t="shared" si="108"/>
        <v>8.3406742315632296E+20</v>
      </c>
      <c r="K697" s="29">
        <v>6.3497999999999999E-2</v>
      </c>
      <c r="L697" s="29">
        <f t="shared" si="105"/>
        <v>93.088067999999993</v>
      </c>
      <c r="M697" s="29">
        <f t="shared" si="106"/>
        <v>6.8699132773679576E+20</v>
      </c>
      <c r="N697" s="29">
        <f t="shared" si="109"/>
        <v>5.8099034660851247E+20</v>
      </c>
    </row>
    <row r="698" spans="1:14" x14ac:dyDescent="0.3">
      <c r="A698" s="14">
        <v>1465</v>
      </c>
      <c r="B698" s="30">
        <f t="shared" si="100"/>
        <v>0.84627986348122863</v>
      </c>
      <c r="C698" s="30">
        <v>0.31158000000000002</v>
      </c>
      <c r="D698" s="30">
        <f t="shared" si="101"/>
        <v>456.46470000000005</v>
      </c>
      <c r="E698" s="29">
        <f t="shared" si="102"/>
        <v>3.3664183853457253E+21</v>
      </c>
      <c r="F698" s="29">
        <f t="shared" si="107"/>
        <v>2.8489320915710787E+21</v>
      </c>
      <c r="G698" s="29">
        <v>9.3382999999999994E-2</v>
      </c>
      <c r="H698" s="29">
        <f t="shared" si="103"/>
        <v>136.806095</v>
      </c>
      <c r="I698" s="29">
        <f t="shared" si="104"/>
        <v>1.0089423200421716E+21</v>
      </c>
      <c r="J698" s="29">
        <f t="shared" si="108"/>
        <v>1.1922088230858053E+21</v>
      </c>
      <c r="K698" s="29">
        <v>9.0911000000000006E-2</v>
      </c>
      <c r="L698" s="29">
        <f t="shared" si="105"/>
        <v>133.18461500000001</v>
      </c>
      <c r="M698" s="29">
        <f t="shared" si="106"/>
        <v>9.8223397467798058E+20</v>
      </c>
      <c r="N698" s="29">
        <f t="shared" si="109"/>
        <v>8.3124483399710592E+20</v>
      </c>
    </row>
    <row r="699" spans="1:14" x14ac:dyDescent="0.3">
      <c r="A699" s="14">
        <v>1464</v>
      </c>
      <c r="B699" s="30">
        <f t="shared" si="100"/>
        <v>0.84685792349726774</v>
      </c>
      <c r="C699" s="30">
        <v>0.30819999999999997</v>
      </c>
      <c r="D699" s="30">
        <f t="shared" si="101"/>
        <v>451.20479999999998</v>
      </c>
      <c r="E699" s="29">
        <f t="shared" si="102"/>
        <v>3.3253553064269395E+21</v>
      </c>
      <c r="F699" s="29">
        <f t="shared" si="107"/>
        <v>2.8161034896913387E+21</v>
      </c>
      <c r="G699" s="29">
        <v>0.15184</v>
      </c>
      <c r="H699" s="29">
        <f t="shared" si="103"/>
        <v>222.29375999999999</v>
      </c>
      <c r="I699" s="29">
        <f t="shared" si="104"/>
        <v>1.6382931529132592E+21</v>
      </c>
      <c r="J699" s="29">
        <f t="shared" si="108"/>
        <v>1.9345549087473879E+21</v>
      </c>
      <c r="K699" s="29">
        <v>0.1477</v>
      </c>
      <c r="L699" s="29">
        <f t="shared" si="105"/>
        <v>216.2328</v>
      </c>
      <c r="M699" s="29">
        <f t="shared" si="106"/>
        <v>1.5936242010358824E+21</v>
      </c>
      <c r="N699" s="29">
        <f t="shared" si="109"/>
        <v>1.3495732817242397E+21</v>
      </c>
    </row>
    <row r="700" spans="1:14" x14ac:dyDescent="0.3">
      <c r="A700" s="14">
        <v>1463</v>
      </c>
      <c r="B700" s="30">
        <f t="shared" si="100"/>
        <v>0.84743677375256321</v>
      </c>
      <c r="C700" s="30">
        <v>0.30823</v>
      </c>
      <c r="D700" s="30">
        <f t="shared" si="101"/>
        <v>450.94049000000001</v>
      </c>
      <c r="E700" s="29">
        <f t="shared" si="102"/>
        <v>3.3211372688349027E+21</v>
      </c>
      <c r="F700" s="29">
        <f t="shared" si="107"/>
        <v>2.8144538522908492E+21</v>
      </c>
      <c r="G700" s="29">
        <v>4.3225E-2</v>
      </c>
      <c r="H700" s="29">
        <f t="shared" si="103"/>
        <v>63.238174999999998</v>
      </c>
      <c r="I700" s="29">
        <f t="shared" si="104"/>
        <v>4.6574362795765721E+20</v>
      </c>
      <c r="J700" s="29">
        <f t="shared" si="108"/>
        <v>5.4959100476048756E+20</v>
      </c>
      <c r="K700" s="29">
        <v>4.2105999999999998E-2</v>
      </c>
      <c r="L700" s="29">
        <f t="shared" si="105"/>
        <v>61.601077999999994</v>
      </c>
      <c r="M700" s="29">
        <f t="shared" si="106"/>
        <v>4.5368655173591931E+20</v>
      </c>
      <c r="N700" s="29">
        <f t="shared" si="109"/>
        <v>3.8447066769801282E+20</v>
      </c>
    </row>
    <row r="701" spans="1:14" x14ac:dyDescent="0.3">
      <c r="A701" s="14">
        <v>1462</v>
      </c>
      <c r="B701" s="30">
        <f t="shared" si="100"/>
        <v>0.84801641586867305</v>
      </c>
      <c r="C701" s="30">
        <v>0.31018000000000001</v>
      </c>
      <c r="D701" s="30">
        <f t="shared" si="101"/>
        <v>453.48316</v>
      </c>
      <c r="E701" s="29">
        <f t="shared" si="102"/>
        <v>3.3375809239098427E+21</v>
      </c>
      <c r="F701" s="29">
        <f t="shared" si="107"/>
        <v>2.830323412765679E+21</v>
      </c>
      <c r="G701" s="29">
        <v>0.13059999999999999</v>
      </c>
      <c r="H701" s="29">
        <f t="shared" si="103"/>
        <v>190.93719999999999</v>
      </c>
      <c r="I701" s="29">
        <f t="shared" si="104"/>
        <v>1.4052745781888756E+21</v>
      </c>
      <c r="J701" s="29">
        <f t="shared" si="108"/>
        <v>1.6571313383708148E+21</v>
      </c>
      <c r="K701" s="29">
        <v>0.12708</v>
      </c>
      <c r="L701" s="29">
        <f t="shared" si="105"/>
        <v>185.79095999999998</v>
      </c>
      <c r="M701" s="29">
        <f t="shared" si="106"/>
        <v>1.3673988774597419E+21</v>
      </c>
      <c r="N701" s="29">
        <f t="shared" si="109"/>
        <v>1.1595766951262572E+21</v>
      </c>
    </row>
    <row r="702" spans="1:14" x14ac:dyDescent="0.3">
      <c r="A702" s="14">
        <v>1461</v>
      </c>
      <c r="B702" s="30">
        <f t="shared" si="100"/>
        <v>0.8485968514715948</v>
      </c>
      <c r="C702" s="30">
        <v>0.31308000000000002</v>
      </c>
      <c r="D702" s="30">
        <f t="shared" si="101"/>
        <v>457.40988000000004</v>
      </c>
      <c r="E702" s="29">
        <f t="shared" si="102"/>
        <v>3.3641784510510211E+21</v>
      </c>
      <c r="F702" s="29">
        <f t="shared" si="107"/>
        <v>2.854831241350483E+21</v>
      </c>
      <c r="G702" s="29">
        <v>9.0275999999999995E-2</v>
      </c>
      <c r="H702" s="29">
        <f t="shared" si="103"/>
        <v>131.893236</v>
      </c>
      <c r="I702" s="29">
        <f t="shared" si="104"/>
        <v>9.7005421568634847E+20</v>
      </c>
      <c r="J702" s="29">
        <f t="shared" si="108"/>
        <v>1.143127285947536E+21</v>
      </c>
      <c r="K702" s="29">
        <v>8.7886000000000006E-2</v>
      </c>
      <c r="L702" s="29">
        <f t="shared" si="105"/>
        <v>128.40144600000002</v>
      </c>
      <c r="M702" s="29">
        <f t="shared" si="106"/>
        <v>9.4437264388996452E+20</v>
      </c>
      <c r="N702" s="29">
        <f t="shared" si="109"/>
        <v>8.0139165222092957E+20</v>
      </c>
    </row>
    <row r="703" spans="1:14" x14ac:dyDescent="0.3">
      <c r="A703" s="14">
        <v>1460</v>
      </c>
      <c r="B703" s="30">
        <f t="shared" si="100"/>
        <v>0.84917808219178081</v>
      </c>
      <c r="C703" s="30">
        <v>0.31367</v>
      </c>
      <c r="D703" s="30">
        <f t="shared" si="101"/>
        <v>457.95820000000003</v>
      </c>
      <c r="E703" s="29">
        <f t="shared" si="102"/>
        <v>3.3659058443185753E+21</v>
      </c>
      <c r="F703" s="29">
        <f t="shared" si="107"/>
        <v>2.8582534697165547E+21</v>
      </c>
      <c r="G703" s="29">
        <v>8.5420999999999997E-2</v>
      </c>
      <c r="H703" s="29">
        <f t="shared" si="103"/>
        <v>124.71465999999999</v>
      </c>
      <c r="I703" s="29">
        <f t="shared" si="104"/>
        <v>9.1662907873732579E+20</v>
      </c>
      <c r="J703" s="29">
        <f t="shared" si="108"/>
        <v>1.0794309202746376E+21</v>
      </c>
      <c r="K703" s="29">
        <v>8.3160999999999999E-2</v>
      </c>
      <c r="L703" s="29">
        <f t="shared" si="105"/>
        <v>121.41506</v>
      </c>
      <c r="M703" s="29">
        <f t="shared" si="106"/>
        <v>8.9237764503898056E+20</v>
      </c>
      <c r="N703" s="29">
        <f t="shared" si="109"/>
        <v>7.5778753720501928E+20</v>
      </c>
    </row>
    <row r="704" spans="1:14" x14ac:dyDescent="0.3">
      <c r="A704" s="14">
        <v>1459</v>
      </c>
      <c r="B704" s="30">
        <f t="shared" si="100"/>
        <v>0.8497601096641535</v>
      </c>
      <c r="C704" s="30">
        <v>0.31746000000000002</v>
      </c>
      <c r="D704" s="30">
        <f t="shared" si="101"/>
        <v>463.17414000000002</v>
      </c>
      <c r="E704" s="29">
        <f t="shared" si="102"/>
        <v>3.4019103406619346E+21</v>
      </c>
      <c r="F704" s="29">
        <f t="shared" si="107"/>
        <v>2.8908077041485034E+21</v>
      </c>
      <c r="G704" s="29">
        <v>0.16306999999999999</v>
      </c>
      <c r="H704" s="29">
        <f t="shared" si="103"/>
        <v>237.91913</v>
      </c>
      <c r="I704" s="29">
        <f t="shared" si="104"/>
        <v>1.7474627331057191E+21</v>
      </c>
      <c r="J704" s="29">
        <f t="shared" si="108"/>
        <v>2.0564188801429621E+21</v>
      </c>
      <c r="K704" s="29">
        <v>0.15859999999999999</v>
      </c>
      <c r="L704" s="29">
        <f t="shared" si="105"/>
        <v>231.39739999999998</v>
      </c>
      <c r="M704" s="29">
        <f t="shared" si="106"/>
        <v>1.6995620866533824E+21</v>
      </c>
      <c r="N704" s="29">
        <f t="shared" si="109"/>
        <v>1.4442200651356158E+21</v>
      </c>
    </row>
    <row r="705" spans="1:14" x14ac:dyDescent="0.3">
      <c r="A705" s="14">
        <v>1458</v>
      </c>
      <c r="B705" s="30">
        <f t="shared" si="100"/>
        <v>0.85034293552812068</v>
      </c>
      <c r="C705" s="30">
        <v>0.31612000000000001</v>
      </c>
      <c r="D705" s="30">
        <f t="shared" si="101"/>
        <v>460.90296000000001</v>
      </c>
      <c r="E705" s="29">
        <f t="shared" si="102"/>
        <v>3.3829087929156622E+21</v>
      </c>
      <c r="F705" s="29">
        <f t="shared" si="107"/>
        <v>2.8766325935917954E+21</v>
      </c>
      <c r="G705" s="29">
        <v>0.13643</v>
      </c>
      <c r="H705" s="29">
        <f t="shared" si="103"/>
        <v>198.91494</v>
      </c>
      <c r="I705" s="29">
        <f t="shared" si="104"/>
        <v>1.459984330689244E+21</v>
      </c>
      <c r="J705" s="29">
        <f t="shared" si="108"/>
        <v>1.7169359204266156E+21</v>
      </c>
      <c r="K705" s="29">
        <v>0.13272999999999999</v>
      </c>
      <c r="L705" s="29">
        <f t="shared" si="105"/>
        <v>193.52033999999998</v>
      </c>
      <c r="M705" s="29">
        <f t="shared" si="106"/>
        <v>1.4203893587362261E+21</v>
      </c>
      <c r="N705" s="29">
        <f t="shared" si="109"/>
        <v>1.2078180569006675E+21</v>
      </c>
    </row>
    <row r="706" spans="1:14" x14ac:dyDescent="0.3">
      <c r="A706" s="14">
        <v>1457</v>
      </c>
      <c r="B706" s="30">
        <f t="shared" ref="B706:B769" si="110">1239.8/A706</f>
        <v>0.85092656142759093</v>
      </c>
      <c r="C706" s="30">
        <v>0.31241000000000002</v>
      </c>
      <c r="D706" s="30">
        <f t="shared" ref="D706:D769" si="111">A706*C706</f>
        <v>455.18137000000002</v>
      </c>
      <c r="E706" s="29">
        <f t="shared" ref="E706:E769" si="112">A706*10^(-9)/($Q$1*$Q$2)*D706</f>
        <v>3.3386223626646695E+21</v>
      </c>
      <c r="F706" s="29">
        <f t="shared" si="107"/>
        <v>2.8409224469675067E+21</v>
      </c>
      <c r="G706" s="29">
        <v>0.11700000000000001</v>
      </c>
      <c r="H706" s="29">
        <f t="shared" ref="H706:H769" si="113">A706*G706</f>
        <v>170.46900000000002</v>
      </c>
      <c r="I706" s="29">
        <f t="shared" ref="I706:I769" si="114">A706*10^(-9)/($Q$1*$Q$2)*H706</f>
        <v>1.2503403105911028E+21</v>
      </c>
      <c r="J706" s="29">
        <f t="shared" si="108"/>
        <v>1.4693868628256466E+21</v>
      </c>
      <c r="K706" s="29">
        <v>0.11386</v>
      </c>
      <c r="L706" s="29">
        <f t="shared" ref="L706:L769" si="115">A706*K706</f>
        <v>165.89402000000001</v>
      </c>
      <c r="M706" s="29">
        <f t="shared" ref="M706:M769" si="116">A706*10^(-9)/($Q$1*$Q$2)*L706</f>
        <v>1.2167841689222473E+21</v>
      </c>
      <c r="N706" s="29">
        <f t="shared" si="109"/>
        <v>1.0353939688605369E+21</v>
      </c>
    </row>
    <row r="707" spans="1:14" x14ac:dyDescent="0.3">
      <c r="A707" s="14">
        <v>1456</v>
      </c>
      <c r="B707" s="30">
        <f t="shared" si="110"/>
        <v>0.85151098901098898</v>
      </c>
      <c r="C707" s="30">
        <v>0.30956</v>
      </c>
      <c r="D707" s="30">
        <f t="shared" si="111"/>
        <v>450.71935999999999</v>
      </c>
      <c r="E707" s="29">
        <f t="shared" si="112"/>
        <v>3.3036258491428876E+21</v>
      </c>
      <c r="F707" s="29">
        <f t="shared" ref="F707:F770" si="117">E707*B707</f>
        <v>2.8130737141259284E+21</v>
      </c>
      <c r="G707" s="29">
        <v>8.8509000000000004E-2</v>
      </c>
      <c r="H707" s="29">
        <f t="shared" si="113"/>
        <v>128.86910399999999</v>
      </c>
      <c r="I707" s="29">
        <f t="shared" si="114"/>
        <v>9.4456848521058229E+20</v>
      </c>
      <c r="J707" s="29">
        <f t="shared" ref="J707:J770" si="118">I707/B707</f>
        <v>1.1092851383018293E+21</v>
      </c>
      <c r="K707" s="29">
        <v>8.6157999999999998E-2</v>
      </c>
      <c r="L707" s="29">
        <f t="shared" si="115"/>
        <v>125.446048</v>
      </c>
      <c r="M707" s="29">
        <f t="shared" si="116"/>
        <v>9.1947860159727652E+20</v>
      </c>
      <c r="N707" s="29">
        <f t="shared" ref="N707:N770" si="119">M707*B707</f>
        <v>7.8294613342053807E+20</v>
      </c>
    </row>
    <row r="708" spans="1:14" x14ac:dyDescent="0.3">
      <c r="A708" s="14">
        <v>1455</v>
      </c>
      <c r="B708" s="30">
        <f t="shared" si="110"/>
        <v>0.85209621993127149</v>
      </c>
      <c r="C708" s="30">
        <v>0.31209999999999999</v>
      </c>
      <c r="D708" s="30">
        <f t="shared" si="111"/>
        <v>454.10550000000001</v>
      </c>
      <c r="E708" s="29">
        <f t="shared" si="112"/>
        <v>3.3261591305000966E+21</v>
      </c>
      <c r="F708" s="29">
        <f t="shared" si="117"/>
        <v>2.8342076219890173E+21</v>
      </c>
      <c r="G708" s="29">
        <v>6.615E-2</v>
      </c>
      <c r="H708" s="29">
        <f t="shared" si="113"/>
        <v>96.248249999999999</v>
      </c>
      <c r="I708" s="29">
        <f t="shared" si="114"/>
        <v>7.0498374393649915E+20</v>
      </c>
      <c r="J708" s="29">
        <f t="shared" si="118"/>
        <v>8.2735227248556717E+20</v>
      </c>
      <c r="K708" s="29">
        <v>6.4408999999999994E-2</v>
      </c>
      <c r="L708" s="29">
        <f t="shared" si="115"/>
        <v>93.715094999999991</v>
      </c>
      <c r="M708" s="29">
        <f t="shared" si="116"/>
        <v>6.8642929649593313E+20</v>
      </c>
      <c r="N708" s="29">
        <f t="shared" si="119"/>
        <v>5.8490380879426663E+20</v>
      </c>
    </row>
    <row r="709" spans="1:14" x14ac:dyDescent="0.3">
      <c r="A709" s="14">
        <v>1454</v>
      </c>
      <c r="B709" s="30">
        <f t="shared" si="110"/>
        <v>0.85268225584594215</v>
      </c>
      <c r="C709" s="30">
        <v>0.31281999999999999</v>
      </c>
      <c r="D709" s="30">
        <f t="shared" si="111"/>
        <v>454.84028000000001</v>
      </c>
      <c r="E709" s="29">
        <f t="shared" si="112"/>
        <v>3.3292514102004946E+21</v>
      </c>
      <c r="F709" s="29">
        <f t="shared" si="117"/>
        <v>2.8387936027280419E+21</v>
      </c>
      <c r="G709" s="29">
        <v>0.13758999999999999</v>
      </c>
      <c r="H709" s="29">
        <f t="shared" si="113"/>
        <v>200.05586</v>
      </c>
      <c r="I709" s="29">
        <f t="shared" si="114"/>
        <v>1.4643299710040471E+21</v>
      </c>
      <c r="J709" s="29">
        <f t="shared" si="118"/>
        <v>1.7173219695433818E+21</v>
      </c>
      <c r="K709" s="29">
        <v>0.13383999999999999</v>
      </c>
      <c r="L709" s="29">
        <f t="shared" si="115"/>
        <v>194.60335999999998</v>
      </c>
      <c r="M709" s="29">
        <f t="shared" si="116"/>
        <v>1.4244198220741453E+21</v>
      </c>
      <c r="N709" s="29">
        <f t="shared" si="119"/>
        <v>1.2145775071578578E+21</v>
      </c>
    </row>
    <row r="710" spans="1:14" x14ac:dyDescent="0.3">
      <c r="A710" s="14">
        <v>1453</v>
      </c>
      <c r="B710" s="30">
        <f t="shared" si="110"/>
        <v>0.85326909841706811</v>
      </c>
      <c r="C710" s="30">
        <v>0.31539</v>
      </c>
      <c r="D710" s="30">
        <f t="shared" si="111"/>
        <v>458.26166999999998</v>
      </c>
      <c r="E710" s="29">
        <f t="shared" si="112"/>
        <v>3.351987692559996E+21</v>
      </c>
      <c r="F710" s="29">
        <f t="shared" si="117"/>
        <v>2.8601475163357761E+21</v>
      </c>
      <c r="G710" s="29">
        <v>8.1977999999999995E-2</v>
      </c>
      <c r="H710" s="29">
        <f t="shared" si="113"/>
        <v>119.11403399999999</v>
      </c>
      <c r="I710" s="29">
        <f t="shared" si="114"/>
        <v>8.7126810317601492E+20</v>
      </c>
      <c r="J710" s="29">
        <f t="shared" si="118"/>
        <v>1.0210941715718259E+21</v>
      </c>
      <c r="K710" s="29">
        <v>7.9802999999999999E-2</v>
      </c>
      <c r="L710" s="29">
        <f t="shared" si="115"/>
        <v>115.95375900000001</v>
      </c>
      <c r="M710" s="29">
        <f t="shared" si="116"/>
        <v>8.4815204613134654E+20</v>
      </c>
      <c r="N710" s="29">
        <f t="shared" si="119"/>
        <v>7.2370193172308558E+20</v>
      </c>
    </row>
    <row r="711" spans="1:14" x14ac:dyDescent="0.3">
      <c r="A711" s="14">
        <v>1452</v>
      </c>
      <c r="B711" s="30">
        <f t="shared" si="110"/>
        <v>0.85385674931129474</v>
      </c>
      <c r="C711" s="30">
        <v>0.31355</v>
      </c>
      <c r="D711" s="30">
        <f t="shared" si="111"/>
        <v>455.27460000000002</v>
      </c>
      <c r="E711" s="29">
        <f t="shared" si="112"/>
        <v>3.3278466504432838E+21</v>
      </c>
      <c r="F711" s="29">
        <f t="shared" si="117"/>
        <v>2.8415043231539827E+21</v>
      </c>
      <c r="G711" s="29">
        <v>6.2361E-2</v>
      </c>
      <c r="H711" s="29">
        <f t="shared" si="113"/>
        <v>90.548171999999994</v>
      </c>
      <c r="I711" s="29">
        <f t="shared" si="114"/>
        <v>6.6186523670321666E+20</v>
      </c>
      <c r="J711" s="29">
        <f t="shared" si="118"/>
        <v>7.7514786553724037E+20</v>
      </c>
      <c r="K711" s="29">
        <v>6.0718000000000001E-2</v>
      </c>
      <c r="L711" s="29">
        <f t="shared" si="115"/>
        <v>88.162536000000003</v>
      </c>
      <c r="M711" s="29">
        <f t="shared" si="116"/>
        <v>6.4442734148179014E+20</v>
      </c>
      <c r="N711" s="29">
        <f t="shared" si="119"/>
        <v>5.50248634964961E+20</v>
      </c>
    </row>
    <row r="712" spans="1:14" x14ac:dyDescent="0.3">
      <c r="A712" s="14">
        <v>1451</v>
      </c>
      <c r="B712" s="30">
        <f t="shared" si="110"/>
        <v>0.85444521019986208</v>
      </c>
      <c r="C712" s="30">
        <v>0.31367</v>
      </c>
      <c r="D712" s="30">
        <f t="shared" si="111"/>
        <v>455.13517000000002</v>
      </c>
      <c r="E712" s="29">
        <f t="shared" si="112"/>
        <v>3.3245362781639016E+21</v>
      </c>
      <c r="F712" s="29">
        <f t="shared" si="117"/>
        <v>2.8406340990128221E+21</v>
      </c>
      <c r="G712" s="29">
        <v>1.1271E-2</v>
      </c>
      <c r="H712" s="29">
        <f t="shared" si="113"/>
        <v>16.354220999999999</v>
      </c>
      <c r="I712" s="29">
        <f t="shared" si="114"/>
        <v>1.1945945863864997E+20</v>
      </c>
      <c r="J712" s="29">
        <f t="shared" si="118"/>
        <v>1.3980938416251098E+20</v>
      </c>
      <c r="K712" s="29">
        <v>1.098E-2</v>
      </c>
      <c r="L712" s="29">
        <f t="shared" si="115"/>
        <v>15.931980000000001</v>
      </c>
      <c r="M712" s="29">
        <f t="shared" si="116"/>
        <v>1.1637519792852247E+20</v>
      </c>
      <c r="N712" s="29">
        <f t="shared" si="119"/>
        <v>9.9436230456086938E+19</v>
      </c>
    </row>
    <row r="713" spans="1:14" x14ac:dyDescent="0.3">
      <c r="A713" s="14">
        <v>1450</v>
      </c>
      <c r="B713" s="30">
        <f t="shared" si="110"/>
        <v>0.85503448275862071</v>
      </c>
      <c r="C713" s="30">
        <v>0.31774000000000002</v>
      </c>
      <c r="D713" s="30">
        <f t="shared" si="111"/>
        <v>460.72300000000001</v>
      </c>
      <c r="E713" s="29">
        <f t="shared" si="112"/>
        <v>3.3630332666545711E+21</v>
      </c>
      <c r="F713" s="29">
        <f t="shared" si="117"/>
        <v>2.8755094096540257E+21</v>
      </c>
      <c r="G713" s="29">
        <v>2.7411999999999999E-2</v>
      </c>
      <c r="H713" s="29">
        <f t="shared" si="113"/>
        <v>39.747399999999999</v>
      </c>
      <c r="I713" s="29">
        <f t="shared" si="114"/>
        <v>2.9013491504228329E+20</v>
      </c>
      <c r="J713" s="29">
        <f t="shared" si="118"/>
        <v>3.3932539668600645E+20</v>
      </c>
      <c r="K713" s="29">
        <v>2.6699000000000001E-2</v>
      </c>
      <c r="L713" s="29">
        <f t="shared" si="115"/>
        <v>38.713549999999998</v>
      </c>
      <c r="M713" s="29">
        <f t="shared" si="116"/>
        <v>2.8258835899291995E+20</v>
      </c>
      <c r="N713" s="29">
        <f t="shared" si="119"/>
        <v>2.4162279136511872E+20</v>
      </c>
    </row>
    <row r="714" spans="1:14" x14ac:dyDescent="0.3">
      <c r="A714" s="14">
        <v>1449</v>
      </c>
      <c r="B714" s="30">
        <f t="shared" si="110"/>
        <v>0.85562456866804693</v>
      </c>
      <c r="C714" s="30">
        <v>0.32025999999999999</v>
      </c>
      <c r="D714" s="30">
        <f t="shared" si="111"/>
        <v>464.05673999999999</v>
      </c>
      <c r="E714" s="29">
        <f t="shared" si="112"/>
        <v>3.3850316827919825E+21</v>
      </c>
      <c r="F714" s="29">
        <f t="shared" si="117"/>
        <v>2.8963162735165629E+21</v>
      </c>
      <c r="G714" s="29">
        <v>0.10213</v>
      </c>
      <c r="H714" s="29">
        <f t="shared" si="113"/>
        <v>147.98636999999999</v>
      </c>
      <c r="I714" s="29">
        <f t="shared" si="114"/>
        <v>1.0794769429948954E+21</v>
      </c>
      <c r="J714" s="29">
        <f t="shared" si="118"/>
        <v>1.2616245284720143E+21</v>
      </c>
      <c r="K714" s="29">
        <v>9.9374000000000004E-2</v>
      </c>
      <c r="L714" s="29">
        <f t="shared" si="115"/>
        <v>143.99292600000001</v>
      </c>
      <c r="M714" s="29">
        <f t="shared" si="116"/>
        <v>1.050347025684664E+21</v>
      </c>
      <c r="N714" s="29">
        <f t="shared" si="119"/>
        <v>8.9870272080320673E+20</v>
      </c>
    </row>
    <row r="715" spans="1:14" x14ac:dyDescent="0.3">
      <c r="A715" s="14">
        <v>1448</v>
      </c>
      <c r="B715" s="30">
        <f t="shared" si="110"/>
        <v>0.85621546961325967</v>
      </c>
      <c r="C715" s="30">
        <v>0.32096000000000002</v>
      </c>
      <c r="D715" s="30">
        <f t="shared" si="111"/>
        <v>464.75008000000003</v>
      </c>
      <c r="E715" s="29">
        <f t="shared" si="112"/>
        <v>3.3877496002124705E+21</v>
      </c>
      <c r="F715" s="29">
        <f t="shared" si="117"/>
        <v>2.9006436148780529E+21</v>
      </c>
      <c r="G715" s="29">
        <v>0.11569</v>
      </c>
      <c r="H715" s="29">
        <f t="shared" si="113"/>
        <v>167.51912000000002</v>
      </c>
      <c r="I715" s="29">
        <f t="shared" si="114"/>
        <v>1.22111400563491E+21</v>
      </c>
      <c r="J715" s="29">
        <f t="shared" si="118"/>
        <v>1.4261760607834729E+21</v>
      </c>
      <c r="K715" s="29">
        <v>0.11254</v>
      </c>
      <c r="L715" s="29">
        <f t="shared" si="115"/>
        <v>162.95792</v>
      </c>
      <c r="M715" s="29">
        <f t="shared" si="116"/>
        <v>1.1878655907524656E+21</v>
      </c>
      <c r="N715" s="29">
        <f t="shared" si="119"/>
        <v>1.0170688946235545E+21</v>
      </c>
    </row>
    <row r="716" spans="1:14" x14ac:dyDescent="0.3">
      <c r="A716" s="14">
        <v>1447</v>
      </c>
      <c r="B716" s="30">
        <f t="shared" si="110"/>
        <v>0.85680718728403593</v>
      </c>
      <c r="C716" s="30">
        <v>0.31759999999999999</v>
      </c>
      <c r="D716" s="30">
        <f t="shared" si="111"/>
        <v>459.56720000000001</v>
      </c>
      <c r="E716" s="29">
        <f t="shared" si="112"/>
        <v>3.3476559957916029E+21</v>
      </c>
      <c r="F716" s="29">
        <f t="shared" si="117"/>
        <v>2.8682957177487418E+21</v>
      </c>
      <c r="G716" s="29">
        <v>3.6214999999999997E-2</v>
      </c>
      <c r="H716" s="29">
        <f t="shared" si="113"/>
        <v>52.403104999999996</v>
      </c>
      <c r="I716" s="29">
        <f t="shared" si="114"/>
        <v>3.8172343163599775E+20</v>
      </c>
      <c r="J716" s="29">
        <f t="shared" si="118"/>
        <v>4.4551847521962315E+20</v>
      </c>
      <c r="K716" s="29">
        <v>3.5264999999999998E-2</v>
      </c>
      <c r="L716" s="29">
        <f t="shared" si="115"/>
        <v>51.028454999999994</v>
      </c>
      <c r="M716" s="29">
        <f t="shared" si="116"/>
        <v>3.7170997698863622E+20</v>
      </c>
      <c r="N716" s="29">
        <f t="shared" si="119"/>
        <v>3.1848377986904713E+20</v>
      </c>
    </row>
    <row r="717" spans="1:14" x14ac:dyDescent="0.3">
      <c r="A717" s="14">
        <v>1446</v>
      </c>
      <c r="B717" s="30">
        <f t="shared" si="110"/>
        <v>0.85739972337482706</v>
      </c>
      <c r="C717" s="30">
        <v>0.32135000000000002</v>
      </c>
      <c r="D717" s="30">
        <f t="shared" si="111"/>
        <v>464.67210000000006</v>
      </c>
      <c r="E717" s="29">
        <f t="shared" si="112"/>
        <v>3.3825027457047121E+21</v>
      </c>
      <c r="F717" s="29">
        <f t="shared" si="117"/>
        <v>2.900156918481813E+21</v>
      </c>
      <c r="G717" s="29">
        <v>2.3095000000000001E-2</v>
      </c>
      <c r="H717" s="29">
        <f t="shared" si="113"/>
        <v>33.39537</v>
      </c>
      <c r="I717" s="29">
        <f t="shared" si="114"/>
        <v>2.4309600408293235E+20</v>
      </c>
      <c r="J717" s="29">
        <f t="shared" si="118"/>
        <v>2.8352703815447668E+20</v>
      </c>
      <c r="K717" s="29">
        <v>2.2492000000000002E-2</v>
      </c>
      <c r="L717" s="29">
        <f t="shared" si="115"/>
        <v>32.523432</v>
      </c>
      <c r="M717" s="29">
        <f t="shared" si="116"/>
        <v>2.3674887741213747E+20</v>
      </c>
      <c r="N717" s="29">
        <f t="shared" si="119"/>
        <v>2.029884220024675E+20</v>
      </c>
    </row>
    <row r="718" spans="1:14" x14ac:dyDescent="0.3">
      <c r="A718" s="14">
        <v>1445</v>
      </c>
      <c r="B718" s="30">
        <f t="shared" si="110"/>
        <v>0.85799307958477511</v>
      </c>
      <c r="C718" s="30">
        <v>0.31929000000000002</v>
      </c>
      <c r="D718" s="30">
        <f t="shared" si="111"/>
        <v>461.37405000000001</v>
      </c>
      <c r="E718" s="29">
        <f t="shared" si="112"/>
        <v>3.3561725322172579E+21</v>
      </c>
      <c r="F718" s="29">
        <f t="shared" si="117"/>
        <v>2.8795728065349178E+21</v>
      </c>
      <c r="G718" s="29">
        <v>4.9750999999999997E-2</v>
      </c>
      <c r="H718" s="29">
        <f t="shared" si="113"/>
        <v>71.890194999999991</v>
      </c>
      <c r="I718" s="29">
        <f t="shared" si="114"/>
        <v>5.2295073334692839E+20</v>
      </c>
      <c r="J718" s="29">
        <f t="shared" si="118"/>
        <v>6.0950460532852995E+20</v>
      </c>
      <c r="K718" s="29">
        <v>4.8433999999999998E-2</v>
      </c>
      <c r="L718" s="29">
        <f t="shared" si="115"/>
        <v>69.987129999999993</v>
      </c>
      <c r="M718" s="29">
        <f t="shared" si="116"/>
        <v>5.0910727058602105E+20</v>
      </c>
      <c r="N718" s="29">
        <f t="shared" si="119"/>
        <v>4.368105149290996E+20</v>
      </c>
    </row>
    <row r="719" spans="1:14" x14ac:dyDescent="0.3">
      <c r="A719" s="14">
        <v>1444</v>
      </c>
      <c r="B719" s="30">
        <f t="shared" si="110"/>
        <v>0.85858725761772847</v>
      </c>
      <c r="C719" s="30">
        <v>0.31911</v>
      </c>
      <c r="D719" s="30">
        <f t="shared" si="111"/>
        <v>460.79484000000002</v>
      </c>
      <c r="E719" s="29">
        <f t="shared" si="112"/>
        <v>3.3496394908794854E+21</v>
      </c>
      <c r="F719" s="29">
        <f t="shared" si="117"/>
        <v>2.8759577844822615E+21</v>
      </c>
      <c r="G719" s="29">
        <v>6.1790999999999999E-2</v>
      </c>
      <c r="H719" s="29">
        <f t="shared" si="113"/>
        <v>89.226203999999996</v>
      </c>
      <c r="I719" s="29">
        <f t="shared" si="114"/>
        <v>6.4860886146135897E+20</v>
      </c>
      <c r="J719" s="29">
        <f t="shared" si="118"/>
        <v>7.5543732533489461E+20</v>
      </c>
      <c r="K719" s="29">
        <v>6.0143000000000002E-2</v>
      </c>
      <c r="L719" s="29">
        <f t="shared" si="115"/>
        <v>86.846491999999998</v>
      </c>
      <c r="M719" s="29">
        <f t="shared" si="116"/>
        <v>6.3131010591947882E+20</v>
      </c>
      <c r="N719" s="29">
        <f t="shared" si="119"/>
        <v>5.4203481254776301E+20</v>
      </c>
    </row>
    <row r="720" spans="1:14" x14ac:dyDescent="0.3">
      <c r="A720" s="14">
        <v>1443</v>
      </c>
      <c r="B720" s="30">
        <f t="shared" si="110"/>
        <v>0.8591822591822591</v>
      </c>
      <c r="C720" s="30">
        <v>0.31780000000000003</v>
      </c>
      <c r="D720" s="30">
        <f t="shared" si="111"/>
        <v>458.58540000000005</v>
      </c>
      <c r="E720" s="29">
        <f t="shared" si="112"/>
        <v>3.3312699151527287E+21</v>
      </c>
      <c r="F720" s="29">
        <f t="shared" si="117"/>
        <v>2.8621680116468139E+21</v>
      </c>
      <c r="G720" s="29">
        <v>4.5062999999999999E-2</v>
      </c>
      <c r="H720" s="29">
        <f t="shared" si="113"/>
        <v>65.025908999999999</v>
      </c>
      <c r="I720" s="29">
        <f t="shared" si="114"/>
        <v>4.7236317239310064E+20</v>
      </c>
      <c r="J720" s="29">
        <f t="shared" si="118"/>
        <v>5.4978226952995989E+20</v>
      </c>
      <c r="K720" s="29">
        <v>4.3867999999999997E-2</v>
      </c>
      <c r="L720" s="29">
        <f t="shared" si="115"/>
        <v>63.301523999999993</v>
      </c>
      <c r="M720" s="29">
        <f t="shared" si="116"/>
        <v>4.5983684278766476E+20</v>
      </c>
      <c r="N720" s="29">
        <f t="shared" si="119"/>
        <v>3.9508365744154313E+20</v>
      </c>
    </row>
    <row r="721" spans="1:14" x14ac:dyDescent="0.3">
      <c r="A721" s="14">
        <v>1442</v>
      </c>
      <c r="B721" s="30">
        <f t="shared" si="110"/>
        <v>0.85977808599167815</v>
      </c>
      <c r="C721" s="30">
        <v>0.31584000000000001</v>
      </c>
      <c r="D721" s="30">
        <f t="shared" si="111"/>
        <v>455.44128000000001</v>
      </c>
      <c r="E721" s="29">
        <f t="shared" si="112"/>
        <v>3.306137559181218E+21</v>
      </c>
      <c r="F721" s="29">
        <f t="shared" si="117"/>
        <v>2.8425446226580262E+21</v>
      </c>
      <c r="G721" s="29">
        <v>3.6317000000000002E-2</v>
      </c>
      <c r="H721" s="29">
        <f t="shared" si="113"/>
        <v>52.369114000000003</v>
      </c>
      <c r="I721" s="29">
        <f t="shared" si="114"/>
        <v>3.8015766760633323E+20</v>
      </c>
      <c r="J721" s="29">
        <f t="shared" si="118"/>
        <v>4.4215789376377848E+20</v>
      </c>
      <c r="K721" s="29">
        <v>3.5355999999999999E-2</v>
      </c>
      <c r="L721" s="29">
        <f t="shared" si="115"/>
        <v>50.983351999999996</v>
      </c>
      <c r="M721" s="29">
        <f t="shared" si="116"/>
        <v>3.7009814951371303E+20</v>
      </c>
      <c r="N721" s="29">
        <f t="shared" si="119"/>
        <v>3.1820227861796212E+20</v>
      </c>
    </row>
    <row r="722" spans="1:14" x14ac:dyDescent="0.3">
      <c r="A722" s="14">
        <v>1441</v>
      </c>
      <c r="B722" s="30">
        <f t="shared" si="110"/>
        <v>0.86037473976405276</v>
      </c>
      <c r="C722" s="30">
        <v>0.31695000000000001</v>
      </c>
      <c r="D722" s="30">
        <f t="shared" si="111"/>
        <v>456.72495000000004</v>
      </c>
      <c r="E722" s="29">
        <f t="shared" si="112"/>
        <v>3.3131567647889718E+21</v>
      </c>
      <c r="F722" s="29">
        <f t="shared" si="117"/>
        <v>2.8505563893028225E+21</v>
      </c>
      <c r="G722" s="29">
        <v>3.1800000000000002E-2</v>
      </c>
      <c r="H722" s="29">
        <f t="shared" si="113"/>
        <v>45.823800000000006</v>
      </c>
      <c r="I722" s="29">
        <f t="shared" si="114"/>
        <v>3.3241326745634741E+20</v>
      </c>
      <c r="J722" s="29">
        <f t="shared" si="118"/>
        <v>3.8635870172979239E+20</v>
      </c>
      <c r="K722" s="29">
        <v>3.0959E-2</v>
      </c>
      <c r="L722" s="29">
        <f t="shared" si="115"/>
        <v>44.611919</v>
      </c>
      <c r="M722" s="29">
        <f t="shared" si="116"/>
        <v>3.2362208638934142E+20</v>
      </c>
      <c r="N722" s="29">
        <f t="shared" si="119"/>
        <v>2.7843626835912943E+20</v>
      </c>
    </row>
    <row r="723" spans="1:14" x14ac:dyDescent="0.3">
      <c r="A723" s="14">
        <v>1440</v>
      </c>
      <c r="B723" s="30">
        <f t="shared" si="110"/>
        <v>0.86097222222222214</v>
      </c>
      <c r="C723" s="30">
        <v>0.31269000000000002</v>
      </c>
      <c r="D723" s="30">
        <f t="shared" si="111"/>
        <v>450.27360000000004</v>
      </c>
      <c r="E723" s="29">
        <f t="shared" si="112"/>
        <v>3.2640908971494233E+21</v>
      </c>
      <c r="F723" s="29">
        <f t="shared" si="117"/>
        <v>2.8102915932540654E+21</v>
      </c>
      <c r="G723" s="29">
        <v>3.9600999999999997E-2</v>
      </c>
      <c r="H723" s="29">
        <f t="shared" si="113"/>
        <v>57.025439999999996</v>
      </c>
      <c r="I723" s="29">
        <f t="shared" si="114"/>
        <v>4.1338470567659432E+20</v>
      </c>
      <c r="J723" s="29">
        <f t="shared" si="118"/>
        <v>4.8013709967276645E+20</v>
      </c>
      <c r="K723" s="29">
        <v>3.8546999999999998E-2</v>
      </c>
      <c r="L723" s="29">
        <f t="shared" si="115"/>
        <v>55.507679999999993</v>
      </c>
      <c r="M723" s="29">
        <f t="shared" si="116"/>
        <v>4.023822693799571E+20</v>
      </c>
      <c r="N723" s="29">
        <f t="shared" si="119"/>
        <v>3.464399566508825E+20</v>
      </c>
    </row>
    <row r="724" spans="1:14" x14ac:dyDescent="0.3">
      <c r="A724" s="14">
        <v>1439</v>
      </c>
      <c r="B724" s="30">
        <f t="shared" si="110"/>
        <v>0.86157053509381509</v>
      </c>
      <c r="C724" s="30">
        <v>0.32856000000000002</v>
      </c>
      <c r="D724" s="30">
        <f t="shared" si="111"/>
        <v>472.79784000000001</v>
      </c>
      <c r="E724" s="29">
        <f t="shared" si="112"/>
        <v>3.4249918733576244E+21</v>
      </c>
      <c r="F724" s="29">
        <f t="shared" si="117"/>
        <v>2.9508720810206964E+21</v>
      </c>
      <c r="G724" s="29">
        <v>5.1039000000000001E-2</v>
      </c>
      <c r="H724" s="29">
        <f t="shared" si="113"/>
        <v>73.445121</v>
      </c>
      <c r="I724" s="29">
        <f t="shared" si="114"/>
        <v>5.3204334132061051E+20</v>
      </c>
      <c r="J724" s="29">
        <f t="shared" si="118"/>
        <v>6.1752731743858577E+20</v>
      </c>
      <c r="K724" s="29">
        <v>4.9672000000000001E-2</v>
      </c>
      <c r="L724" s="29">
        <f t="shared" si="115"/>
        <v>71.478008000000003</v>
      </c>
      <c r="M724" s="29">
        <f t="shared" si="116"/>
        <v>5.1779339035007281E+20</v>
      </c>
      <c r="N724" s="29">
        <f t="shared" si="119"/>
        <v>4.4611552839195289E+20</v>
      </c>
    </row>
    <row r="725" spans="1:14" x14ac:dyDescent="0.3">
      <c r="A725" s="14">
        <v>1438</v>
      </c>
      <c r="B725" s="30">
        <f t="shared" si="110"/>
        <v>0.8621696801112656</v>
      </c>
      <c r="C725" s="30">
        <v>0.32601000000000002</v>
      </c>
      <c r="D725" s="30">
        <f t="shared" si="111"/>
        <v>468.80238000000003</v>
      </c>
      <c r="E725" s="29">
        <f t="shared" si="112"/>
        <v>3.3936883807523701E+21</v>
      </c>
      <c r="F725" s="29">
        <f t="shared" si="117"/>
        <v>2.9259352256305897E+21</v>
      </c>
      <c r="G725" s="29">
        <v>1.3263E-2</v>
      </c>
      <c r="H725" s="29">
        <f t="shared" si="113"/>
        <v>19.072194</v>
      </c>
      <c r="I725" s="29">
        <f t="shared" si="114"/>
        <v>1.380647495289061E+20</v>
      </c>
      <c r="J725" s="29">
        <f t="shared" si="118"/>
        <v>1.6013640088931038E+20</v>
      </c>
      <c r="K725" s="29">
        <v>1.2913000000000001E-2</v>
      </c>
      <c r="L725" s="29">
        <f t="shared" si="115"/>
        <v>18.568894</v>
      </c>
      <c r="M725" s="29">
        <f t="shared" si="116"/>
        <v>1.3442133082008329E+20</v>
      </c>
      <c r="N725" s="29">
        <f t="shared" si="119"/>
        <v>1.1589399579328181E+20</v>
      </c>
    </row>
    <row r="726" spans="1:14" x14ac:dyDescent="0.3">
      <c r="A726" s="14">
        <v>1437</v>
      </c>
      <c r="B726" s="30">
        <f t="shared" si="110"/>
        <v>0.86276965901183023</v>
      </c>
      <c r="C726" s="30">
        <v>0.32785999999999998</v>
      </c>
      <c r="D726" s="30">
        <f t="shared" si="111"/>
        <v>471.13481999999999</v>
      </c>
      <c r="E726" s="29">
        <f t="shared" si="112"/>
        <v>3.4082013053791586E+21</v>
      </c>
      <c r="F726" s="29">
        <f t="shared" si="117"/>
        <v>2.9404926780856515E+21</v>
      </c>
      <c r="G726" s="29">
        <v>2.988E-2</v>
      </c>
      <c r="H726" s="29">
        <f t="shared" si="113"/>
        <v>42.937559999999998</v>
      </c>
      <c r="I726" s="29">
        <f t="shared" si="114"/>
        <v>3.1061140427233958E+20</v>
      </c>
      <c r="J726" s="29">
        <f t="shared" si="118"/>
        <v>3.6001660585526048E+20</v>
      </c>
      <c r="K726" s="29">
        <v>2.9085E-2</v>
      </c>
      <c r="L726" s="29">
        <f t="shared" si="115"/>
        <v>41.795144999999998</v>
      </c>
      <c r="M726" s="29">
        <f t="shared" si="116"/>
        <v>3.0234714502212171E+20</v>
      </c>
      <c r="N726" s="29">
        <f t="shared" si="119"/>
        <v>2.6085594321393631E+20</v>
      </c>
    </row>
    <row r="727" spans="1:14" x14ac:dyDescent="0.3">
      <c r="A727" s="14">
        <v>1436</v>
      </c>
      <c r="B727" s="30">
        <f t="shared" si="110"/>
        <v>0.86337047353760443</v>
      </c>
      <c r="C727" s="30">
        <v>0.32662000000000002</v>
      </c>
      <c r="D727" s="30">
        <f t="shared" si="111"/>
        <v>469.02632000000006</v>
      </c>
      <c r="E727" s="29">
        <f t="shared" si="112"/>
        <v>3.3905872294283455E+21</v>
      </c>
      <c r="F727" s="29">
        <f t="shared" si="117"/>
        <v>2.9273329018421049E+21</v>
      </c>
      <c r="G727" s="29">
        <v>3.8351000000000003E-2</v>
      </c>
      <c r="H727" s="29">
        <f t="shared" si="113"/>
        <v>55.072036000000004</v>
      </c>
      <c r="I727" s="29">
        <f t="shared" si="114"/>
        <v>3.9811527412836473E+20</v>
      </c>
      <c r="J727" s="29">
        <f t="shared" si="118"/>
        <v>4.6111754609479896E+20</v>
      </c>
      <c r="K727" s="29">
        <v>3.7325999999999998E-2</v>
      </c>
      <c r="L727" s="29">
        <f t="shared" si="115"/>
        <v>53.600135999999999</v>
      </c>
      <c r="M727" s="29">
        <f t="shared" si="116"/>
        <v>3.8747492169996455E+20</v>
      </c>
      <c r="N727" s="29">
        <f t="shared" si="119"/>
        <v>3.3453440663204463E+20</v>
      </c>
    </row>
    <row r="728" spans="1:14" x14ac:dyDescent="0.3">
      <c r="A728" s="14">
        <v>1435</v>
      </c>
      <c r="B728" s="30">
        <f t="shared" si="110"/>
        <v>0.86397212543554003</v>
      </c>
      <c r="C728" s="30">
        <v>0.32730999999999999</v>
      </c>
      <c r="D728" s="30">
        <f t="shared" si="111"/>
        <v>469.68984999999998</v>
      </c>
      <c r="E728" s="29">
        <f t="shared" si="112"/>
        <v>3.3930194086305181E+21</v>
      </c>
      <c r="F728" s="29">
        <f t="shared" si="117"/>
        <v>2.9314741901185479E+21</v>
      </c>
      <c r="G728" s="29">
        <v>2.1416000000000001E-2</v>
      </c>
      <c r="H728" s="29">
        <f t="shared" si="113"/>
        <v>30.731960000000001</v>
      </c>
      <c r="I728" s="29">
        <f t="shared" si="114"/>
        <v>2.220063659993009E+20</v>
      </c>
      <c r="J728" s="29">
        <f t="shared" si="118"/>
        <v>2.5696010260444974E+20</v>
      </c>
      <c r="K728" s="29">
        <v>2.0847000000000001E-2</v>
      </c>
      <c r="L728" s="29">
        <f t="shared" si="115"/>
        <v>29.915445000000002</v>
      </c>
      <c r="M728" s="29">
        <f t="shared" si="116"/>
        <v>2.1610789652537475E+20</v>
      </c>
      <c r="N728" s="29">
        <f t="shared" si="119"/>
        <v>1.8671119868443178E+20</v>
      </c>
    </row>
    <row r="729" spans="1:14" x14ac:dyDescent="0.3">
      <c r="A729" s="14">
        <v>1434</v>
      </c>
      <c r="B729" s="30">
        <f t="shared" si="110"/>
        <v>0.86457461645746159</v>
      </c>
      <c r="C729" s="30">
        <v>0.32508999999999999</v>
      </c>
      <c r="D729" s="30">
        <f t="shared" si="111"/>
        <v>466.17905999999999</v>
      </c>
      <c r="E729" s="29">
        <f t="shared" si="112"/>
        <v>3.3653108119416561E+21</v>
      </c>
      <c r="F729" s="29">
        <f t="shared" si="117"/>
        <v>2.9095623044946057E+21</v>
      </c>
      <c r="G729" s="29">
        <v>2.0962000000000001E-2</v>
      </c>
      <c r="H729" s="29">
        <f t="shared" si="113"/>
        <v>30.059508000000001</v>
      </c>
      <c r="I729" s="29">
        <f t="shared" si="114"/>
        <v>2.1699727841496508E+20</v>
      </c>
      <c r="J729" s="29">
        <f t="shared" si="118"/>
        <v>2.509873344467333E+20</v>
      </c>
      <c r="K729" s="29">
        <v>2.0403000000000001E-2</v>
      </c>
      <c r="L729" s="29">
        <f t="shared" si="115"/>
        <v>29.257902000000001</v>
      </c>
      <c r="M729" s="29">
        <f t="shared" si="116"/>
        <v>2.1121054629808859E+20</v>
      </c>
      <c r="N729" s="29">
        <f t="shared" si="119"/>
        <v>1.8260727705744087E+20</v>
      </c>
    </row>
    <row r="730" spans="1:14" x14ac:dyDescent="0.3">
      <c r="A730" s="14">
        <v>1433</v>
      </c>
      <c r="B730" s="30">
        <f t="shared" si="110"/>
        <v>0.86517794836008366</v>
      </c>
      <c r="C730" s="30">
        <v>0.33067000000000002</v>
      </c>
      <c r="D730" s="30">
        <f t="shared" si="111"/>
        <v>473.85011000000003</v>
      </c>
      <c r="E730" s="29">
        <f t="shared" si="112"/>
        <v>3.4183021157424468E+21</v>
      </c>
      <c r="F730" s="29">
        <f t="shared" si="117"/>
        <v>2.9574396113729833E+21</v>
      </c>
      <c r="G730" s="29">
        <v>3.5833999999999998E-2</v>
      </c>
      <c r="H730" s="29">
        <f t="shared" si="113"/>
        <v>51.350121999999999</v>
      </c>
      <c r="I730" s="29">
        <f t="shared" si="114"/>
        <v>3.704340823646379E+20</v>
      </c>
      <c r="J730" s="29">
        <f t="shared" si="118"/>
        <v>4.2815941283152619E+20</v>
      </c>
      <c r="K730" s="29">
        <v>3.4869999999999998E-2</v>
      </c>
      <c r="L730" s="29">
        <f t="shared" si="115"/>
        <v>49.968709999999994</v>
      </c>
      <c r="M730" s="29">
        <f t="shared" si="116"/>
        <v>3.6046872947633317E+20</v>
      </c>
      <c r="N730" s="29">
        <f t="shared" si="119"/>
        <v>3.1186959581629992E+20</v>
      </c>
    </row>
    <row r="731" spans="1:14" x14ac:dyDescent="0.3">
      <c r="A731" s="14">
        <v>1432</v>
      </c>
      <c r="B731" s="30">
        <f t="shared" si="110"/>
        <v>0.86578212290502787</v>
      </c>
      <c r="C731" s="30">
        <v>0.33113999999999999</v>
      </c>
      <c r="D731" s="30">
        <f t="shared" si="111"/>
        <v>474.19247999999999</v>
      </c>
      <c r="E731" s="29">
        <f t="shared" si="112"/>
        <v>3.4183847947137403E+21</v>
      </c>
      <c r="F731" s="29">
        <f t="shared" si="117"/>
        <v>2.9595764444735299E+21</v>
      </c>
      <c r="G731" s="29">
        <v>2.5194000000000002E-3</v>
      </c>
      <c r="H731" s="29">
        <f t="shared" si="113"/>
        <v>3.6077808000000005</v>
      </c>
      <c r="I731" s="29">
        <f t="shared" si="114"/>
        <v>2.6007968387394449E+19</v>
      </c>
      <c r="J731" s="29">
        <f t="shared" si="118"/>
        <v>3.0039853791538033E+19</v>
      </c>
      <c r="K731" s="29">
        <v>2.4524E-3</v>
      </c>
      <c r="L731" s="29">
        <f t="shared" si="115"/>
        <v>3.5118367999999998</v>
      </c>
      <c r="M731" s="29">
        <f t="shared" si="116"/>
        <v>2.5316322010496999E+19</v>
      </c>
      <c r="N731" s="29">
        <f t="shared" si="119"/>
        <v>2.1918419014395376E+19</v>
      </c>
    </row>
    <row r="732" spans="1:14" x14ac:dyDescent="0.3">
      <c r="A732" s="14">
        <v>1431</v>
      </c>
      <c r="B732" s="30">
        <f t="shared" si="110"/>
        <v>0.86638714185883992</v>
      </c>
      <c r="C732" s="30">
        <v>0.32421</v>
      </c>
      <c r="D732" s="30">
        <f t="shared" si="111"/>
        <v>463.94450999999998</v>
      </c>
      <c r="E732" s="29">
        <f t="shared" si="112"/>
        <v>3.3421731149666341E+21</v>
      </c>
      <c r="F732" s="29">
        <f t="shared" si="117"/>
        <v>2.8956158126733981E+21</v>
      </c>
      <c r="G732" s="29">
        <v>5.0155999999999999E-2</v>
      </c>
      <c r="H732" s="29">
        <f t="shared" si="113"/>
        <v>71.773235999999997</v>
      </c>
      <c r="I732" s="29">
        <f t="shared" si="114"/>
        <v>5.1704153096532034E+20</v>
      </c>
      <c r="J732" s="29">
        <f t="shared" si="118"/>
        <v>5.9677886014790566E+20</v>
      </c>
      <c r="K732" s="29">
        <v>4.8792000000000002E-2</v>
      </c>
      <c r="L732" s="29">
        <f t="shared" si="115"/>
        <v>69.821352000000005</v>
      </c>
      <c r="M732" s="29">
        <f t="shared" si="116"/>
        <v>5.0298050839101827E+20</v>
      </c>
      <c r="N732" s="29">
        <f t="shared" si="119"/>
        <v>4.3577584507560054E+20</v>
      </c>
    </row>
    <row r="733" spans="1:14" x14ac:dyDescent="0.3">
      <c r="A733" s="14">
        <v>1430</v>
      </c>
      <c r="B733" s="30">
        <f t="shared" si="110"/>
        <v>0.86699300699300696</v>
      </c>
      <c r="C733" s="30">
        <v>0.32277</v>
      </c>
      <c r="D733" s="30">
        <f t="shared" si="111"/>
        <v>461.56110000000001</v>
      </c>
      <c r="E733" s="29">
        <f t="shared" si="112"/>
        <v>3.3226799040338293E+21</v>
      </c>
      <c r="F733" s="29">
        <f t="shared" si="117"/>
        <v>2.8807402412735254E+21</v>
      </c>
      <c r="G733" s="29">
        <v>6.1601000000000003E-2</v>
      </c>
      <c r="H733" s="29">
        <f t="shared" si="113"/>
        <v>88.089430000000007</v>
      </c>
      <c r="I733" s="29">
        <f t="shared" si="114"/>
        <v>6.3413701635340317E+20</v>
      </c>
      <c r="J733" s="29">
        <f t="shared" si="118"/>
        <v>7.3142114323710804E+20</v>
      </c>
      <c r="K733" s="29">
        <v>5.9912E-2</v>
      </c>
      <c r="L733" s="29">
        <f t="shared" si="115"/>
        <v>85.674160000000001</v>
      </c>
      <c r="M733" s="29">
        <f t="shared" si="116"/>
        <v>6.1675000282081604E+20</v>
      </c>
      <c r="N733" s="29">
        <f t="shared" si="119"/>
        <v>5.3471793950856485E+20</v>
      </c>
    </row>
    <row r="734" spans="1:14" x14ac:dyDescent="0.3">
      <c r="A734" s="14">
        <v>1429</v>
      </c>
      <c r="B734" s="30">
        <f t="shared" si="110"/>
        <v>0.86759972008397479</v>
      </c>
      <c r="C734" s="30">
        <v>0.32346999999999998</v>
      </c>
      <c r="D734" s="30">
        <f t="shared" si="111"/>
        <v>462.23862999999994</v>
      </c>
      <c r="E734" s="29">
        <f t="shared" si="112"/>
        <v>3.325230334835538E+21</v>
      </c>
      <c r="F734" s="29">
        <f t="shared" si="117"/>
        <v>2.8849689077180546E+21</v>
      </c>
      <c r="G734" s="29">
        <v>3.8019999999999998E-2</v>
      </c>
      <c r="H734" s="29">
        <f t="shared" si="113"/>
        <v>54.330579999999998</v>
      </c>
      <c r="I734" s="29">
        <f t="shared" si="114"/>
        <v>3.9084074977725035E+20</v>
      </c>
      <c r="J734" s="29">
        <f t="shared" si="118"/>
        <v>4.5048510359065231E+20</v>
      </c>
      <c r="K734" s="29">
        <v>3.6984999999999997E-2</v>
      </c>
      <c r="L734" s="29">
        <f t="shared" si="115"/>
        <v>52.851564999999994</v>
      </c>
      <c r="M734" s="29">
        <f t="shared" si="116"/>
        <v>3.8020108181250926E+20</v>
      </c>
      <c r="N734" s="29">
        <f t="shared" si="119"/>
        <v>3.2986235215615741E+20</v>
      </c>
    </row>
    <row r="735" spans="1:14" x14ac:dyDescent="0.3">
      <c r="A735" s="14">
        <v>1428</v>
      </c>
      <c r="B735" s="30">
        <f t="shared" si="110"/>
        <v>0.86820728291316518</v>
      </c>
      <c r="C735" s="30">
        <v>0.33035999999999999</v>
      </c>
      <c r="D735" s="30">
        <f t="shared" si="111"/>
        <v>471.75407999999999</v>
      </c>
      <c r="E735" s="29">
        <f t="shared" si="112"/>
        <v>3.3913072627455649E+21</v>
      </c>
      <c r="F735" s="29">
        <f t="shared" si="117"/>
        <v>2.9443576641120103E+21</v>
      </c>
      <c r="G735" s="29">
        <v>4.5588E-3</v>
      </c>
      <c r="H735" s="29">
        <f t="shared" si="113"/>
        <v>6.5099663999999997</v>
      </c>
      <c r="I735" s="29">
        <f t="shared" si="114"/>
        <v>4.679831562357574E+19</v>
      </c>
      <c r="J735" s="29">
        <f t="shared" si="118"/>
        <v>5.3902238030703469E+19</v>
      </c>
      <c r="K735" s="29">
        <v>4.4359999999999998E-3</v>
      </c>
      <c r="L735" s="29">
        <f t="shared" si="115"/>
        <v>6.3346079999999994</v>
      </c>
      <c r="M735" s="29">
        <f t="shared" si="116"/>
        <v>4.5537713456651305E+19</v>
      </c>
      <c r="N735" s="29">
        <f t="shared" si="119"/>
        <v>3.9536174470277505E+19</v>
      </c>
    </row>
    <row r="736" spans="1:14" x14ac:dyDescent="0.3">
      <c r="A736" s="14">
        <v>1427</v>
      </c>
      <c r="B736" s="30">
        <f t="shared" si="110"/>
        <v>0.8688156972669937</v>
      </c>
      <c r="C736" s="30">
        <v>0.32745000000000002</v>
      </c>
      <c r="D736" s="30">
        <f t="shared" si="111"/>
        <v>467.27115000000003</v>
      </c>
      <c r="E736" s="29">
        <f t="shared" si="112"/>
        <v>3.3567284436688715E+21</v>
      </c>
      <c r="F736" s="29">
        <f t="shared" si="117"/>
        <v>2.9163783633221211E+21</v>
      </c>
      <c r="G736" s="29">
        <v>4.9546E-2</v>
      </c>
      <c r="H736" s="29">
        <f t="shared" si="113"/>
        <v>70.702141999999995</v>
      </c>
      <c r="I736" s="29">
        <f t="shared" si="114"/>
        <v>5.0790187042301995E+20</v>
      </c>
      <c r="J736" s="29">
        <f t="shared" si="118"/>
        <v>5.8459103814619247E+20</v>
      </c>
      <c r="K736" s="29">
        <v>4.8180000000000001E-2</v>
      </c>
      <c r="L736" s="29">
        <f t="shared" si="115"/>
        <v>68.752859999999998</v>
      </c>
      <c r="M736" s="29">
        <f t="shared" si="116"/>
        <v>4.9389884384170469E+20</v>
      </c>
      <c r="N736" s="29">
        <f t="shared" si="119"/>
        <v>4.291070683916927E+20</v>
      </c>
    </row>
    <row r="737" spans="1:14" x14ac:dyDescent="0.3">
      <c r="A737" s="14">
        <v>1426</v>
      </c>
      <c r="B737" s="30">
        <f t="shared" si="110"/>
        <v>0.86942496493688637</v>
      </c>
      <c r="C737" s="30">
        <v>0.32306000000000001</v>
      </c>
      <c r="D737" s="30">
        <f t="shared" si="111"/>
        <v>460.68356</v>
      </c>
      <c r="E737" s="29">
        <f t="shared" si="112"/>
        <v>3.3070861417933324E+21</v>
      </c>
      <c r="F737" s="29">
        <f t="shared" si="117"/>
        <v>2.875263252871931E+21</v>
      </c>
      <c r="G737" s="29">
        <v>2.7792000000000001E-2</v>
      </c>
      <c r="H737" s="29">
        <f t="shared" si="113"/>
        <v>39.631391999999998</v>
      </c>
      <c r="I737" s="29">
        <f t="shared" si="114"/>
        <v>2.8449990111038289E+20</v>
      </c>
      <c r="J737" s="29">
        <f t="shared" si="118"/>
        <v>3.2722766493257459E+20</v>
      </c>
      <c r="K737" s="29">
        <v>2.7032E-2</v>
      </c>
      <c r="L737" s="29">
        <f t="shared" si="115"/>
        <v>38.547632</v>
      </c>
      <c r="M737" s="29">
        <f t="shared" si="116"/>
        <v>2.7671996714219454E+20</v>
      </c>
      <c r="N737" s="29">
        <f t="shared" si="119"/>
        <v>2.4058724772993883E+20</v>
      </c>
    </row>
    <row r="738" spans="1:14" x14ac:dyDescent="0.3">
      <c r="A738" s="14">
        <v>1425</v>
      </c>
      <c r="B738" s="30">
        <f t="shared" si="110"/>
        <v>0.87003508771929816</v>
      </c>
      <c r="C738" s="30">
        <v>0.33256000000000002</v>
      </c>
      <c r="D738" s="30">
        <f t="shared" si="111"/>
        <v>473.89800000000002</v>
      </c>
      <c r="E738" s="29">
        <f t="shared" si="112"/>
        <v>3.3995623267036315E+21</v>
      </c>
      <c r="F738" s="29">
        <f t="shared" si="117"/>
        <v>2.9577385071208154E+21</v>
      </c>
      <c r="G738" s="29">
        <v>2.5850000000000001E-2</v>
      </c>
      <c r="H738" s="29">
        <f t="shared" si="113"/>
        <v>36.83625</v>
      </c>
      <c r="I738" s="29">
        <f t="shared" si="114"/>
        <v>2.6424911638588185E+20</v>
      </c>
      <c r="J738" s="29">
        <f t="shared" si="118"/>
        <v>3.0372236719622652E+20</v>
      </c>
      <c r="K738" s="29">
        <v>2.5142000000000001E-2</v>
      </c>
      <c r="L738" s="29">
        <f t="shared" si="115"/>
        <v>35.827350000000003</v>
      </c>
      <c r="M738" s="29">
        <f t="shared" si="116"/>
        <v>2.5701165509376564E+20</v>
      </c>
      <c r="N738" s="29">
        <f t="shared" si="119"/>
        <v>2.2360915788438638E+20</v>
      </c>
    </row>
    <row r="739" spans="1:14" x14ac:dyDescent="0.3">
      <c r="A739" s="14">
        <v>1424</v>
      </c>
      <c r="B739" s="30">
        <f t="shared" si="110"/>
        <v>0.87064606741573025</v>
      </c>
      <c r="C739" s="30">
        <v>0.32772000000000001</v>
      </c>
      <c r="D739" s="30">
        <f t="shared" si="111"/>
        <v>466.67328000000003</v>
      </c>
      <c r="E739" s="29">
        <f t="shared" si="112"/>
        <v>3.3453856712399572E+21</v>
      </c>
      <c r="F739" s="29">
        <f t="shared" si="117"/>
        <v>2.9126468786540018E+21</v>
      </c>
      <c r="G739" s="29">
        <v>1.6975000000000001E-2</v>
      </c>
      <c r="H739" s="29">
        <f t="shared" si="113"/>
        <v>24.1724</v>
      </c>
      <c r="I739" s="29">
        <f t="shared" si="114"/>
        <v>1.7328183134779163E+20</v>
      </c>
      <c r="J739" s="29">
        <f t="shared" si="118"/>
        <v>1.9902672030912673E+20</v>
      </c>
      <c r="K739" s="29">
        <v>1.6511000000000001E-2</v>
      </c>
      <c r="L739" s="29">
        <f t="shared" si="115"/>
        <v>23.511664000000003</v>
      </c>
      <c r="M739" s="29">
        <f t="shared" si="116"/>
        <v>1.6854529115660606E+20</v>
      </c>
      <c r="N739" s="29">
        <f t="shared" si="119"/>
        <v>1.4674329492693832E+20</v>
      </c>
    </row>
    <row r="740" spans="1:14" x14ac:dyDescent="0.3">
      <c r="A740" s="14">
        <v>1423</v>
      </c>
      <c r="B740" s="30">
        <f t="shared" si="110"/>
        <v>0.87125790583274765</v>
      </c>
      <c r="C740" s="30">
        <v>0.32884000000000002</v>
      </c>
      <c r="D740" s="30">
        <f t="shared" si="111"/>
        <v>467.93932000000001</v>
      </c>
      <c r="E740" s="29">
        <f t="shared" si="112"/>
        <v>3.3521057217019212E+21</v>
      </c>
      <c r="F740" s="29">
        <f t="shared" si="117"/>
        <v>2.9205486112199871E+21</v>
      </c>
      <c r="G740" s="29">
        <v>9.2198000000000002E-3</v>
      </c>
      <c r="H740" s="29">
        <f t="shared" si="113"/>
        <v>13.1197754</v>
      </c>
      <c r="I740" s="29">
        <f t="shared" si="114"/>
        <v>9.3984139195193328E+19</v>
      </c>
      <c r="J740" s="29">
        <f t="shared" si="118"/>
        <v>1.0787177776638176E+20</v>
      </c>
      <c r="K740" s="29">
        <v>8.9675999999999992E-3</v>
      </c>
      <c r="L740" s="29">
        <f t="shared" si="115"/>
        <v>12.760894799999999</v>
      </c>
      <c r="M740" s="29">
        <f t="shared" si="116"/>
        <v>9.1413280835464495E+19</v>
      </c>
      <c r="N740" s="29">
        <f t="shared" si="119"/>
        <v>7.9644543626007642E+19</v>
      </c>
    </row>
    <row r="741" spans="1:14" x14ac:dyDescent="0.3">
      <c r="A741" s="14">
        <v>1422</v>
      </c>
      <c r="B741" s="30">
        <f t="shared" si="110"/>
        <v>0.87187060478199718</v>
      </c>
      <c r="C741" s="30">
        <v>0.32874999999999999</v>
      </c>
      <c r="D741" s="30">
        <f t="shared" si="111"/>
        <v>467.48249999999996</v>
      </c>
      <c r="E741" s="29">
        <f t="shared" si="112"/>
        <v>3.3464799083630968E+21</v>
      </c>
      <c r="F741" s="29">
        <f t="shared" si="117"/>
        <v>2.9176974615953356E+21</v>
      </c>
      <c r="G741" s="29">
        <v>4.6314000000000001E-2</v>
      </c>
      <c r="H741" s="29">
        <f t="shared" si="113"/>
        <v>65.858508</v>
      </c>
      <c r="I741" s="29">
        <f t="shared" si="114"/>
        <v>4.7144903566822349E+20</v>
      </c>
      <c r="J741" s="29">
        <f t="shared" si="118"/>
        <v>5.4073280264576048E+20</v>
      </c>
      <c r="K741" s="29">
        <v>4.5023000000000001E-2</v>
      </c>
      <c r="L741" s="29">
        <f t="shared" si="115"/>
        <v>64.022705999999999</v>
      </c>
      <c r="M741" s="29">
        <f t="shared" si="116"/>
        <v>4.5830742179233982E+20</v>
      </c>
      <c r="N741" s="29">
        <f t="shared" si="119"/>
        <v>3.9958476901416521E+20</v>
      </c>
    </row>
    <row r="742" spans="1:14" x14ac:dyDescent="0.3">
      <c r="A742" s="14">
        <v>1421</v>
      </c>
      <c r="B742" s="30">
        <f t="shared" si="110"/>
        <v>0.87248416608022517</v>
      </c>
      <c r="C742" s="30">
        <v>0.33594000000000002</v>
      </c>
      <c r="D742" s="30">
        <f t="shared" si="111"/>
        <v>477.37074000000001</v>
      </c>
      <c r="E742" s="29">
        <f t="shared" si="112"/>
        <v>3.4148618705047493E+21</v>
      </c>
      <c r="F742" s="29">
        <f t="shared" si="117"/>
        <v>2.9794129113664942E+21</v>
      </c>
      <c r="G742" s="29">
        <v>9.1637000000000003E-3</v>
      </c>
      <c r="H742" s="29">
        <f t="shared" si="113"/>
        <v>13.0216177</v>
      </c>
      <c r="I742" s="29">
        <f t="shared" si="114"/>
        <v>9.3149877129083683E+19</v>
      </c>
      <c r="J742" s="29">
        <f t="shared" si="118"/>
        <v>1.0676397435104687E+20</v>
      </c>
      <c r="K742" s="29">
        <v>8.9116999999999998E-3</v>
      </c>
      <c r="L742" s="29">
        <f t="shared" si="115"/>
        <v>12.663525699999999</v>
      </c>
      <c r="M742" s="29">
        <f t="shared" si="116"/>
        <v>9.0588273296949379E+19</v>
      </c>
      <c r="N742" s="29">
        <f t="shared" si="119"/>
        <v>7.9036834084136403E+19</v>
      </c>
    </row>
    <row r="743" spans="1:14" x14ac:dyDescent="0.3">
      <c r="A743" s="14">
        <v>1420</v>
      </c>
      <c r="B743" s="30">
        <f t="shared" si="110"/>
        <v>0.8730985915492957</v>
      </c>
      <c r="C743" s="30">
        <v>0.3327</v>
      </c>
      <c r="D743" s="30">
        <f t="shared" si="111"/>
        <v>472.43399999999997</v>
      </c>
      <c r="E743" s="29">
        <f t="shared" si="112"/>
        <v>3.3771687135880707E+21</v>
      </c>
      <c r="F743" s="29">
        <f t="shared" si="117"/>
        <v>2.9486012472580915E+21</v>
      </c>
      <c r="G743" s="29">
        <v>8.2717999999999993E-3</v>
      </c>
      <c r="H743" s="29">
        <f t="shared" si="113"/>
        <v>11.745956</v>
      </c>
      <c r="I743" s="29">
        <f t="shared" si="114"/>
        <v>8.3965326615743332E+19</v>
      </c>
      <c r="J743" s="29">
        <f t="shared" si="118"/>
        <v>9.6169352955602141E+19</v>
      </c>
      <c r="K743" s="29">
        <v>8.0437000000000008E-3</v>
      </c>
      <c r="L743" s="29">
        <f t="shared" si="115"/>
        <v>11.422054000000001</v>
      </c>
      <c r="M743" s="29">
        <f t="shared" si="116"/>
        <v>8.1649930813009822E+19</v>
      </c>
      <c r="N743" s="29">
        <f t="shared" si="119"/>
        <v>7.1288439592936317E+19</v>
      </c>
    </row>
    <row r="744" spans="1:14" x14ac:dyDescent="0.3">
      <c r="A744" s="14">
        <v>1419</v>
      </c>
      <c r="B744" s="30">
        <f t="shared" si="110"/>
        <v>0.87371388301620856</v>
      </c>
      <c r="C744" s="30">
        <v>0.33390999999999998</v>
      </c>
      <c r="D744" s="30">
        <f t="shared" si="111"/>
        <v>473.81828999999999</v>
      </c>
      <c r="E744" s="29">
        <f t="shared" si="112"/>
        <v>3.3846789787414398E+21</v>
      </c>
      <c r="F744" s="29">
        <f t="shared" si="117"/>
        <v>2.9572410132795186E+21</v>
      </c>
      <c r="G744" s="29">
        <v>2.1442000000000002E-3</v>
      </c>
      <c r="H744" s="29">
        <f t="shared" si="113"/>
        <v>3.0426198000000002</v>
      </c>
      <c r="I744" s="29">
        <f t="shared" si="114"/>
        <v>2.1734684993613238E+19</v>
      </c>
      <c r="J744" s="29">
        <f t="shared" si="118"/>
        <v>2.487620423127697E+19</v>
      </c>
      <c r="K744" s="29">
        <v>2.0850999999999999E-3</v>
      </c>
      <c r="L744" s="29">
        <f t="shared" si="115"/>
        <v>2.9587569</v>
      </c>
      <c r="M744" s="29">
        <f t="shared" si="116"/>
        <v>2.1135617796932637E+19</v>
      </c>
      <c r="N744" s="29">
        <f t="shared" si="119"/>
        <v>1.8466482695304499E+19</v>
      </c>
    </row>
    <row r="745" spans="1:14" x14ac:dyDescent="0.3">
      <c r="A745" s="14">
        <v>1418</v>
      </c>
      <c r="B745" s="30">
        <f t="shared" si="110"/>
        <v>0.87433004231311706</v>
      </c>
      <c r="C745" s="30">
        <v>0.33772999999999997</v>
      </c>
      <c r="D745" s="30">
        <f t="shared" si="111"/>
        <v>478.90113999999994</v>
      </c>
      <c r="E745" s="29">
        <f t="shared" si="112"/>
        <v>3.4185770232603303E+21</v>
      </c>
      <c r="F745" s="29">
        <f t="shared" si="117"/>
        <v>2.9889645933978541E+21</v>
      </c>
      <c r="G745" s="29">
        <v>1.3559E-2</v>
      </c>
      <c r="H745" s="29">
        <f t="shared" si="113"/>
        <v>19.226662000000001</v>
      </c>
      <c r="I745" s="29">
        <f t="shared" si="114"/>
        <v>1.3724716743667078E+20</v>
      </c>
      <c r="J745" s="29">
        <f t="shared" si="118"/>
        <v>1.5697409535828292E+20</v>
      </c>
      <c r="K745" s="29">
        <v>1.3181999999999999E-2</v>
      </c>
      <c r="L745" s="29">
        <f t="shared" si="115"/>
        <v>18.692076</v>
      </c>
      <c r="M745" s="29">
        <f t="shared" si="116"/>
        <v>1.3343109087323506E+20</v>
      </c>
      <c r="N745" s="29">
        <f t="shared" si="119"/>
        <v>1.1666281132908098E+20</v>
      </c>
    </row>
    <row r="746" spans="1:14" x14ac:dyDescent="0.3">
      <c r="A746" s="14">
        <v>1417</v>
      </c>
      <c r="B746" s="30">
        <f t="shared" si="110"/>
        <v>0.8749470712773465</v>
      </c>
      <c r="C746" s="30">
        <v>0.33748</v>
      </c>
      <c r="D746" s="30">
        <f t="shared" si="111"/>
        <v>478.20916</v>
      </c>
      <c r="E746" s="29">
        <f t="shared" si="112"/>
        <v>3.4112300482861696E+21</v>
      </c>
      <c r="F746" s="29">
        <f t="shared" si="117"/>
        <v>2.9846457402012656E+21</v>
      </c>
      <c r="G746" s="29">
        <v>1.1759E-2</v>
      </c>
      <c r="H746" s="29">
        <f t="shared" si="113"/>
        <v>16.662503000000001</v>
      </c>
      <c r="I746" s="29">
        <f t="shared" si="114"/>
        <v>1.1885935207359568E+20</v>
      </c>
      <c r="J746" s="29">
        <f t="shared" si="118"/>
        <v>1.3584747692231415E+20</v>
      </c>
      <c r="K746" s="29">
        <v>1.1431E-2</v>
      </c>
      <c r="L746" s="29">
        <f t="shared" si="115"/>
        <v>16.197727</v>
      </c>
      <c r="M746" s="29">
        <f t="shared" si="116"/>
        <v>1.1554394536553041E+20</v>
      </c>
      <c r="N746" s="29">
        <f t="shared" si="119"/>
        <v>1.0109483660140057E+20</v>
      </c>
    </row>
    <row r="747" spans="1:14" x14ac:dyDescent="0.3">
      <c r="A747" s="14">
        <v>1416</v>
      </c>
      <c r="B747" s="30">
        <f t="shared" si="110"/>
        <v>0.87556497175141235</v>
      </c>
      <c r="C747" s="30">
        <v>0.33502999999999999</v>
      </c>
      <c r="D747" s="30">
        <f t="shared" si="111"/>
        <v>474.40247999999997</v>
      </c>
      <c r="E747" s="29">
        <f t="shared" si="112"/>
        <v>3.3816874960999096E+21</v>
      </c>
      <c r="F747" s="29">
        <f t="shared" si="117"/>
        <v>2.9608871169948218E+21</v>
      </c>
      <c r="G747" s="29">
        <v>3.5564999999999999E-2</v>
      </c>
      <c r="H747" s="29">
        <f t="shared" si="113"/>
        <v>50.360039999999998</v>
      </c>
      <c r="I747" s="29">
        <f t="shared" si="114"/>
        <v>3.5898192937585679E+20</v>
      </c>
      <c r="J747" s="29">
        <f t="shared" si="118"/>
        <v>4.1000033230860884E+20</v>
      </c>
      <c r="K747" s="29">
        <v>3.4561000000000001E-2</v>
      </c>
      <c r="L747" s="29">
        <f t="shared" si="115"/>
        <v>48.938376000000005</v>
      </c>
      <c r="M747" s="29">
        <f t="shared" si="116"/>
        <v>3.4884786900489208E+20</v>
      </c>
      <c r="N747" s="29">
        <f t="shared" si="119"/>
        <v>3.0543897457080874E+20</v>
      </c>
    </row>
    <row r="748" spans="1:14" x14ac:dyDescent="0.3">
      <c r="A748" s="14">
        <v>1415</v>
      </c>
      <c r="B748" s="30">
        <f t="shared" si="110"/>
        <v>0.8761837455830388</v>
      </c>
      <c r="C748" s="30">
        <v>0.33706999999999998</v>
      </c>
      <c r="D748" s="30">
        <f t="shared" si="111"/>
        <v>476.95405</v>
      </c>
      <c r="E748" s="29">
        <f t="shared" si="112"/>
        <v>3.3974748333621552E+21</v>
      </c>
      <c r="F748" s="29">
        <f t="shared" si="117"/>
        <v>2.976812225019364E+21</v>
      </c>
      <c r="G748" s="29">
        <v>1.8365999999999999E-4</v>
      </c>
      <c r="H748" s="29">
        <f t="shared" si="113"/>
        <v>0.25987889999999997</v>
      </c>
      <c r="I748" s="29">
        <f t="shared" si="114"/>
        <v>1.8511888566033564E+18</v>
      </c>
      <c r="J748" s="29">
        <f t="shared" si="118"/>
        <v>2.1127861204176074E+18</v>
      </c>
      <c r="K748" s="29">
        <v>1.7854000000000001E-4</v>
      </c>
      <c r="L748" s="29">
        <f t="shared" si="115"/>
        <v>0.25263410000000003</v>
      </c>
      <c r="M748" s="29">
        <f t="shared" si="116"/>
        <v>1.7995821542957821E+18</v>
      </c>
      <c r="N748" s="29">
        <f t="shared" si="119"/>
        <v>1.5767646324352724E+18</v>
      </c>
    </row>
    <row r="749" spans="1:14" x14ac:dyDescent="0.3">
      <c r="A749" s="14">
        <v>1414</v>
      </c>
      <c r="B749" s="30">
        <f t="shared" si="110"/>
        <v>0.87680339462517676</v>
      </c>
      <c r="C749" s="30">
        <v>0.33704000000000001</v>
      </c>
      <c r="D749" s="30">
        <f t="shared" si="111"/>
        <v>476.57456000000002</v>
      </c>
      <c r="E749" s="29">
        <f t="shared" si="112"/>
        <v>3.392372489865844E+21</v>
      </c>
      <c r="F749" s="29">
        <f t="shared" si="117"/>
        <v>2.9744437149474352E+21</v>
      </c>
      <c r="G749" s="29">
        <v>3.6378000000000002E-4</v>
      </c>
      <c r="H749" s="29">
        <f t="shared" si="113"/>
        <v>0.51438492000000002</v>
      </c>
      <c r="I749" s="29">
        <f t="shared" si="114"/>
        <v>3.66151573808271E+18</v>
      </c>
      <c r="J749" s="29">
        <f t="shared" si="118"/>
        <v>4.1759826211073981E+18</v>
      </c>
      <c r="K749" s="29">
        <v>3.5358999999999998E-4</v>
      </c>
      <c r="L749" s="29">
        <f t="shared" si="115"/>
        <v>0.49997625999999995</v>
      </c>
      <c r="M749" s="29">
        <f t="shared" si="116"/>
        <v>3.5589514262154747E+18</v>
      </c>
      <c r="N749" s="29">
        <f t="shared" si="119"/>
        <v>3.1205006918118426E+18</v>
      </c>
    </row>
    <row r="750" spans="1:14" x14ac:dyDescent="0.3">
      <c r="A750" s="14">
        <v>1413</v>
      </c>
      <c r="B750" s="30">
        <f t="shared" si="110"/>
        <v>0.8774239207360226</v>
      </c>
      <c r="C750" s="30">
        <v>0.33289999999999997</v>
      </c>
      <c r="D750" s="30">
        <f t="shared" si="111"/>
        <v>470.38769999999994</v>
      </c>
      <c r="E750" s="29">
        <f t="shared" si="112"/>
        <v>3.345964943912231E+21</v>
      </c>
      <c r="F750" s="29">
        <f t="shared" si="117"/>
        <v>2.9358296797327555E+21</v>
      </c>
      <c r="G750" s="29">
        <v>2.3352999999999999E-2</v>
      </c>
      <c r="H750" s="29">
        <f t="shared" si="113"/>
        <v>32.997788999999997</v>
      </c>
      <c r="I750" s="29">
        <f t="shared" si="114"/>
        <v>2.347200941279133E+20</v>
      </c>
      <c r="J750" s="29">
        <f t="shared" si="118"/>
        <v>2.6751047991832674E+20</v>
      </c>
      <c r="K750" s="29">
        <v>2.2689999999999998E-2</v>
      </c>
      <c r="L750" s="29">
        <f t="shared" si="115"/>
        <v>32.060969999999998</v>
      </c>
      <c r="M750" s="29">
        <f t="shared" si="116"/>
        <v>2.2805630693111605E+20</v>
      </c>
      <c r="N750" s="29">
        <f t="shared" si="119"/>
        <v>2.0010205897607761E+20</v>
      </c>
    </row>
    <row r="751" spans="1:14" x14ac:dyDescent="0.3">
      <c r="A751" s="14">
        <v>1412</v>
      </c>
      <c r="B751" s="30">
        <f t="shared" si="110"/>
        <v>0.87804532577903682</v>
      </c>
      <c r="C751" s="30">
        <v>0.32919999999999999</v>
      </c>
      <c r="D751" s="30">
        <f t="shared" si="111"/>
        <v>464.8304</v>
      </c>
      <c r="E751" s="29">
        <f t="shared" si="112"/>
        <v>3.3040947098453567E+21</v>
      </c>
      <c r="F751" s="29">
        <f t="shared" si="117"/>
        <v>2.9011449159109585E+21</v>
      </c>
      <c r="G751" s="29">
        <v>2.6396000000000002E-3</v>
      </c>
      <c r="H751" s="29">
        <f t="shared" si="113"/>
        <v>3.7271152000000001</v>
      </c>
      <c r="I751" s="29">
        <f t="shared" si="114"/>
        <v>2.6492978116973887E+19</v>
      </c>
      <c r="J751" s="29">
        <f t="shared" si="118"/>
        <v>3.0172677126284182E+19</v>
      </c>
      <c r="K751" s="29">
        <v>2.565E-3</v>
      </c>
      <c r="L751" s="29">
        <f t="shared" si="115"/>
        <v>3.6217800000000002</v>
      </c>
      <c r="M751" s="29">
        <f t="shared" si="116"/>
        <v>2.5744237335216706E+19</v>
      </c>
      <c r="N751" s="29">
        <f t="shared" si="119"/>
        <v>2.2604607257933193E+19</v>
      </c>
    </row>
    <row r="752" spans="1:14" x14ac:dyDescent="0.3">
      <c r="A752" s="14">
        <v>1411</v>
      </c>
      <c r="B752" s="30">
        <f t="shared" si="110"/>
        <v>0.87866761162296236</v>
      </c>
      <c r="C752" s="30">
        <v>0.33767000000000003</v>
      </c>
      <c r="D752" s="30">
        <f t="shared" si="111"/>
        <v>476.45237000000003</v>
      </c>
      <c r="E752" s="29">
        <f t="shared" si="112"/>
        <v>3.3843071617108673E+21</v>
      </c>
      <c r="F752" s="29">
        <f t="shared" si="117"/>
        <v>2.9736810907789747E+21</v>
      </c>
      <c r="G752" s="29">
        <v>2.1142000000000001E-3</v>
      </c>
      <c r="H752" s="29">
        <f t="shared" si="113"/>
        <v>2.9831362000000001</v>
      </c>
      <c r="I752" s="29">
        <f t="shared" si="114"/>
        <v>2.1189629523763188E+19</v>
      </c>
      <c r="J752" s="29">
        <f t="shared" si="118"/>
        <v>2.4115637407670481E+19</v>
      </c>
      <c r="K752" s="29">
        <v>2.0544000000000001E-3</v>
      </c>
      <c r="L752" s="29">
        <f t="shared" si="115"/>
        <v>2.8987584000000002</v>
      </c>
      <c r="M752" s="29">
        <f t="shared" si="116"/>
        <v>2.0590282325995217E+19</v>
      </c>
      <c r="N752" s="29">
        <f t="shared" si="119"/>
        <v>1.8092014194024712E+19</v>
      </c>
    </row>
    <row r="753" spans="1:14" x14ac:dyDescent="0.3">
      <c r="A753" s="14">
        <v>1410</v>
      </c>
      <c r="B753" s="30">
        <f t="shared" si="110"/>
        <v>0.87929078014184392</v>
      </c>
      <c r="C753" s="30">
        <v>0.34045999999999998</v>
      </c>
      <c r="D753" s="30">
        <f t="shared" si="111"/>
        <v>480.04859999999996</v>
      </c>
      <c r="E753" s="29">
        <f t="shared" si="112"/>
        <v>3.407435060784813E+21</v>
      </c>
      <c r="F753" s="29">
        <f t="shared" si="117"/>
        <v>2.9961262328801494E+21</v>
      </c>
      <c r="G753" s="29">
        <v>4.6652999999999999E-4</v>
      </c>
      <c r="H753" s="29">
        <f t="shared" si="113"/>
        <v>0.65780729999999998</v>
      </c>
      <c r="I753" s="29">
        <f t="shared" si="114"/>
        <v>4.6691848643245578E+18</v>
      </c>
      <c r="J753" s="29">
        <f t="shared" si="118"/>
        <v>5.3101715266152827E+18</v>
      </c>
      <c r="K753" s="29">
        <v>4.5332E-4</v>
      </c>
      <c r="L753" s="29">
        <f t="shared" si="115"/>
        <v>0.6391812</v>
      </c>
      <c r="M753" s="29">
        <f t="shared" si="116"/>
        <v>4.5369748627003807E+18</v>
      </c>
      <c r="N753" s="29">
        <f t="shared" si="119"/>
        <v>3.989320166507753E+18</v>
      </c>
    </row>
    <row r="754" spans="1:14" x14ac:dyDescent="0.3">
      <c r="A754" s="14">
        <v>1409</v>
      </c>
      <c r="B754" s="30">
        <f t="shared" si="110"/>
        <v>0.87991483321504615</v>
      </c>
      <c r="C754" s="30">
        <v>0.34117999999999998</v>
      </c>
      <c r="D754" s="30">
        <f t="shared" si="111"/>
        <v>480.72261999999995</v>
      </c>
      <c r="E754" s="29">
        <f t="shared" si="112"/>
        <v>3.4097993113799644E+21</v>
      </c>
      <c r="F754" s="29">
        <f t="shared" si="117"/>
        <v>3.0003329923696804E+21</v>
      </c>
      <c r="G754" s="29">
        <v>6.1919000000000004E-4</v>
      </c>
      <c r="H754" s="29">
        <f t="shared" si="113"/>
        <v>0.87243871000000006</v>
      </c>
      <c r="I754" s="29">
        <f t="shared" si="114"/>
        <v>6.1882690533248154E+18</v>
      </c>
      <c r="J754" s="29">
        <f t="shared" si="118"/>
        <v>7.0328045621347512E+18</v>
      </c>
      <c r="K754" s="29">
        <v>6.0159000000000005E-4</v>
      </c>
      <c r="L754" s="29">
        <f t="shared" si="115"/>
        <v>0.84764031000000006</v>
      </c>
      <c r="M754" s="29">
        <f t="shared" si="116"/>
        <v>6.0123722601942467E+18</v>
      </c>
      <c r="N754" s="29">
        <f t="shared" si="119"/>
        <v>5.2903755345555907E+18</v>
      </c>
    </row>
    <row r="755" spans="1:14" x14ac:dyDescent="0.3">
      <c r="A755" s="14">
        <v>1408</v>
      </c>
      <c r="B755" s="30">
        <f t="shared" si="110"/>
        <v>0.88053977272727268</v>
      </c>
      <c r="C755" s="30">
        <v>0.34006999999999998</v>
      </c>
      <c r="D755" s="30">
        <f t="shared" si="111"/>
        <v>478.81855999999999</v>
      </c>
      <c r="E755" s="29">
        <f t="shared" si="112"/>
        <v>3.3938832516060639E+21</v>
      </c>
      <c r="F755" s="29">
        <f t="shared" si="117"/>
        <v>2.9884491870321005E+21</v>
      </c>
      <c r="G755" s="29">
        <v>1.6493E-3</v>
      </c>
      <c r="H755" s="29">
        <f t="shared" si="113"/>
        <v>2.3222144</v>
      </c>
      <c r="I755" s="29">
        <f t="shared" si="114"/>
        <v>1.6459939562072164E+19</v>
      </c>
      <c r="J755" s="29">
        <f t="shared" si="118"/>
        <v>1.869301089159349E+19</v>
      </c>
      <c r="K755" s="29">
        <v>1.6023000000000001E-3</v>
      </c>
      <c r="L755" s="29">
        <f t="shared" si="115"/>
        <v>2.2560384</v>
      </c>
      <c r="M755" s="29">
        <f t="shared" si="116"/>
        <v>1.5990881683325186E+19</v>
      </c>
      <c r="N755" s="29">
        <f t="shared" si="119"/>
        <v>1.4080607323143866E+19</v>
      </c>
    </row>
    <row r="756" spans="1:14" x14ac:dyDescent="0.3">
      <c r="A756" s="14">
        <v>1407</v>
      </c>
      <c r="B756" s="30">
        <f t="shared" si="110"/>
        <v>0.88116560056858562</v>
      </c>
      <c r="C756" s="30">
        <v>0.34084999999999999</v>
      </c>
      <c r="D756" s="30">
        <f t="shared" si="111"/>
        <v>479.57594999999998</v>
      </c>
      <c r="E756" s="29">
        <f t="shared" si="112"/>
        <v>3.3968374180530781E+21</v>
      </c>
      <c r="F756" s="29">
        <f t="shared" si="117"/>
        <v>2.9931762835125845E+21</v>
      </c>
      <c r="G756" s="29">
        <v>1.7457E-4</v>
      </c>
      <c r="H756" s="29">
        <f t="shared" si="113"/>
        <v>0.24561999000000001</v>
      </c>
      <c r="I756" s="29">
        <f t="shared" si="114"/>
        <v>1.7397268829969953E+18</v>
      </c>
      <c r="J756" s="29">
        <f t="shared" si="118"/>
        <v>1.9743472530866048E+18</v>
      </c>
      <c r="K756" s="29">
        <v>1.6956999999999999E-4</v>
      </c>
      <c r="L756" s="29">
        <f t="shared" si="115"/>
        <v>0.23858499</v>
      </c>
      <c r="M756" s="29">
        <f t="shared" si="116"/>
        <v>1.6898979638528986E+18</v>
      </c>
      <c r="N756" s="29">
        <f t="shared" si="119"/>
        <v>1.4890799542180692E+18</v>
      </c>
    </row>
    <row r="757" spans="1:14" x14ac:dyDescent="0.3">
      <c r="A757" s="14">
        <v>1406</v>
      </c>
      <c r="B757" s="30">
        <f t="shared" si="110"/>
        <v>0.88179231863442387</v>
      </c>
      <c r="C757" s="30">
        <v>0.34164</v>
      </c>
      <c r="D757" s="30">
        <f t="shared" si="111"/>
        <v>480.34584000000001</v>
      </c>
      <c r="E757" s="29">
        <f t="shared" si="112"/>
        <v>3.3998724335196732E+21</v>
      </c>
      <c r="F757" s="29">
        <f t="shared" si="117"/>
        <v>2.9979813962145737E+21</v>
      </c>
      <c r="G757" s="29">
        <v>2.0447999999999998E-3</v>
      </c>
      <c r="H757" s="29">
        <f t="shared" si="113"/>
        <v>2.8749887999999997</v>
      </c>
      <c r="I757" s="29">
        <f t="shared" si="114"/>
        <v>2.0349078421909107E+19</v>
      </c>
      <c r="J757" s="29">
        <f t="shared" si="118"/>
        <v>2.3076951331831108E+19</v>
      </c>
      <c r="K757" s="29">
        <v>1.9861000000000002E-3</v>
      </c>
      <c r="L757" s="29">
        <f t="shared" si="115"/>
        <v>2.7924566000000004</v>
      </c>
      <c r="M757" s="29">
        <f t="shared" si="116"/>
        <v>1.9764918160090808E+19</v>
      </c>
      <c r="N757" s="29">
        <f t="shared" si="119"/>
        <v>1.7428553012006105E+19</v>
      </c>
    </row>
    <row r="758" spans="1:14" x14ac:dyDescent="0.3">
      <c r="A758" s="14">
        <v>1405</v>
      </c>
      <c r="B758" s="30">
        <f t="shared" si="110"/>
        <v>0.8824199288256227</v>
      </c>
      <c r="C758" s="30">
        <v>0.34011999999999998</v>
      </c>
      <c r="D758" s="30">
        <f t="shared" si="111"/>
        <v>477.86859999999996</v>
      </c>
      <c r="E758" s="29">
        <f t="shared" si="112"/>
        <v>3.3799329620976578E+21</v>
      </c>
      <c r="F758" s="29">
        <f t="shared" si="117"/>
        <v>2.9825202038495914E+21</v>
      </c>
      <c r="G758" s="29">
        <v>3.6444E-7</v>
      </c>
      <c r="H758" s="29">
        <f t="shared" si="113"/>
        <v>5.1203819999999999E-4</v>
      </c>
      <c r="I758" s="29">
        <f t="shared" si="114"/>
        <v>3621612280097820</v>
      </c>
      <c r="J758" s="29">
        <f t="shared" si="118"/>
        <v>4104182330648038</v>
      </c>
      <c r="K758" s="29">
        <v>3.5395000000000002E-7</v>
      </c>
      <c r="L758" s="29">
        <f t="shared" si="115"/>
        <v>4.9729975000000002E-4</v>
      </c>
      <c r="M758" s="29">
        <f t="shared" si="116"/>
        <v>3517368199266336</v>
      </c>
      <c r="N758" s="29">
        <f t="shared" si="119"/>
        <v>3103795796050109</v>
      </c>
    </row>
    <row r="759" spans="1:14" x14ac:dyDescent="0.3">
      <c r="A759" s="14">
        <v>1404</v>
      </c>
      <c r="B759" s="30">
        <f t="shared" si="110"/>
        <v>0.88304843304843306</v>
      </c>
      <c r="C759" s="30">
        <v>0.34105999999999997</v>
      </c>
      <c r="D759" s="30">
        <f t="shared" si="111"/>
        <v>478.84823999999998</v>
      </c>
      <c r="E759" s="29">
        <f t="shared" si="112"/>
        <v>3.3844513130850251E+21</v>
      </c>
      <c r="F759" s="29">
        <f t="shared" si="117"/>
        <v>2.9886344287484432E+21</v>
      </c>
      <c r="G759" s="29">
        <v>7.3892000000000001E-4</v>
      </c>
      <c r="H759" s="29">
        <f t="shared" si="113"/>
        <v>1.03744368</v>
      </c>
      <c r="I759" s="29">
        <f t="shared" si="114"/>
        <v>7.3325478340021903E+18</v>
      </c>
      <c r="J759" s="29">
        <f t="shared" si="118"/>
        <v>8.3036757210349046E+18</v>
      </c>
      <c r="K759" s="29">
        <v>7.1754999999999996E-4</v>
      </c>
      <c r="L759" s="29">
        <f t="shared" si="115"/>
        <v>1.0074402</v>
      </c>
      <c r="M759" s="29">
        <f t="shared" si="116"/>
        <v>7.1204862478864712E+18</v>
      </c>
      <c r="N759" s="29">
        <f t="shared" si="119"/>
        <v>6.2877342237390653E+18</v>
      </c>
    </row>
    <row r="760" spans="1:14" x14ac:dyDescent="0.3">
      <c r="A760" s="14">
        <v>1403</v>
      </c>
      <c r="B760" s="30">
        <f t="shared" si="110"/>
        <v>0.88367783321454019</v>
      </c>
      <c r="C760" s="30">
        <v>0.34014</v>
      </c>
      <c r="D760" s="30">
        <f t="shared" si="111"/>
        <v>477.21641999999997</v>
      </c>
      <c r="E760" s="29">
        <f t="shared" si="112"/>
        <v>3.3705154099742649E+21</v>
      </c>
      <c r="F760" s="29">
        <f t="shared" si="117"/>
        <v>2.9784497543022762E+21</v>
      </c>
      <c r="G760" s="29">
        <v>2.3800000000000002E-3</v>
      </c>
      <c r="H760" s="29">
        <f t="shared" si="113"/>
        <v>3.3391400000000004</v>
      </c>
      <c r="I760" s="29">
        <f t="shared" si="114"/>
        <v>2.358389685346843E+19</v>
      </c>
      <c r="J760" s="29">
        <f t="shared" si="118"/>
        <v>2.6688342704804172E+19</v>
      </c>
      <c r="K760" s="29">
        <v>2.3108E-3</v>
      </c>
      <c r="L760" s="29">
        <f t="shared" si="115"/>
        <v>3.2420523999999999</v>
      </c>
      <c r="M760" s="29">
        <f t="shared" si="116"/>
        <v>2.2898180188653294E+19</v>
      </c>
      <c r="N760" s="29">
        <f t="shared" si="119"/>
        <v>2.0234614253665255E+19</v>
      </c>
    </row>
    <row r="761" spans="1:14" x14ac:dyDescent="0.3">
      <c r="A761" s="14">
        <v>1402</v>
      </c>
      <c r="B761" s="30">
        <f t="shared" si="110"/>
        <v>0.88430813124108409</v>
      </c>
      <c r="C761" s="30">
        <v>0.34411000000000003</v>
      </c>
      <c r="D761" s="30">
        <f t="shared" si="111"/>
        <v>482.44222000000002</v>
      </c>
      <c r="E761" s="29">
        <f t="shared" si="112"/>
        <v>3.404995862362887E+21</v>
      </c>
      <c r="F761" s="29">
        <f t="shared" si="117"/>
        <v>3.0110655279297483E+21</v>
      </c>
      <c r="G761" s="29">
        <v>1.8353E-3</v>
      </c>
      <c r="H761" s="29">
        <f t="shared" si="113"/>
        <v>2.5730906</v>
      </c>
      <c r="I761" s="29">
        <f t="shared" si="114"/>
        <v>1.8160439702986273E+19</v>
      </c>
      <c r="J761" s="29">
        <f t="shared" si="118"/>
        <v>2.0536325587664749E+19</v>
      </c>
      <c r="K761" s="29">
        <v>1.7817E-3</v>
      </c>
      <c r="L761" s="29">
        <f t="shared" si="115"/>
        <v>2.4979434</v>
      </c>
      <c r="M761" s="29">
        <f t="shared" si="116"/>
        <v>1.7630063433123E+19</v>
      </c>
      <c r="N761" s="29">
        <f t="shared" si="119"/>
        <v>1.5590408448206772E+19</v>
      </c>
    </row>
    <row r="762" spans="1:14" x14ac:dyDescent="0.3">
      <c r="A762" s="14">
        <v>1401</v>
      </c>
      <c r="B762" s="30">
        <f t="shared" si="110"/>
        <v>0.88493932905067807</v>
      </c>
      <c r="C762" s="30">
        <v>0.33928999999999998</v>
      </c>
      <c r="D762" s="30">
        <f t="shared" si="111"/>
        <v>475.34528999999998</v>
      </c>
      <c r="E762" s="29">
        <f t="shared" si="112"/>
        <v>3.3525139831690436E+21</v>
      </c>
      <c r="F762" s="29">
        <f t="shared" si="117"/>
        <v>2.96677147489863E+21</v>
      </c>
      <c r="G762" s="29">
        <v>1.0528E-8</v>
      </c>
      <c r="H762" s="29">
        <f t="shared" si="113"/>
        <v>1.4749728E-5</v>
      </c>
      <c r="I762" s="29">
        <f t="shared" si="114"/>
        <v>104026841978259.58</v>
      </c>
      <c r="J762" s="29">
        <f t="shared" si="118"/>
        <v>117552512995274.78</v>
      </c>
      <c r="K762" s="29">
        <v>1.0219E-8</v>
      </c>
      <c r="L762" s="29">
        <f t="shared" si="115"/>
        <v>1.4316819E-5</v>
      </c>
      <c r="M762" s="29">
        <f t="shared" si="116"/>
        <v>100973622547096.75</v>
      </c>
      <c r="N762" s="29">
        <f t="shared" si="119"/>
        <v>89355529788644.219</v>
      </c>
    </row>
    <row r="763" spans="1:14" x14ac:dyDescent="0.3">
      <c r="A763" s="14">
        <v>1400</v>
      </c>
      <c r="B763" s="30">
        <f t="shared" si="110"/>
        <v>0.88557142857142856</v>
      </c>
      <c r="C763" s="30">
        <v>0.33895999999999998</v>
      </c>
      <c r="D763" s="30">
        <f t="shared" si="111"/>
        <v>474.54399999999998</v>
      </c>
      <c r="E763" s="29">
        <f t="shared" si="112"/>
        <v>3.3444737373991831E+21</v>
      </c>
      <c r="F763" s="29">
        <f t="shared" si="117"/>
        <v>2.9617703854482192E+21</v>
      </c>
      <c r="G763" s="29">
        <v>3.2465999999999999E-9</v>
      </c>
      <c r="H763" s="29">
        <f t="shared" si="113"/>
        <v>4.5452399999999995E-6</v>
      </c>
      <c r="I763" s="29">
        <f t="shared" si="114"/>
        <v>32033775182440.957</v>
      </c>
      <c r="J763" s="29">
        <f t="shared" si="118"/>
        <v>36172999883382.273</v>
      </c>
      <c r="K763" s="29">
        <v>3.1513000000000001E-9</v>
      </c>
      <c r="L763" s="29">
        <f t="shared" si="115"/>
        <v>4.4118200000000004E-6</v>
      </c>
      <c r="M763" s="29">
        <f t="shared" si="116"/>
        <v>31093462617022.793</v>
      </c>
      <c r="N763" s="29">
        <f t="shared" si="119"/>
        <v>27535482108989.184</v>
      </c>
    </row>
    <row r="764" spans="1:14" x14ac:dyDescent="0.3">
      <c r="A764" s="14">
        <v>1399</v>
      </c>
      <c r="B764" s="30">
        <f t="shared" si="110"/>
        <v>0.88620443173695496</v>
      </c>
      <c r="C764" s="30">
        <v>0.34886</v>
      </c>
      <c r="D764" s="30">
        <f t="shared" si="111"/>
        <v>488.05513999999999</v>
      </c>
      <c r="E764" s="29">
        <f t="shared" si="112"/>
        <v>3.4372401261415791E+21</v>
      </c>
      <c r="F764" s="29">
        <f t="shared" si="117"/>
        <v>3.0460974327307578E+21</v>
      </c>
      <c r="G764" s="29">
        <v>8.1225999999999998E-4</v>
      </c>
      <c r="H764" s="29">
        <f t="shared" si="113"/>
        <v>1.1363517400000001</v>
      </c>
      <c r="I764" s="29">
        <f t="shared" si="114"/>
        <v>8.0030174421250908E+18</v>
      </c>
      <c r="J764" s="29">
        <f t="shared" si="118"/>
        <v>9.0306673669406372E+18</v>
      </c>
      <c r="K764" s="29">
        <v>7.8835000000000005E-4</v>
      </c>
      <c r="L764" s="29">
        <f t="shared" si="115"/>
        <v>1.1029016500000002</v>
      </c>
      <c r="M764" s="29">
        <f t="shared" si="116"/>
        <v>7.7674375206206341E+18</v>
      </c>
      <c r="N764" s="29">
        <f t="shared" si="119"/>
        <v>6.883537554013911E+18</v>
      </c>
    </row>
    <row r="765" spans="1:14" x14ac:dyDescent="0.3">
      <c r="A765" s="14">
        <v>1398</v>
      </c>
      <c r="B765" s="30">
        <f t="shared" si="110"/>
        <v>0.88683834048640908</v>
      </c>
      <c r="C765" s="30">
        <v>0.34952</v>
      </c>
      <c r="D765" s="30">
        <f t="shared" si="111"/>
        <v>488.62896000000001</v>
      </c>
      <c r="E765" s="29">
        <f t="shared" si="112"/>
        <v>3.4388215697981949E+21</v>
      </c>
      <c r="F765" s="29">
        <f t="shared" si="117"/>
        <v>3.0496788141886994E+21</v>
      </c>
      <c r="G765" s="29">
        <v>1.2704000000000001E-3</v>
      </c>
      <c r="H765" s="29">
        <f t="shared" si="113"/>
        <v>1.7760192000000001</v>
      </c>
      <c r="I765" s="29">
        <f t="shared" si="114"/>
        <v>1.249908137523354E+19</v>
      </c>
      <c r="J765" s="29">
        <f t="shared" si="118"/>
        <v>1.409397948263953E+19</v>
      </c>
      <c r="K765" s="29">
        <v>1.2329000000000001E-3</v>
      </c>
      <c r="L765" s="29">
        <f t="shared" si="115"/>
        <v>1.7235942000000002</v>
      </c>
      <c r="M765" s="29">
        <f t="shared" si="116"/>
        <v>1.2130130216880851E+19</v>
      </c>
      <c r="N765" s="29">
        <f t="shared" si="119"/>
        <v>1.0757464551422659E+19</v>
      </c>
    </row>
    <row r="766" spans="1:14" x14ac:dyDescent="0.3">
      <c r="A766" s="14">
        <v>1397</v>
      </c>
      <c r="B766" s="30">
        <f t="shared" si="110"/>
        <v>0.88747315676449534</v>
      </c>
      <c r="C766" s="30">
        <v>0.34932000000000002</v>
      </c>
      <c r="D766" s="30">
        <f t="shared" si="111"/>
        <v>488.00004000000001</v>
      </c>
      <c r="E766" s="29">
        <f t="shared" si="112"/>
        <v>3.4319387735967306E+21</v>
      </c>
      <c r="F766" s="29">
        <f t="shared" si="117"/>
        <v>3.0457535372263613E+21</v>
      </c>
      <c r="G766" s="29">
        <v>4.9057000000000001E-5</v>
      </c>
      <c r="H766" s="29">
        <f t="shared" si="113"/>
        <v>6.8532628999999998E-2</v>
      </c>
      <c r="I766" s="29">
        <f t="shared" si="114"/>
        <v>4.8196673656342266E+17</v>
      </c>
      <c r="J766" s="29">
        <f t="shared" si="118"/>
        <v>5.4307753748919296E+17</v>
      </c>
      <c r="K766" s="29">
        <v>4.7605000000000002E-5</v>
      </c>
      <c r="L766" s="29">
        <f t="shared" si="115"/>
        <v>6.6504185000000007E-2</v>
      </c>
      <c r="M766" s="29">
        <f t="shared" si="116"/>
        <v>4.6770137786863731E+17</v>
      </c>
      <c r="N766" s="29">
        <f t="shared" si="119"/>
        <v>4.1507241824018362E+17</v>
      </c>
    </row>
    <row r="767" spans="1:14" x14ac:dyDescent="0.3">
      <c r="A767" s="14">
        <v>1396</v>
      </c>
      <c r="B767" s="30">
        <f t="shared" si="110"/>
        <v>0.8881088825214899</v>
      </c>
      <c r="C767" s="30">
        <v>0.34943000000000002</v>
      </c>
      <c r="D767" s="30">
        <f t="shared" si="111"/>
        <v>487.80428000000001</v>
      </c>
      <c r="E767" s="29">
        <f t="shared" si="112"/>
        <v>3.4281063963020755E+21</v>
      </c>
      <c r="F767" s="29">
        <f t="shared" si="117"/>
        <v>3.0445317407846081E+21</v>
      </c>
      <c r="G767" s="29">
        <v>6.3214999999999997E-9</v>
      </c>
      <c r="H767" s="29">
        <f t="shared" si="113"/>
        <v>8.8248139999999989E-6</v>
      </c>
      <c r="I767" s="29">
        <f t="shared" si="114"/>
        <v>62017498738584.453</v>
      </c>
      <c r="J767" s="29">
        <f t="shared" si="118"/>
        <v>69830963251382.406</v>
      </c>
      <c r="K767" s="29">
        <v>6.1337999999999996E-9</v>
      </c>
      <c r="L767" s="29">
        <f t="shared" si="115"/>
        <v>8.5627847999999995E-6</v>
      </c>
      <c r="M767" s="29">
        <f t="shared" si="116"/>
        <v>60176055329072.109</v>
      </c>
      <c r="N767" s="29">
        <f t="shared" si="119"/>
        <v>53442889252853.578</v>
      </c>
    </row>
    <row r="768" spans="1:14" x14ac:dyDescent="0.3">
      <c r="A768" s="14">
        <v>1395</v>
      </c>
      <c r="B768" s="30">
        <f t="shared" si="110"/>
        <v>0.88874551971326166</v>
      </c>
      <c r="C768" s="30">
        <v>0.34754000000000002</v>
      </c>
      <c r="D768" s="30">
        <f t="shared" si="111"/>
        <v>484.81830000000002</v>
      </c>
      <c r="E768" s="29">
        <f t="shared" si="112"/>
        <v>3.4046814116076585E+21</v>
      </c>
      <c r="F768" s="29">
        <f t="shared" si="117"/>
        <v>3.0258953506173296E+21</v>
      </c>
      <c r="G768" s="29">
        <v>6.7136E-7</v>
      </c>
      <c r="H768" s="29">
        <f t="shared" si="113"/>
        <v>9.3654719999999999E-4</v>
      </c>
      <c r="I768" s="29">
        <f t="shared" si="114"/>
        <v>6576989447249000</v>
      </c>
      <c r="J768" s="29">
        <f t="shared" si="118"/>
        <v>7400306726014159</v>
      </c>
      <c r="K768" s="29">
        <v>6.5137000000000004E-7</v>
      </c>
      <c r="L768" s="29">
        <f t="shared" si="115"/>
        <v>9.0866115000000011E-4</v>
      </c>
      <c r="M768" s="29">
        <f t="shared" si="116"/>
        <v>6381157078548889</v>
      </c>
      <c r="N768" s="29">
        <f t="shared" si="119"/>
        <v>5671224764146891</v>
      </c>
    </row>
    <row r="769" spans="1:14" x14ac:dyDescent="0.3">
      <c r="A769" s="14">
        <v>1394</v>
      </c>
      <c r="B769" s="30">
        <f t="shared" si="110"/>
        <v>0.88938307030129127</v>
      </c>
      <c r="C769" s="30">
        <v>0.34760000000000002</v>
      </c>
      <c r="D769" s="30">
        <f t="shared" si="111"/>
        <v>484.55440000000004</v>
      </c>
      <c r="E769" s="29">
        <f t="shared" si="112"/>
        <v>3.4003888460845102E+21</v>
      </c>
      <c r="F769" s="29">
        <f t="shared" si="117"/>
        <v>3.0242482721489064E+21</v>
      </c>
      <c r="G769" s="29">
        <v>7.5525999999999995E-5</v>
      </c>
      <c r="H769" s="29">
        <f t="shared" si="113"/>
        <v>0.105283244</v>
      </c>
      <c r="I769" s="29">
        <f t="shared" si="114"/>
        <v>7.3883132332962803E+17</v>
      </c>
      <c r="J769" s="29">
        <f t="shared" si="118"/>
        <v>8.3072339467777178E+17</v>
      </c>
      <c r="K769" s="29">
        <v>7.3268000000000004E-5</v>
      </c>
      <c r="L769" s="29">
        <f t="shared" si="115"/>
        <v>0.10213559200000001</v>
      </c>
      <c r="M769" s="29">
        <f t="shared" si="116"/>
        <v>7.1674249129723789E+17</v>
      </c>
      <c r="N769" s="29">
        <f t="shared" si="119"/>
        <v>6.3745863752533402E+17</v>
      </c>
    </row>
    <row r="770" spans="1:14" x14ac:dyDescent="0.3">
      <c r="A770" s="14">
        <v>1393</v>
      </c>
      <c r="B770" s="30">
        <f t="shared" ref="B770:B833" si="120">1239.8/A770</f>
        <v>0.89002153625269198</v>
      </c>
      <c r="C770" s="30">
        <v>0.35008</v>
      </c>
      <c r="D770" s="30">
        <f t="shared" ref="D770:D833" si="121">A770*C770</f>
        <v>487.66144000000003</v>
      </c>
      <c r="E770" s="29">
        <f t="shared" ref="E770:E833" si="122">A770*10^(-9)/($Q$1*$Q$2)*D770</f>
        <v>3.4197377364968394E+21</v>
      </c>
      <c r="F770" s="29">
        <f t="shared" si="117"/>
        <v>3.0436402338182207E+21</v>
      </c>
      <c r="G770" s="29">
        <v>1.1586000000000001E-4</v>
      </c>
      <c r="H770" s="29">
        <f t="shared" ref="H770:H833" si="123">A770*G770</f>
        <v>0.16139298000000002</v>
      </c>
      <c r="I770" s="29">
        <f t="shared" ref="I770:I833" si="124">A770*10^(-9)/($Q$1*$Q$2)*H770</f>
        <v>1.1317722067828035E+18</v>
      </c>
      <c r="J770" s="29">
        <f t="shared" si="118"/>
        <v>1.2716233941348969E+18</v>
      </c>
      <c r="K770" s="29">
        <v>1.1238E-4</v>
      </c>
      <c r="L770" s="29">
        <f t="shared" ref="L770:L833" si="125">A770*K770</f>
        <v>0.15654534000000001</v>
      </c>
      <c r="M770" s="29">
        <f t="shared" ref="M770:M833" si="126">A770*10^(-9)/($Q$1*$Q$2)*L770</f>
        <v>1.0977780131041898E+18</v>
      </c>
      <c r="N770" s="29">
        <f t="shared" si="119"/>
        <v>9.7704607368741888E+17</v>
      </c>
    </row>
    <row r="771" spans="1:14" x14ac:dyDescent="0.3">
      <c r="A771" s="14">
        <v>1392</v>
      </c>
      <c r="B771" s="30">
        <f t="shared" si="120"/>
        <v>0.89066091954022986</v>
      </c>
      <c r="C771" s="30">
        <v>0.35178999999999999</v>
      </c>
      <c r="D771" s="30">
        <f t="shared" si="121"/>
        <v>489.69167999999996</v>
      </c>
      <c r="E771" s="29">
        <f t="shared" si="122"/>
        <v>3.431509678991946E+21</v>
      </c>
      <c r="F771" s="29">
        <f t="shared" ref="F771:F834" si="127">E771*B771</f>
        <v>3.0563115661021655E+21</v>
      </c>
      <c r="G771" s="29">
        <v>2.3782E-5</v>
      </c>
      <c r="H771" s="29">
        <f t="shared" si="123"/>
        <v>3.3104544E-2</v>
      </c>
      <c r="I771" s="29">
        <f t="shared" si="124"/>
        <v>2.319797697085945E+17</v>
      </c>
      <c r="J771" s="29">
        <f t="shared" ref="J771:J834" si="128">I771/B771</f>
        <v>2.6045800890011578E+17</v>
      </c>
      <c r="K771" s="29">
        <v>2.3065E-5</v>
      </c>
      <c r="L771" s="29">
        <f t="shared" si="125"/>
        <v>3.210648E-2</v>
      </c>
      <c r="M771" s="29">
        <f t="shared" si="126"/>
        <v>2.2498584594772234E+17</v>
      </c>
      <c r="N771" s="29">
        <f t="shared" ref="N771:N834" si="129">M771*B771</f>
        <v>2.0038610043533488E+17</v>
      </c>
    </row>
    <row r="772" spans="1:14" x14ac:dyDescent="0.3">
      <c r="A772" s="14">
        <v>1391</v>
      </c>
      <c r="B772" s="30">
        <f t="shared" si="120"/>
        <v>0.89130122214234364</v>
      </c>
      <c r="C772" s="30">
        <v>0.35242000000000001</v>
      </c>
      <c r="D772" s="30">
        <f t="shared" si="121"/>
        <v>490.21622000000002</v>
      </c>
      <c r="E772" s="29">
        <f t="shared" si="122"/>
        <v>3.432717582339205E+21</v>
      </c>
      <c r="F772" s="29">
        <f t="shared" si="127"/>
        <v>3.0595853764084446E+21</v>
      </c>
      <c r="G772" s="29">
        <v>3.4383999999999999E-4</v>
      </c>
      <c r="H772" s="29">
        <f t="shared" si="123"/>
        <v>0.47828144</v>
      </c>
      <c r="I772" s="29">
        <f t="shared" si="124"/>
        <v>3.3491448087835884E+18</v>
      </c>
      <c r="J772" s="29">
        <f t="shared" si="128"/>
        <v>3.7575902798983475E+18</v>
      </c>
      <c r="K772" s="29">
        <v>3.3345E-4</v>
      </c>
      <c r="L772" s="29">
        <f t="shared" si="125"/>
        <v>0.46382895000000002</v>
      </c>
      <c r="M772" s="29">
        <f t="shared" si="126"/>
        <v>3.2479418813660063E+18</v>
      </c>
      <c r="N772" s="29">
        <f t="shared" si="129"/>
        <v>2.8948945683088241E+18</v>
      </c>
    </row>
    <row r="773" spans="1:14" x14ac:dyDescent="0.3">
      <c r="A773" s="14">
        <v>1390</v>
      </c>
      <c r="B773" s="30">
        <f t="shared" si="120"/>
        <v>0.89194244604316542</v>
      </c>
      <c r="C773" s="30">
        <v>0.34736</v>
      </c>
      <c r="D773" s="30">
        <f t="shared" si="121"/>
        <v>482.8304</v>
      </c>
      <c r="E773" s="29">
        <f t="shared" si="122"/>
        <v>3.3785680771750502E+21</v>
      </c>
      <c r="F773" s="29">
        <f t="shared" si="127"/>
        <v>3.0134882748788685E+21</v>
      </c>
      <c r="G773" s="29">
        <v>4.9328000000000002E-4</v>
      </c>
      <c r="H773" s="29">
        <f t="shared" si="123"/>
        <v>0.68565920000000002</v>
      </c>
      <c r="I773" s="29">
        <f t="shared" si="124"/>
        <v>4.7978467903872317E+18</v>
      </c>
      <c r="J773" s="29">
        <f t="shared" si="128"/>
        <v>5.3790990793984942E+18</v>
      </c>
      <c r="K773" s="29">
        <v>4.7835999999999999E-4</v>
      </c>
      <c r="L773" s="29">
        <f t="shared" si="125"/>
        <v>0.66492039999999997</v>
      </c>
      <c r="M773" s="29">
        <f t="shared" si="126"/>
        <v>4.6527286544146043E+18</v>
      </c>
      <c r="N773" s="29">
        <f t="shared" si="129"/>
        <v>4.1499661767936881E+18</v>
      </c>
    </row>
    <row r="774" spans="1:14" x14ac:dyDescent="0.3">
      <c r="A774" s="14">
        <v>1389</v>
      </c>
      <c r="B774" s="30">
        <f t="shared" si="120"/>
        <v>0.89258459323254136</v>
      </c>
      <c r="C774" s="30">
        <v>0.35405999999999999</v>
      </c>
      <c r="D774" s="30">
        <f t="shared" si="121"/>
        <v>491.78933999999998</v>
      </c>
      <c r="E774" s="29">
        <f t="shared" si="122"/>
        <v>3.4387818364222691E+21</v>
      </c>
      <c r="F774" s="29">
        <f t="shared" si="127"/>
        <v>3.0694036866784229E+21</v>
      </c>
      <c r="G774" s="29">
        <v>5.8098000000000004E-4</v>
      </c>
      <c r="H774" s="29">
        <f t="shared" si="123"/>
        <v>0.80698122000000005</v>
      </c>
      <c r="I774" s="29">
        <f t="shared" si="124"/>
        <v>5.6427257281946849E+18</v>
      </c>
      <c r="J774" s="29">
        <f t="shared" si="128"/>
        <v>6.3217825749817856E+18</v>
      </c>
      <c r="K774" s="29">
        <v>5.6338000000000004E-4</v>
      </c>
      <c r="L774" s="29">
        <f t="shared" si="125"/>
        <v>0.78253482000000008</v>
      </c>
      <c r="M774" s="29">
        <f t="shared" si="126"/>
        <v>5.4717870163350231E+18</v>
      </c>
      <c r="N774" s="29">
        <f t="shared" si="129"/>
        <v>4.8840327882304973E+18</v>
      </c>
    </row>
    <row r="775" spans="1:14" x14ac:dyDescent="0.3">
      <c r="A775" s="14">
        <v>1388</v>
      </c>
      <c r="B775" s="30">
        <f t="shared" si="120"/>
        <v>0.89322766570605183</v>
      </c>
      <c r="C775" s="30">
        <v>0.35276999999999997</v>
      </c>
      <c r="D775" s="30">
        <f t="shared" si="121"/>
        <v>489.64475999999996</v>
      </c>
      <c r="E775" s="29">
        <f t="shared" si="122"/>
        <v>3.4213211723547452E+21</v>
      </c>
      <c r="F775" s="29">
        <f t="shared" si="127"/>
        <v>3.0560187244131218E+21</v>
      </c>
      <c r="G775" s="29">
        <v>4.0261999999999997E-6</v>
      </c>
      <c r="H775" s="29">
        <f t="shared" si="123"/>
        <v>5.5883655999999999E-3</v>
      </c>
      <c r="I775" s="29">
        <f t="shared" si="124"/>
        <v>3.9047887587194704E+16</v>
      </c>
      <c r="J775" s="29">
        <f t="shared" si="128"/>
        <v>4.3715492798053112E+16</v>
      </c>
      <c r="K775" s="29">
        <v>3.9037000000000004E-6</v>
      </c>
      <c r="L775" s="29">
        <f t="shared" si="125"/>
        <v>5.4183356000000009E-3</v>
      </c>
      <c r="M775" s="29">
        <f t="shared" si="126"/>
        <v>3.7859827821303464E+16</v>
      </c>
      <c r="N775" s="29">
        <f t="shared" si="129"/>
        <v>3.3817445628855932E+16</v>
      </c>
    </row>
    <row r="776" spans="1:14" x14ac:dyDescent="0.3">
      <c r="A776" s="14">
        <v>1387</v>
      </c>
      <c r="B776" s="30">
        <f t="shared" si="120"/>
        <v>0.89387166546503238</v>
      </c>
      <c r="C776" s="30">
        <v>0.35136000000000001</v>
      </c>
      <c r="D776" s="30">
        <f t="shared" si="121"/>
        <v>487.33632</v>
      </c>
      <c r="E776" s="29">
        <f t="shared" si="122"/>
        <v>3.4027379775160089E+21</v>
      </c>
      <c r="F776" s="29">
        <f t="shared" si="127"/>
        <v>3.0416110631033509E+21</v>
      </c>
      <c r="G776" s="29">
        <v>1.9896000000000001E-4</v>
      </c>
      <c r="H776" s="29">
        <f t="shared" si="123"/>
        <v>0.27595752000000001</v>
      </c>
      <c r="I776" s="29">
        <f t="shared" si="124"/>
        <v>1.926823622514188E+18</v>
      </c>
      <c r="J776" s="29">
        <f t="shared" si="128"/>
        <v>2.1555931314947402E+18</v>
      </c>
      <c r="K776" s="29">
        <v>1.9288000000000001E-4</v>
      </c>
      <c r="L776" s="29">
        <f t="shared" si="125"/>
        <v>0.26752456000000002</v>
      </c>
      <c r="M776" s="29">
        <f t="shared" si="126"/>
        <v>1.8679419999524357E+18</v>
      </c>
      <c r="N776" s="29">
        <f t="shared" si="129"/>
        <v>1.6697004264895672E+18</v>
      </c>
    </row>
    <row r="777" spans="1:14" x14ac:dyDescent="0.3">
      <c r="A777" s="14">
        <v>1386</v>
      </c>
      <c r="B777" s="30">
        <f t="shared" si="120"/>
        <v>0.89451659451659449</v>
      </c>
      <c r="C777" s="30">
        <v>0.35493000000000002</v>
      </c>
      <c r="D777" s="30">
        <f t="shared" si="121"/>
        <v>491.93298000000004</v>
      </c>
      <c r="E777" s="29">
        <f t="shared" si="122"/>
        <v>3.4323568791277787E+21</v>
      </c>
      <c r="F777" s="29">
        <f t="shared" si="127"/>
        <v>3.0703001866829871E+21</v>
      </c>
      <c r="G777" s="29">
        <v>2.5214999999999999E-6</v>
      </c>
      <c r="H777" s="29">
        <f t="shared" si="123"/>
        <v>3.4947989999999998E-3</v>
      </c>
      <c r="I777" s="29">
        <f t="shared" si="124"/>
        <v>2.4384210606938528E+16</v>
      </c>
      <c r="J777" s="29">
        <f t="shared" si="128"/>
        <v>2.7259651477025972E+16</v>
      </c>
      <c r="K777" s="29">
        <v>2.4441E-6</v>
      </c>
      <c r="L777" s="29">
        <f t="shared" si="125"/>
        <v>3.3875226000000002E-3</v>
      </c>
      <c r="M777" s="29">
        <f t="shared" si="126"/>
        <v>2.3635712530009308E+16</v>
      </c>
      <c r="N777" s="29">
        <f t="shared" si="129"/>
        <v>2.1142537081317128E+16</v>
      </c>
    </row>
    <row r="778" spans="1:14" x14ac:dyDescent="0.3">
      <c r="A778" s="14">
        <v>1385</v>
      </c>
      <c r="B778" s="30">
        <f t="shared" si="120"/>
        <v>0.89516245487364621</v>
      </c>
      <c r="C778" s="30">
        <v>0.35242000000000001</v>
      </c>
      <c r="D778" s="30">
        <f t="shared" si="121"/>
        <v>488.10169999999999</v>
      </c>
      <c r="E778" s="29">
        <f t="shared" si="122"/>
        <v>3.4031677836428297E+21</v>
      </c>
      <c r="F778" s="29">
        <f t="shared" si="127"/>
        <v>3.0463880275526209E+21</v>
      </c>
      <c r="G778" s="29">
        <v>2.0899000000000001E-6</v>
      </c>
      <c r="H778" s="29">
        <f t="shared" si="123"/>
        <v>2.8945115E-3</v>
      </c>
      <c r="I778" s="29">
        <f t="shared" si="124"/>
        <v>2.0181261991473668E+16</v>
      </c>
      <c r="J778" s="29">
        <f t="shared" si="128"/>
        <v>2.2544803886264744E+16</v>
      </c>
      <c r="K778" s="29">
        <v>2.0254999999999999E-6</v>
      </c>
      <c r="L778" s="29">
        <f t="shared" si="125"/>
        <v>2.8053175000000001E-3</v>
      </c>
      <c r="M778" s="29">
        <f t="shared" si="126"/>
        <v>1.9559378995994984E+16</v>
      </c>
      <c r="N778" s="29">
        <f t="shared" si="129"/>
        <v>1.7508821717858904E+16</v>
      </c>
    </row>
    <row r="779" spans="1:14" x14ac:dyDescent="0.3">
      <c r="A779" s="14">
        <v>1384</v>
      </c>
      <c r="B779" s="30">
        <f t="shared" si="120"/>
        <v>0.89580924855491328</v>
      </c>
      <c r="C779" s="30">
        <v>0.35593999999999998</v>
      </c>
      <c r="D779" s="30">
        <f t="shared" si="121"/>
        <v>492.62095999999997</v>
      </c>
      <c r="E779" s="29">
        <f t="shared" si="122"/>
        <v>3.4321972893766349E+21</v>
      </c>
      <c r="F779" s="29">
        <f t="shared" si="127"/>
        <v>3.0745940746886935E+21</v>
      </c>
      <c r="G779" s="29">
        <v>6.1689000000000001E-7</v>
      </c>
      <c r="H779" s="29">
        <f t="shared" si="123"/>
        <v>8.5377575999999998E-4</v>
      </c>
      <c r="I779" s="29">
        <f t="shared" si="124"/>
        <v>5948441270561197</v>
      </c>
      <c r="J779" s="29">
        <f t="shared" si="128"/>
        <v>6640299014725518</v>
      </c>
      <c r="K779" s="29">
        <v>5.9782000000000004E-7</v>
      </c>
      <c r="L779" s="29">
        <f t="shared" si="125"/>
        <v>8.2738288000000005E-4</v>
      </c>
      <c r="M779" s="29">
        <f t="shared" si="126"/>
        <v>5764556339650335</v>
      </c>
      <c r="N779" s="29">
        <f t="shared" si="129"/>
        <v>5163942882874628</v>
      </c>
    </row>
    <row r="780" spans="1:14" x14ac:dyDescent="0.3">
      <c r="A780" s="14">
        <v>1383</v>
      </c>
      <c r="B780" s="30">
        <f t="shared" si="120"/>
        <v>0.89645697758496024</v>
      </c>
      <c r="C780" s="30">
        <v>0.35376000000000002</v>
      </c>
      <c r="D780" s="30">
        <f t="shared" si="121"/>
        <v>489.25008000000003</v>
      </c>
      <c r="E780" s="29">
        <f t="shared" si="122"/>
        <v>3.4062486938916419E+21</v>
      </c>
      <c r="F780" s="29">
        <f t="shared" si="127"/>
        <v>3.0535554090288195E+21</v>
      </c>
      <c r="G780" s="29">
        <v>4.4017000000000003E-8</v>
      </c>
      <c r="H780" s="29">
        <f t="shared" si="123"/>
        <v>6.0875511000000007E-5</v>
      </c>
      <c r="I780" s="29">
        <f t="shared" si="124"/>
        <v>423826460761613.56</v>
      </c>
      <c r="J780" s="29">
        <f t="shared" si="128"/>
        <v>472779476716657.19</v>
      </c>
      <c r="K780" s="29">
        <v>4.2652999999999998E-8</v>
      </c>
      <c r="L780" s="29">
        <f t="shared" si="125"/>
        <v>5.8989098999999998E-5</v>
      </c>
      <c r="M780" s="29">
        <f t="shared" si="126"/>
        <v>410692914802578.56</v>
      </c>
      <c r="N780" s="29">
        <f t="shared" si="129"/>
        <v>368168529119477.13</v>
      </c>
    </row>
    <row r="781" spans="1:14" x14ac:dyDescent="0.3">
      <c r="A781" s="14">
        <v>1382</v>
      </c>
      <c r="B781" s="30">
        <f t="shared" si="120"/>
        <v>0.89710564399421122</v>
      </c>
      <c r="C781" s="30">
        <v>0.35274</v>
      </c>
      <c r="D781" s="30">
        <f t="shared" si="121"/>
        <v>487.48667999999998</v>
      </c>
      <c r="E781" s="29">
        <f t="shared" si="122"/>
        <v>3.391517515241749E+21</v>
      </c>
      <c r="F781" s="29">
        <f t="shared" si="127"/>
        <v>3.0425495046285961E+21</v>
      </c>
      <c r="G781" s="29">
        <v>2.5672000000000002E-6</v>
      </c>
      <c r="H781" s="29">
        <f t="shared" si="123"/>
        <v>3.5478704000000004E-3</v>
      </c>
      <c r="I781" s="29">
        <f t="shared" si="124"/>
        <v>2.4683063347305716E+16</v>
      </c>
      <c r="J781" s="29">
        <f t="shared" si="128"/>
        <v>2.7514109974170432E+16</v>
      </c>
      <c r="K781" s="29">
        <v>2.4874000000000001E-6</v>
      </c>
      <c r="L781" s="29">
        <f t="shared" si="125"/>
        <v>3.4375868000000001E-3</v>
      </c>
      <c r="M781" s="29">
        <f t="shared" si="126"/>
        <v>2.3915803899224148E+16</v>
      </c>
      <c r="N781" s="29">
        <f t="shared" si="129"/>
        <v>2.1455002658652748E+16</v>
      </c>
    </row>
    <row r="782" spans="1:14" x14ac:dyDescent="0.3">
      <c r="A782" s="14">
        <v>1381</v>
      </c>
      <c r="B782" s="30">
        <f t="shared" si="120"/>
        <v>0.8977552498189717</v>
      </c>
      <c r="C782" s="30">
        <v>0.35783999999999999</v>
      </c>
      <c r="D782" s="30">
        <f t="shared" si="121"/>
        <v>494.17703999999998</v>
      </c>
      <c r="E782" s="29">
        <f t="shared" si="122"/>
        <v>3.4355756024456015E+21</v>
      </c>
      <c r="F782" s="29">
        <f t="shared" si="127"/>
        <v>3.0843060332455154E+21</v>
      </c>
      <c r="G782" s="29">
        <v>2.3715999999999999E-6</v>
      </c>
      <c r="H782" s="29">
        <f t="shared" si="123"/>
        <v>3.2751795999999998E-3</v>
      </c>
      <c r="I782" s="29">
        <f t="shared" si="124"/>
        <v>2.2769425158618344E+16</v>
      </c>
      <c r="J782" s="29">
        <f t="shared" si="128"/>
        <v>2.5362619893573104E+16</v>
      </c>
      <c r="K782" s="29">
        <v>2.2977999999999998E-6</v>
      </c>
      <c r="L782" s="29">
        <f t="shared" si="125"/>
        <v>3.1732618E-3</v>
      </c>
      <c r="M782" s="29">
        <f t="shared" si="126"/>
        <v>2.206088089453248E+16</v>
      </c>
      <c r="N782" s="29">
        <f t="shared" si="129"/>
        <v>1.9805271638697588E+16</v>
      </c>
    </row>
    <row r="783" spans="1:14" x14ac:dyDescent="0.3">
      <c r="A783" s="14">
        <v>1380</v>
      </c>
      <c r="B783" s="30">
        <f t="shared" si="120"/>
        <v>0.89840579710144919</v>
      </c>
      <c r="C783" s="30">
        <v>0.35682000000000003</v>
      </c>
      <c r="D783" s="30">
        <f t="shared" si="121"/>
        <v>492.41160000000002</v>
      </c>
      <c r="E783" s="29">
        <f t="shared" si="122"/>
        <v>3.4208232031820951E+21</v>
      </c>
      <c r="F783" s="29">
        <f t="shared" si="127"/>
        <v>3.073287396597943E+21</v>
      </c>
      <c r="G783" s="29">
        <v>8.1587000000000003E-5</v>
      </c>
      <c r="H783" s="29">
        <f t="shared" si="123"/>
        <v>0.11259006000000001</v>
      </c>
      <c r="I783" s="29">
        <f t="shared" si="124"/>
        <v>7.8217225121354637E+17</v>
      </c>
      <c r="J783" s="29">
        <f t="shared" si="128"/>
        <v>8.7062244448676723E+17</v>
      </c>
      <c r="K783" s="29">
        <v>7.9042000000000007E-5</v>
      </c>
      <c r="L783" s="29">
        <f t="shared" si="125"/>
        <v>0.10907796000000002</v>
      </c>
      <c r="M783" s="29">
        <f t="shared" si="126"/>
        <v>7.5777340851387034E+17</v>
      </c>
      <c r="N783" s="29">
        <f t="shared" si="129"/>
        <v>6.8078802309818573E+17</v>
      </c>
    </row>
    <row r="784" spans="1:14" x14ac:dyDescent="0.3">
      <c r="A784" s="14">
        <v>1379</v>
      </c>
      <c r="B784" s="30">
        <f t="shared" si="120"/>
        <v>0.89905728788977513</v>
      </c>
      <c r="C784" s="30">
        <v>0.36035</v>
      </c>
      <c r="D784" s="30">
        <f t="shared" si="121"/>
        <v>496.92265000000003</v>
      </c>
      <c r="E784" s="29">
        <f t="shared" si="122"/>
        <v>3.4496602657649218E+21</v>
      </c>
      <c r="F784" s="29">
        <f t="shared" si="127"/>
        <v>3.1014422026797313E+21</v>
      </c>
      <c r="G784" s="29">
        <v>5.2163999999999997E-5</v>
      </c>
      <c r="H784" s="29">
        <f t="shared" si="123"/>
        <v>7.1934155999999999E-2</v>
      </c>
      <c r="I784" s="29">
        <f t="shared" si="124"/>
        <v>4.9937027363219469E+17</v>
      </c>
      <c r="J784" s="29">
        <f t="shared" si="128"/>
        <v>5.5543765715340902E+17</v>
      </c>
      <c r="K784" s="29">
        <v>5.0532999999999999E-5</v>
      </c>
      <c r="L784" s="29">
        <f t="shared" si="125"/>
        <v>6.9685006999999993E-2</v>
      </c>
      <c r="M784" s="29">
        <f t="shared" si="126"/>
        <v>4.837565761340329E+17</v>
      </c>
      <c r="N784" s="29">
        <f t="shared" si="129"/>
        <v>4.3492487533790714E+17</v>
      </c>
    </row>
    <row r="785" spans="1:14" x14ac:dyDescent="0.3">
      <c r="A785" s="14">
        <v>1378</v>
      </c>
      <c r="B785" s="30">
        <f t="shared" si="120"/>
        <v>0.89970972423802609</v>
      </c>
      <c r="C785" s="30">
        <v>0.35652</v>
      </c>
      <c r="D785" s="30">
        <f t="shared" si="121"/>
        <v>491.28456</v>
      </c>
      <c r="E785" s="29">
        <f t="shared" si="122"/>
        <v>3.4080471976802763E+21</v>
      </c>
      <c r="F785" s="29">
        <f t="shared" si="127"/>
        <v>3.0662532044150989E+21</v>
      </c>
      <c r="G785" s="29">
        <v>1.1088999999999999E-3</v>
      </c>
      <c r="H785" s="29">
        <f t="shared" si="123"/>
        <v>1.5280641999999998</v>
      </c>
      <c r="I785" s="29">
        <f t="shared" si="124"/>
        <v>1.06002006549637E+19</v>
      </c>
      <c r="J785" s="29">
        <f t="shared" si="128"/>
        <v>1.1781800695708969E+19</v>
      </c>
      <c r="K785" s="29">
        <v>1.0740999999999999E-3</v>
      </c>
      <c r="L785" s="29">
        <f t="shared" si="125"/>
        <v>1.4801097999999999</v>
      </c>
      <c r="M785" s="29">
        <f t="shared" si="126"/>
        <v>1.0267540376496087E+19</v>
      </c>
      <c r="N785" s="29">
        <f t="shared" si="129"/>
        <v>9.237805920740094E+18</v>
      </c>
    </row>
    <row r="786" spans="1:14" x14ac:dyDescent="0.3">
      <c r="A786" s="14">
        <v>1377</v>
      </c>
      <c r="B786" s="30">
        <f t="shared" si="120"/>
        <v>0.90036310820624543</v>
      </c>
      <c r="C786" s="30">
        <v>0.3579</v>
      </c>
      <c r="D786" s="30">
        <f t="shared" si="121"/>
        <v>492.82830000000001</v>
      </c>
      <c r="E786" s="29">
        <f t="shared" si="122"/>
        <v>3.4162751864478425E+21</v>
      </c>
      <c r="F786" s="29">
        <f t="shared" si="127"/>
        <v>3.07588814535805E+21</v>
      </c>
      <c r="G786" s="29">
        <v>1.227E-4</v>
      </c>
      <c r="H786" s="29">
        <f t="shared" si="123"/>
        <v>0.16895789999999999</v>
      </c>
      <c r="I786" s="29">
        <f t="shared" si="124"/>
        <v>1.171212532487148E+18</v>
      </c>
      <c r="J786" s="29">
        <f t="shared" si="128"/>
        <v>1.3008224368727237E+18</v>
      </c>
      <c r="K786" s="29">
        <v>1.1883E-4</v>
      </c>
      <c r="L786" s="29">
        <f t="shared" si="125"/>
        <v>0.16362890999999999</v>
      </c>
      <c r="M786" s="29">
        <f t="shared" si="126"/>
        <v>1.1342720883084579E+18</v>
      </c>
      <c r="N786" s="29">
        <f t="shared" si="129"/>
        <v>1.021256742980992E+18</v>
      </c>
    </row>
    <row r="787" spans="1:14" x14ac:dyDescent="0.3">
      <c r="A787" s="14">
        <v>1376</v>
      </c>
      <c r="B787" s="30">
        <f t="shared" si="120"/>
        <v>0.90101744186046506</v>
      </c>
      <c r="C787" s="30">
        <v>0.35349999999999998</v>
      </c>
      <c r="D787" s="30">
        <f t="shared" si="121"/>
        <v>486.416</v>
      </c>
      <c r="E787" s="29">
        <f t="shared" si="122"/>
        <v>3.3693765857813678E+21</v>
      </c>
      <c r="F787" s="29">
        <f t="shared" si="127"/>
        <v>3.0358670719852756E+21</v>
      </c>
      <c r="G787" s="29">
        <v>2.5747999999999998E-4</v>
      </c>
      <c r="H787" s="29">
        <f t="shared" si="123"/>
        <v>0.35429247999999997</v>
      </c>
      <c r="I787" s="29">
        <f t="shared" si="124"/>
        <v>2.4541643092135404E+18</v>
      </c>
      <c r="J787" s="29">
        <f t="shared" si="128"/>
        <v>2.7237700350684237E+18</v>
      </c>
      <c r="K787" s="29">
        <v>2.4935000000000002E-4</v>
      </c>
      <c r="L787" s="29">
        <f t="shared" si="125"/>
        <v>0.34310560000000001</v>
      </c>
      <c r="M787" s="29">
        <f t="shared" si="126"/>
        <v>2.3766734134783145E+18</v>
      </c>
      <c r="N787" s="29">
        <f t="shared" si="129"/>
        <v>2.1414241991500104E+18</v>
      </c>
    </row>
    <row r="788" spans="1:14" x14ac:dyDescent="0.3">
      <c r="A788" s="14">
        <v>1375</v>
      </c>
      <c r="B788" s="30">
        <f t="shared" si="120"/>
        <v>0.90167272727272729</v>
      </c>
      <c r="C788" s="30">
        <v>0.35748999999999997</v>
      </c>
      <c r="D788" s="30">
        <f t="shared" si="121"/>
        <v>491.54874999999998</v>
      </c>
      <c r="E788" s="29">
        <f t="shared" si="122"/>
        <v>3.4024563459286258E+21</v>
      </c>
      <c r="F788" s="29">
        <f t="shared" si="127"/>
        <v>3.0679020928598619E+21</v>
      </c>
      <c r="G788" s="29">
        <v>3.2331999999999999E-4</v>
      </c>
      <c r="H788" s="29">
        <f t="shared" si="123"/>
        <v>0.44456499999999999</v>
      </c>
      <c r="I788" s="29">
        <f t="shared" si="124"/>
        <v>3.0772390437932344E+18</v>
      </c>
      <c r="J788" s="29">
        <f t="shared" si="128"/>
        <v>3.41281148993039E+18</v>
      </c>
      <c r="K788" s="29">
        <v>3.1309000000000003E-4</v>
      </c>
      <c r="L788" s="29">
        <f t="shared" si="125"/>
        <v>0.43049875000000004</v>
      </c>
      <c r="M788" s="29">
        <f t="shared" si="126"/>
        <v>2.9798737233119631E+18</v>
      </c>
      <c r="N788" s="29">
        <f t="shared" si="129"/>
        <v>2.6868708670270341E+18</v>
      </c>
    </row>
    <row r="789" spans="1:14" x14ac:dyDescent="0.3">
      <c r="A789" s="14">
        <v>1374</v>
      </c>
      <c r="B789" s="30">
        <f t="shared" si="120"/>
        <v>0.90232896652110628</v>
      </c>
      <c r="C789" s="30">
        <v>0.36291000000000001</v>
      </c>
      <c r="D789" s="30">
        <f t="shared" si="121"/>
        <v>498.63834000000003</v>
      </c>
      <c r="E789" s="29">
        <f t="shared" si="122"/>
        <v>3.449019648304637E+21</v>
      </c>
      <c r="F789" s="29">
        <f t="shared" si="127"/>
        <v>3.1121503347657125E+21</v>
      </c>
      <c r="G789" s="29">
        <v>1.7917000000000001E-4</v>
      </c>
      <c r="H789" s="29">
        <f t="shared" si="123"/>
        <v>0.24617958000000001</v>
      </c>
      <c r="I789" s="29">
        <f t="shared" si="124"/>
        <v>1.7027936689172022E+18</v>
      </c>
      <c r="J789" s="29">
        <f t="shared" si="128"/>
        <v>1.8871096153349215E+18</v>
      </c>
      <c r="K789" s="29">
        <v>1.7349999999999999E-4</v>
      </c>
      <c r="L789" s="29">
        <f t="shared" si="125"/>
        <v>0.23838899999999999</v>
      </c>
      <c r="M789" s="29">
        <f t="shared" si="126"/>
        <v>1.6489071918129964E+18</v>
      </c>
      <c r="N789" s="29">
        <f t="shared" si="129"/>
        <v>1.4878567222778406E+18</v>
      </c>
    </row>
    <row r="790" spans="1:14" x14ac:dyDescent="0.3">
      <c r="A790" s="14">
        <v>1373</v>
      </c>
      <c r="B790" s="30">
        <f t="shared" si="120"/>
        <v>0.90298616168973045</v>
      </c>
      <c r="C790" s="30">
        <v>0.36293999999999998</v>
      </c>
      <c r="D790" s="30">
        <f t="shared" si="121"/>
        <v>498.31662</v>
      </c>
      <c r="E790" s="29">
        <f t="shared" si="122"/>
        <v>3.4442857669525934E+21</v>
      </c>
      <c r="F790" s="29">
        <f t="shared" si="127"/>
        <v>3.1101423844630919E+21</v>
      </c>
      <c r="G790" s="29">
        <v>4.4400999999999997E-5</v>
      </c>
      <c r="H790" s="29">
        <f t="shared" si="123"/>
        <v>6.0962572999999999E-2</v>
      </c>
      <c r="I790" s="29">
        <f t="shared" si="124"/>
        <v>4.2136367536910266E+17</v>
      </c>
      <c r="J790" s="29">
        <f t="shared" si="128"/>
        <v>4.6663359112903533E+17</v>
      </c>
      <c r="K790" s="29">
        <v>4.2991000000000002E-5</v>
      </c>
      <c r="L790" s="29">
        <f t="shared" si="125"/>
        <v>5.9026643000000004E-2</v>
      </c>
      <c r="M790" s="29">
        <f t="shared" si="126"/>
        <v>4.079828329945968E+17</v>
      </c>
      <c r="N790" s="29">
        <f t="shared" si="129"/>
        <v>3.6840285240109331E+17</v>
      </c>
    </row>
    <row r="791" spans="1:14" x14ac:dyDescent="0.3">
      <c r="A791" s="14">
        <v>1372</v>
      </c>
      <c r="B791" s="30">
        <f t="shared" si="120"/>
        <v>0.90364431486880459</v>
      </c>
      <c r="C791" s="30">
        <v>0.36313000000000001</v>
      </c>
      <c r="D791" s="30">
        <f t="shared" si="121"/>
        <v>498.21436</v>
      </c>
      <c r="E791" s="29">
        <f t="shared" si="122"/>
        <v>3.44107089282098E+21</v>
      </c>
      <c r="F791" s="29">
        <f t="shared" si="127"/>
        <v>3.1095041493582002E+21</v>
      </c>
      <c r="G791" s="29">
        <v>2.7497999999999999E-6</v>
      </c>
      <c r="H791" s="29">
        <f t="shared" si="123"/>
        <v>3.7727256E-3</v>
      </c>
      <c r="I791" s="29">
        <f t="shared" si="124"/>
        <v>2.6057491094316444E+16</v>
      </c>
      <c r="J791" s="29">
        <f t="shared" si="128"/>
        <v>2.883600401790786E+16</v>
      </c>
      <c r="K791" s="29">
        <v>2.6622999999999999E-6</v>
      </c>
      <c r="L791" s="29">
        <f t="shared" si="125"/>
        <v>3.6526756E-3</v>
      </c>
      <c r="M791" s="29">
        <f t="shared" si="126"/>
        <v>2.522832880223968E+16</v>
      </c>
      <c r="N791" s="29">
        <f t="shared" si="129"/>
        <v>2.2797435895784804E+16</v>
      </c>
    </row>
    <row r="792" spans="1:14" x14ac:dyDescent="0.3">
      <c r="A792" s="14">
        <v>1371</v>
      </c>
      <c r="B792" s="30">
        <f t="shared" si="120"/>
        <v>0.90430342815463161</v>
      </c>
      <c r="C792" s="30">
        <v>0.35948999999999998</v>
      </c>
      <c r="D792" s="30">
        <f t="shared" si="121"/>
        <v>492.86078999999995</v>
      </c>
      <c r="E792" s="29">
        <f t="shared" si="122"/>
        <v>3.401613694419159E+21</v>
      </c>
      <c r="F792" s="29">
        <f t="shared" si="127"/>
        <v>3.0760909251209871E+21</v>
      </c>
      <c r="G792" s="29">
        <v>1.9731E-8</v>
      </c>
      <c r="H792" s="29">
        <f t="shared" si="123"/>
        <v>2.7051200999999999E-5</v>
      </c>
      <c r="I792" s="29">
        <f t="shared" si="124"/>
        <v>186701270701784.28</v>
      </c>
      <c r="J792" s="29">
        <f t="shared" si="128"/>
        <v>206458656341463.34</v>
      </c>
      <c r="K792" s="29">
        <v>1.9101E-8</v>
      </c>
      <c r="L792" s="29">
        <f t="shared" si="125"/>
        <v>2.6187471E-5</v>
      </c>
      <c r="M792" s="29">
        <f t="shared" si="126"/>
        <v>180740001605330.78</v>
      </c>
      <c r="N792" s="29">
        <f t="shared" si="129"/>
        <v>163443803056374.25</v>
      </c>
    </row>
    <row r="793" spans="1:14" x14ac:dyDescent="0.3">
      <c r="A793" s="14">
        <v>1370</v>
      </c>
      <c r="B793" s="30">
        <f t="shared" si="120"/>
        <v>0.90496350364963496</v>
      </c>
      <c r="C793" s="30">
        <v>0.35911999999999999</v>
      </c>
      <c r="D793" s="30">
        <f t="shared" si="121"/>
        <v>491.99439999999998</v>
      </c>
      <c r="E793" s="29">
        <f t="shared" si="122"/>
        <v>3.3931573094441812E+21</v>
      </c>
      <c r="F793" s="29">
        <f t="shared" si="127"/>
        <v>3.0706835271889747E+21</v>
      </c>
      <c r="G793" s="29">
        <v>2.9200000000000002E-7</v>
      </c>
      <c r="H793" s="29">
        <f t="shared" si="123"/>
        <v>4.0004000000000005E-4</v>
      </c>
      <c r="I793" s="29">
        <f t="shared" si="124"/>
        <v>2758971748601306.5</v>
      </c>
      <c r="J793" s="29">
        <f t="shared" si="128"/>
        <v>3048710514263421.5</v>
      </c>
      <c r="K793" s="29">
        <v>2.8266000000000002E-7</v>
      </c>
      <c r="L793" s="29">
        <f t="shared" si="125"/>
        <v>3.8724420000000004E-4</v>
      </c>
      <c r="M793" s="29">
        <f t="shared" si="126"/>
        <v>2670722446779607</v>
      </c>
      <c r="N793" s="29">
        <f t="shared" si="129"/>
        <v>2416906342713399</v>
      </c>
    </row>
    <row r="794" spans="1:14" x14ac:dyDescent="0.3">
      <c r="A794" s="14">
        <v>1369</v>
      </c>
      <c r="B794" s="30">
        <f t="shared" si="120"/>
        <v>0.9056245434623813</v>
      </c>
      <c r="C794" s="30">
        <v>0.35886000000000001</v>
      </c>
      <c r="D794" s="30">
        <f t="shared" si="121"/>
        <v>491.27933999999999</v>
      </c>
      <c r="E794" s="29">
        <f t="shared" si="122"/>
        <v>3.3857525692912784E+21</v>
      </c>
      <c r="F794" s="29">
        <f t="shared" si="127"/>
        <v>3.0662206248409985E+21</v>
      </c>
      <c r="G794" s="29">
        <v>5.1666999999999998E-7</v>
      </c>
      <c r="H794" s="29">
        <f t="shared" si="123"/>
        <v>7.0732122999999996E-4</v>
      </c>
      <c r="I794" s="29">
        <f t="shared" si="124"/>
        <v>4874649668326714</v>
      </c>
      <c r="J794" s="29">
        <f t="shared" si="128"/>
        <v>5382638648120077</v>
      </c>
      <c r="K794" s="29">
        <v>5.0007999999999996E-7</v>
      </c>
      <c r="L794" s="29">
        <f t="shared" si="125"/>
        <v>6.8460951999999996E-4</v>
      </c>
      <c r="M794" s="29">
        <f t="shared" si="126"/>
        <v>4718127249766434</v>
      </c>
      <c r="N794" s="29">
        <f t="shared" si="129"/>
        <v>4272851836567147.5</v>
      </c>
    </row>
    <row r="795" spans="1:14" x14ac:dyDescent="0.3">
      <c r="A795" s="14">
        <v>1368</v>
      </c>
      <c r="B795" s="30">
        <f t="shared" si="120"/>
        <v>0.90628654970760225</v>
      </c>
      <c r="C795" s="30">
        <v>0.36557000000000001</v>
      </c>
      <c r="D795" s="30">
        <f t="shared" si="121"/>
        <v>500.09976</v>
      </c>
      <c r="E795" s="29">
        <f t="shared" si="122"/>
        <v>3.4440227465445019E+21</v>
      </c>
      <c r="F795" s="29">
        <f t="shared" si="127"/>
        <v>3.1212714920803167E+21</v>
      </c>
      <c r="G795" s="29">
        <v>1.4809999999999999E-13</v>
      </c>
      <c r="H795" s="29">
        <f t="shared" si="123"/>
        <v>2.026008E-10</v>
      </c>
      <c r="I795" s="29">
        <f t="shared" si="124"/>
        <v>1395245148.0242929</v>
      </c>
      <c r="J795" s="29">
        <f t="shared" si="128"/>
        <v>1539518763.1047208</v>
      </c>
      <c r="K795" s="29">
        <v>1.4311000000000001E-13</v>
      </c>
      <c r="L795" s="29">
        <f t="shared" si="125"/>
        <v>1.9577448000000001E-10</v>
      </c>
      <c r="M795" s="29">
        <f t="shared" si="126"/>
        <v>1348234524.8734407</v>
      </c>
      <c r="N795" s="29">
        <f t="shared" si="129"/>
        <v>1221886815.7442191</v>
      </c>
    </row>
    <row r="796" spans="1:14" x14ac:dyDescent="0.3">
      <c r="A796" s="14">
        <v>1367</v>
      </c>
      <c r="B796" s="30">
        <f t="shared" si="120"/>
        <v>0.90694952450621791</v>
      </c>
      <c r="C796" s="30">
        <v>0.36242000000000002</v>
      </c>
      <c r="D796" s="30">
        <f t="shared" si="121"/>
        <v>495.42814000000004</v>
      </c>
      <c r="E796" s="29">
        <f t="shared" si="122"/>
        <v>3.4093567913903884E+21</v>
      </c>
      <c r="F796" s="29">
        <f t="shared" si="127"/>
        <v>3.0921145208235575E+21</v>
      </c>
      <c r="G796" s="29">
        <v>4.9764000000000003E-6</v>
      </c>
      <c r="H796" s="29">
        <f t="shared" si="123"/>
        <v>6.8027388000000003E-3</v>
      </c>
      <c r="I796" s="29">
        <f t="shared" si="124"/>
        <v>4.6813981393618256E+16</v>
      </c>
      <c r="J796" s="29">
        <f t="shared" si="128"/>
        <v>5.1616964482235976E+16</v>
      </c>
      <c r="K796" s="29">
        <v>4.8161000000000004E-6</v>
      </c>
      <c r="L796" s="29">
        <f t="shared" si="125"/>
        <v>6.5836087000000001E-3</v>
      </c>
      <c r="M796" s="29">
        <f t="shared" si="126"/>
        <v>4.5306007513424336E+16</v>
      </c>
      <c r="N796" s="29">
        <f t="shared" si="129"/>
        <v>4.1090261971575336E+16</v>
      </c>
    </row>
    <row r="797" spans="1:14" x14ac:dyDescent="0.3">
      <c r="A797" s="14">
        <v>1366</v>
      </c>
      <c r="B797" s="30">
        <f t="shared" si="120"/>
        <v>0.90761346998535863</v>
      </c>
      <c r="C797" s="30">
        <v>0.36592000000000002</v>
      </c>
      <c r="D797" s="30">
        <f t="shared" si="121"/>
        <v>499.84672</v>
      </c>
      <c r="E797" s="29">
        <f t="shared" si="122"/>
        <v>3.4372475698883828E+21</v>
      </c>
      <c r="F797" s="29">
        <f t="shared" si="127"/>
        <v>3.1196921941051368E+21</v>
      </c>
      <c r="G797" s="29">
        <v>1.2791E-5</v>
      </c>
      <c r="H797" s="29">
        <f t="shared" si="123"/>
        <v>1.7472505999999999E-2</v>
      </c>
      <c r="I797" s="29">
        <f t="shared" si="124"/>
        <v>1.2015149121786811E+17</v>
      </c>
      <c r="J797" s="29">
        <f t="shared" si="128"/>
        <v>1.3238178496822702E+17</v>
      </c>
      <c r="K797" s="29">
        <v>1.2379E-5</v>
      </c>
      <c r="L797" s="29">
        <f t="shared" si="125"/>
        <v>1.6909713999999999E-2</v>
      </c>
      <c r="M797" s="29">
        <f t="shared" si="126"/>
        <v>1.1628139393213896E+17</v>
      </c>
      <c r="N797" s="29">
        <f t="shared" si="129"/>
        <v>1.0553855944148307E+17</v>
      </c>
    </row>
    <row r="798" spans="1:14" x14ac:dyDescent="0.3">
      <c r="A798" s="14">
        <v>1365</v>
      </c>
      <c r="B798" s="30">
        <f t="shared" si="120"/>
        <v>0.90827838827838825</v>
      </c>
      <c r="C798" s="30">
        <v>0.36629</v>
      </c>
      <c r="D798" s="30">
        <f t="shared" si="121"/>
        <v>499.98585000000003</v>
      </c>
      <c r="E798" s="29">
        <f t="shared" si="122"/>
        <v>3.4356873246449268E+21</v>
      </c>
      <c r="F798" s="29">
        <f t="shared" si="127"/>
        <v>3.1205605458569818E+21</v>
      </c>
      <c r="G798" s="29">
        <v>9.0764000000000004E-12</v>
      </c>
      <c r="H798" s="29">
        <f t="shared" si="123"/>
        <v>1.2389286000000001E-8</v>
      </c>
      <c r="I798" s="29">
        <f t="shared" si="124"/>
        <v>85133835030.733063</v>
      </c>
      <c r="J798" s="29">
        <f t="shared" si="128"/>
        <v>93730992754.436707</v>
      </c>
      <c r="K798" s="29">
        <v>8.7832999999999995E-12</v>
      </c>
      <c r="L798" s="29">
        <f t="shared" si="125"/>
        <v>1.19892045E-8</v>
      </c>
      <c r="M798" s="29">
        <f t="shared" si="126"/>
        <v>82384647351.971878</v>
      </c>
      <c r="N798" s="29">
        <f t="shared" si="129"/>
        <v>74828194715.732407</v>
      </c>
    </row>
    <row r="799" spans="1:14" x14ac:dyDescent="0.3">
      <c r="A799" s="14">
        <v>1364</v>
      </c>
      <c r="B799" s="30">
        <f t="shared" si="120"/>
        <v>0.90894428152492668</v>
      </c>
      <c r="C799" s="30">
        <v>0.36682999999999999</v>
      </c>
      <c r="D799" s="30">
        <f t="shared" si="121"/>
        <v>500.35611999999998</v>
      </c>
      <c r="E799" s="29">
        <f t="shared" si="122"/>
        <v>3.4357128095076613E+21</v>
      </c>
      <c r="F799" s="29">
        <f t="shared" si="127"/>
        <v>3.1228715111639286E+21</v>
      </c>
      <c r="G799" s="29">
        <v>1.3589E-6</v>
      </c>
      <c r="H799" s="29">
        <f t="shared" si="123"/>
        <v>1.8535396E-3</v>
      </c>
      <c r="I799" s="29">
        <f t="shared" si="124"/>
        <v>1.2727394533816648E+16</v>
      </c>
      <c r="J799" s="29">
        <f t="shared" si="128"/>
        <v>1.4002392437591472E+16</v>
      </c>
      <c r="K799" s="29">
        <v>1.3149999999999999E-6</v>
      </c>
      <c r="L799" s="29">
        <f t="shared" si="125"/>
        <v>1.7936599999999999E-3</v>
      </c>
      <c r="M799" s="29">
        <f t="shared" si="126"/>
        <v>1.2316229164742726E+16</v>
      </c>
      <c r="N799" s="29">
        <f t="shared" si="129"/>
        <v>1.1194766069243424E+16</v>
      </c>
    </row>
    <row r="800" spans="1:14" x14ac:dyDescent="0.3">
      <c r="A800" s="14">
        <v>1363</v>
      </c>
      <c r="B800" s="30">
        <f t="shared" si="120"/>
        <v>0.90961115187087305</v>
      </c>
      <c r="C800" s="30">
        <v>0.36185</v>
      </c>
      <c r="D800" s="30">
        <f t="shared" si="121"/>
        <v>493.20155</v>
      </c>
      <c r="E800" s="29">
        <f t="shared" si="122"/>
        <v>3.3841028701121104E+21</v>
      </c>
      <c r="F800" s="29">
        <f t="shared" si="127"/>
        <v>3.0782177097322044E+21</v>
      </c>
      <c r="G800" s="29">
        <v>3.1563000000000002E-6</v>
      </c>
      <c r="H800" s="29">
        <f t="shared" si="123"/>
        <v>4.3020369000000003E-3</v>
      </c>
      <c r="I800" s="29">
        <f t="shared" si="124"/>
        <v>2.951842998185672E+16</v>
      </c>
      <c r="J800" s="29">
        <f t="shared" si="128"/>
        <v>3.2451701940047356E+16</v>
      </c>
      <c r="K800" s="29">
        <v>3.0539999999999999E-6</v>
      </c>
      <c r="L800" s="29">
        <f t="shared" si="125"/>
        <v>4.1626019999999996E-3</v>
      </c>
      <c r="M800" s="29">
        <f t="shared" si="126"/>
        <v>2.8561697292586384E+16</v>
      </c>
      <c r="N800" s="29">
        <f t="shared" si="129"/>
        <v>2.5980038373696696E+16</v>
      </c>
    </row>
    <row r="801" spans="1:14" x14ac:dyDescent="0.3">
      <c r="A801" s="14">
        <v>1362</v>
      </c>
      <c r="B801" s="30">
        <f t="shared" si="120"/>
        <v>0.91027900146842877</v>
      </c>
      <c r="C801" s="30">
        <v>0.36936000000000002</v>
      </c>
      <c r="D801" s="30">
        <f t="shared" si="121"/>
        <v>503.06832000000003</v>
      </c>
      <c r="E801" s="29">
        <f t="shared" si="122"/>
        <v>3.4492712166009492E+21</v>
      </c>
      <c r="F801" s="29">
        <f t="shared" si="127"/>
        <v>3.1397991588413047E+21</v>
      </c>
      <c r="G801" s="29">
        <v>1.8075999999999999E-11</v>
      </c>
      <c r="H801" s="29">
        <f t="shared" si="123"/>
        <v>2.4619511999999998E-8</v>
      </c>
      <c r="I801" s="29">
        <f t="shared" si="124"/>
        <v>168802865798.35052</v>
      </c>
      <c r="J801" s="29">
        <f t="shared" si="128"/>
        <v>185440799497.78467</v>
      </c>
      <c r="K801" s="29">
        <v>1.7489E-11</v>
      </c>
      <c r="L801" s="29">
        <f t="shared" si="125"/>
        <v>2.3820018E-8</v>
      </c>
      <c r="M801" s="29">
        <f t="shared" si="126"/>
        <v>163321161758.53909</v>
      </c>
      <c r="N801" s="29">
        <f t="shared" si="129"/>
        <v>148667824044.22672</v>
      </c>
    </row>
    <row r="802" spans="1:14" x14ac:dyDescent="0.3">
      <c r="A802" s="14">
        <v>1361</v>
      </c>
      <c r="B802" s="30">
        <f t="shared" si="120"/>
        <v>0.91094783247612043</v>
      </c>
      <c r="C802" s="30">
        <v>0.37026999999999999</v>
      </c>
      <c r="D802" s="30">
        <f t="shared" si="121"/>
        <v>503.93746999999996</v>
      </c>
      <c r="E802" s="29">
        <f t="shared" si="122"/>
        <v>3.4526936347230103E+21</v>
      </c>
      <c r="F802" s="29">
        <f t="shared" si="127"/>
        <v>3.1452237827550242E+21</v>
      </c>
      <c r="G802" s="29">
        <v>4.8133000000000003E-9</v>
      </c>
      <c r="H802" s="29">
        <f t="shared" si="123"/>
        <v>6.5509013000000003E-6</v>
      </c>
      <c r="I802" s="29">
        <f t="shared" si="124"/>
        <v>44883059043433.898</v>
      </c>
      <c r="J802" s="29">
        <f t="shared" si="128"/>
        <v>49270723792638.766</v>
      </c>
      <c r="K802" s="29">
        <v>4.6565999999999998E-9</v>
      </c>
      <c r="L802" s="29">
        <f t="shared" si="125"/>
        <v>6.3376325999999998E-6</v>
      </c>
      <c r="M802" s="29">
        <f t="shared" si="126"/>
        <v>43421862909366.602</v>
      </c>
      <c r="N802" s="29">
        <f t="shared" si="129"/>
        <v>39555051899362.758</v>
      </c>
    </row>
    <row r="803" spans="1:14" x14ac:dyDescent="0.3">
      <c r="A803" s="14">
        <v>1360</v>
      </c>
      <c r="B803" s="30">
        <f t="shared" si="120"/>
        <v>0.91161764705882353</v>
      </c>
      <c r="C803" s="30">
        <v>0.36464000000000002</v>
      </c>
      <c r="D803" s="30">
        <f t="shared" si="121"/>
        <v>495.91040000000004</v>
      </c>
      <c r="E803" s="29">
        <f t="shared" si="122"/>
        <v>3.3952002344931563E+21</v>
      </c>
      <c r="F803" s="29">
        <f t="shared" si="127"/>
        <v>3.0951244490622171E+21</v>
      </c>
      <c r="G803" s="29">
        <v>2.1403999999999999E-6</v>
      </c>
      <c r="H803" s="29">
        <f t="shared" si="123"/>
        <v>2.9109439999999999E-3</v>
      </c>
      <c r="I803" s="29">
        <f t="shared" si="124"/>
        <v>1.9929482727921104E+16</v>
      </c>
      <c r="J803" s="29">
        <f t="shared" si="128"/>
        <v>2.1861668422304164E+16</v>
      </c>
      <c r="K803" s="29">
        <v>2.0706000000000001E-6</v>
      </c>
      <c r="L803" s="29">
        <f t="shared" si="125"/>
        <v>2.8160160000000002E-3</v>
      </c>
      <c r="M803" s="29">
        <f t="shared" si="126"/>
        <v>1.927956780808888E+16</v>
      </c>
      <c r="N803" s="29">
        <f t="shared" si="129"/>
        <v>1.7575594241521024E+16</v>
      </c>
    </row>
    <row r="804" spans="1:14" x14ac:dyDescent="0.3">
      <c r="A804" s="14">
        <v>1359</v>
      </c>
      <c r="B804" s="30">
        <f t="shared" si="120"/>
        <v>0.91228844738778514</v>
      </c>
      <c r="C804" s="30">
        <v>0.36903000000000002</v>
      </c>
      <c r="D804" s="30">
        <f t="shared" si="121"/>
        <v>501.51177000000001</v>
      </c>
      <c r="E804" s="29">
        <f t="shared" si="122"/>
        <v>3.4310247771273749E+21</v>
      </c>
      <c r="F804" s="29">
        <f t="shared" si="127"/>
        <v>3.1300842668745545E+21</v>
      </c>
      <c r="G804" s="29">
        <v>7.3438999999999995E-7</v>
      </c>
      <c r="H804" s="29">
        <f t="shared" si="123"/>
        <v>9.9803600999999985E-4</v>
      </c>
      <c r="I804" s="29">
        <f t="shared" si="124"/>
        <v>6827928043992555</v>
      </c>
      <c r="J804" s="29">
        <f t="shared" si="128"/>
        <v>7484396041124280</v>
      </c>
      <c r="K804" s="29">
        <v>7.1040000000000001E-7</v>
      </c>
      <c r="L804" s="29">
        <f t="shared" si="125"/>
        <v>9.6543360000000001E-4</v>
      </c>
      <c r="M804" s="29">
        <f t="shared" si="126"/>
        <v>6604883076365843</v>
      </c>
      <c r="N804" s="29">
        <f t="shared" si="129"/>
        <v>6025558526915653</v>
      </c>
    </row>
    <row r="805" spans="1:14" x14ac:dyDescent="0.3">
      <c r="A805" s="14">
        <v>1358</v>
      </c>
      <c r="B805" s="30">
        <f t="shared" si="120"/>
        <v>0.91296023564064799</v>
      </c>
      <c r="C805" s="30">
        <v>0.36997000000000002</v>
      </c>
      <c r="D805" s="30">
        <f t="shared" si="121"/>
        <v>502.41926000000001</v>
      </c>
      <c r="E805" s="29">
        <f t="shared" si="122"/>
        <v>3.4347040097999887E+21</v>
      </c>
      <c r="F805" s="29">
        <f t="shared" si="127"/>
        <v>3.1357481821428761E+21</v>
      </c>
      <c r="G805" s="29">
        <v>4.1948000000000001E-6</v>
      </c>
      <c r="H805" s="29">
        <f t="shared" si="123"/>
        <v>5.6965384000000003E-3</v>
      </c>
      <c r="I805" s="29">
        <f t="shared" si="124"/>
        <v>3.8943418061759048E+16</v>
      </c>
      <c r="J805" s="29">
        <f t="shared" si="128"/>
        <v>4.2656204006992088E+16</v>
      </c>
      <c r="K805" s="29">
        <v>4.0574999999999997E-6</v>
      </c>
      <c r="L805" s="29">
        <f t="shared" si="125"/>
        <v>5.5100849999999996E-3</v>
      </c>
      <c r="M805" s="29">
        <f t="shared" si="126"/>
        <v>3.766876103403912E+16</v>
      </c>
      <c r="N805" s="29">
        <f t="shared" si="129"/>
        <v>3.4390080949927612E+16</v>
      </c>
    </row>
    <row r="806" spans="1:14" x14ac:dyDescent="0.3">
      <c r="A806" s="14">
        <v>1357</v>
      </c>
      <c r="B806" s="30">
        <f t="shared" si="120"/>
        <v>0.91363301400147379</v>
      </c>
      <c r="C806" s="30">
        <v>0.36438999999999999</v>
      </c>
      <c r="D806" s="30">
        <f t="shared" si="121"/>
        <v>494.47722999999996</v>
      </c>
      <c r="E806" s="29">
        <f t="shared" si="122"/>
        <v>3.3779204134618058E+21</v>
      </c>
      <c r="F806" s="29">
        <f t="shared" si="127"/>
        <v>3.0861796084082142E+21</v>
      </c>
      <c r="G806" s="29">
        <v>7.1785999999999993E-5</v>
      </c>
      <c r="H806" s="29">
        <f t="shared" si="123"/>
        <v>9.7413601999999988E-2</v>
      </c>
      <c r="I806" s="29">
        <f t="shared" si="124"/>
        <v>6.654611674326112E+17</v>
      </c>
      <c r="J806" s="29">
        <f t="shared" si="128"/>
        <v>7.2836812728347597E+17</v>
      </c>
      <c r="K806" s="29">
        <v>6.9429000000000002E-5</v>
      </c>
      <c r="L806" s="29">
        <f t="shared" si="125"/>
        <v>9.421515300000001E-2</v>
      </c>
      <c r="M806" s="29">
        <f t="shared" si="126"/>
        <v>6.4361161499009242E+17</v>
      </c>
      <c r="N806" s="29">
        <f t="shared" si="129"/>
        <v>5.8802481964975424E+17</v>
      </c>
    </row>
    <row r="807" spans="1:14" x14ac:dyDescent="0.3">
      <c r="A807" s="14">
        <v>1356</v>
      </c>
      <c r="B807" s="30">
        <f t="shared" si="120"/>
        <v>0.91430678466076698</v>
      </c>
      <c r="C807" s="30">
        <v>0.36875999999999998</v>
      </c>
      <c r="D807" s="30">
        <f t="shared" si="121"/>
        <v>500.03855999999996</v>
      </c>
      <c r="E807" s="29">
        <f t="shared" si="122"/>
        <v>3.4133942534592057E+21</v>
      </c>
      <c r="F807" s="29">
        <f t="shared" si="127"/>
        <v>3.1208895246598254E+21</v>
      </c>
      <c r="G807" s="29">
        <v>4.8069999999999999E-5</v>
      </c>
      <c r="H807" s="29">
        <f t="shared" si="123"/>
        <v>6.5182920000000005E-2</v>
      </c>
      <c r="I807" s="29">
        <f t="shared" si="124"/>
        <v>4.4495569412025178E+17</v>
      </c>
      <c r="J807" s="29">
        <f t="shared" si="128"/>
        <v>4.8665907503392595E+17</v>
      </c>
      <c r="K807" s="29">
        <v>4.6489000000000002E-5</v>
      </c>
      <c r="L807" s="29">
        <f t="shared" si="125"/>
        <v>6.3039084000000009E-2</v>
      </c>
      <c r="M807" s="29">
        <f t="shared" si="126"/>
        <v>4.3032130775861005E+17</v>
      </c>
      <c r="N807" s="29">
        <f t="shared" si="129"/>
        <v>3.934456912677911E+17</v>
      </c>
    </row>
    <row r="808" spans="1:14" x14ac:dyDescent="0.3">
      <c r="A808" s="14">
        <v>1355</v>
      </c>
      <c r="B808" s="30">
        <f t="shared" si="120"/>
        <v>0.91498154981549817</v>
      </c>
      <c r="C808" s="30">
        <v>0.36826999999999999</v>
      </c>
      <c r="D808" s="30">
        <f t="shared" si="121"/>
        <v>499.00585000000001</v>
      </c>
      <c r="E808" s="29">
        <f t="shared" si="122"/>
        <v>3.4038326507446673E+21</v>
      </c>
      <c r="F808" s="29">
        <f t="shared" si="127"/>
        <v>3.1144440740909511E+21</v>
      </c>
      <c r="G808" s="29">
        <v>3.6034000000000001E-6</v>
      </c>
      <c r="H808" s="29">
        <f t="shared" si="123"/>
        <v>4.8826069999999997E-3</v>
      </c>
      <c r="I808" s="29">
        <f t="shared" si="124"/>
        <v>3.3305375332482508E+16</v>
      </c>
      <c r="J808" s="29">
        <f t="shared" si="128"/>
        <v>3.6400051278846424E+16</v>
      </c>
      <c r="K808" s="29">
        <v>3.4846999999999999E-6</v>
      </c>
      <c r="L808" s="29">
        <f t="shared" si="125"/>
        <v>4.7217685000000001E-3</v>
      </c>
      <c r="M808" s="29">
        <f t="shared" si="126"/>
        <v>3.2208259261004E+16</v>
      </c>
      <c r="N808" s="29">
        <f t="shared" si="129"/>
        <v>2.9469962975492812E+16</v>
      </c>
    </row>
    <row r="809" spans="1:14" x14ac:dyDescent="0.3">
      <c r="A809" s="14">
        <v>1354</v>
      </c>
      <c r="B809" s="30">
        <f t="shared" si="120"/>
        <v>0.91565731166912845</v>
      </c>
      <c r="C809" s="30">
        <v>0.37293999999999999</v>
      </c>
      <c r="D809" s="30">
        <f t="shared" si="121"/>
        <v>504.96075999999999</v>
      </c>
      <c r="E809" s="29">
        <f t="shared" si="122"/>
        <v>3.441910417942693E+21</v>
      </c>
      <c r="F809" s="29">
        <f t="shared" si="127"/>
        <v>3.1516104402993729E+21</v>
      </c>
      <c r="G809" s="29">
        <v>2.9009000000000001E-4</v>
      </c>
      <c r="H809" s="29">
        <f t="shared" si="123"/>
        <v>0.39278186000000004</v>
      </c>
      <c r="I809" s="29">
        <f t="shared" si="124"/>
        <v>2.6772772916313508E+18</v>
      </c>
      <c r="J809" s="29">
        <f t="shared" si="128"/>
        <v>2.923885669357033E+18</v>
      </c>
      <c r="K809" s="29">
        <v>2.8050999999999998E-4</v>
      </c>
      <c r="L809" s="29">
        <f t="shared" si="125"/>
        <v>0.37981053999999997</v>
      </c>
      <c r="M809" s="29">
        <f t="shared" si="126"/>
        <v>2.5888622602485786E+18</v>
      </c>
      <c r="N809" s="29">
        <f t="shared" si="129"/>
        <v>2.3705106575008768E+18</v>
      </c>
    </row>
    <row r="810" spans="1:14" x14ac:dyDescent="0.3">
      <c r="A810" s="14">
        <v>1353</v>
      </c>
      <c r="B810" s="30">
        <f t="shared" si="120"/>
        <v>0.91633407243163334</v>
      </c>
      <c r="C810" s="30">
        <v>0.37401000000000001</v>
      </c>
      <c r="D810" s="30">
        <f t="shared" si="121"/>
        <v>506.03552999999999</v>
      </c>
      <c r="E810" s="29">
        <f t="shared" si="122"/>
        <v>3.44668881674266E+21</v>
      </c>
      <c r="F810" s="29">
        <f t="shared" si="127"/>
        <v>3.1583183998503695E+21</v>
      </c>
      <c r="G810" s="29">
        <v>9.6095999999999996E-5</v>
      </c>
      <c r="H810" s="29">
        <f t="shared" si="123"/>
        <v>0.130017888</v>
      </c>
      <c r="I810" s="29">
        <f t="shared" si="124"/>
        <v>8.8557260109008499E+17</v>
      </c>
      <c r="J810" s="29">
        <f t="shared" si="128"/>
        <v>9.664298510041015E+17</v>
      </c>
      <c r="K810" s="29">
        <v>9.2917999999999994E-5</v>
      </c>
      <c r="L810" s="29">
        <f t="shared" si="125"/>
        <v>0.125718054</v>
      </c>
      <c r="M810" s="29">
        <f t="shared" si="126"/>
        <v>8.5628574496429107E+17</v>
      </c>
      <c r="N810" s="29">
        <f t="shared" si="129"/>
        <v>7.8464380384828378E+17</v>
      </c>
    </row>
    <row r="811" spans="1:14" x14ac:dyDescent="0.3">
      <c r="A811" s="14">
        <v>1352</v>
      </c>
      <c r="B811" s="30">
        <f t="shared" si="120"/>
        <v>0.9170118343195266</v>
      </c>
      <c r="C811" s="30">
        <v>0.37533</v>
      </c>
      <c r="D811" s="30">
        <f t="shared" si="121"/>
        <v>507.44616000000002</v>
      </c>
      <c r="E811" s="29">
        <f t="shared" si="122"/>
        <v>3.453742299851488E+21</v>
      </c>
      <c r="F811" s="29">
        <f t="shared" si="127"/>
        <v>3.1671225616537532E+21</v>
      </c>
      <c r="G811" s="29">
        <v>1.5164E-3</v>
      </c>
      <c r="H811" s="29">
        <f t="shared" si="123"/>
        <v>2.0501727999999999</v>
      </c>
      <c r="I811" s="29">
        <f t="shared" si="124"/>
        <v>1.3953733577104935E+19</v>
      </c>
      <c r="J811" s="29">
        <f t="shared" si="128"/>
        <v>1.5216525081663068E+19</v>
      </c>
      <c r="K811" s="29">
        <v>1.4660999999999999E-3</v>
      </c>
      <c r="L811" s="29">
        <f t="shared" si="125"/>
        <v>1.9821671999999999</v>
      </c>
      <c r="M811" s="29">
        <f t="shared" si="126"/>
        <v>1.3490878922047973E+19</v>
      </c>
      <c r="N811" s="29">
        <f t="shared" si="129"/>
        <v>1.2371295626889849E+19</v>
      </c>
    </row>
    <row r="812" spans="1:14" x14ac:dyDescent="0.3">
      <c r="A812" s="14">
        <v>1351</v>
      </c>
      <c r="B812" s="30">
        <f t="shared" si="120"/>
        <v>0.9176905995558845</v>
      </c>
      <c r="C812" s="30">
        <v>0.37167</v>
      </c>
      <c r="D812" s="30">
        <f t="shared" si="121"/>
        <v>502.12617</v>
      </c>
      <c r="E812" s="29">
        <f t="shared" si="122"/>
        <v>3.4150060180529794E+21</v>
      </c>
      <c r="F812" s="29">
        <f t="shared" si="127"/>
        <v>3.1339189201939926E+21</v>
      </c>
      <c r="G812" s="29">
        <v>4.6297999999999999E-3</v>
      </c>
      <c r="H812" s="29">
        <f t="shared" si="123"/>
        <v>6.2548598000000002</v>
      </c>
      <c r="I812" s="29">
        <f t="shared" si="124"/>
        <v>4.2539873711576629E+19</v>
      </c>
      <c r="J812" s="29">
        <f t="shared" si="128"/>
        <v>4.6355355205952594E+19</v>
      </c>
      <c r="K812" s="29">
        <v>4.4758999999999997E-3</v>
      </c>
      <c r="L812" s="29">
        <f t="shared" si="125"/>
        <v>6.0469408999999992</v>
      </c>
      <c r="M812" s="29">
        <f t="shared" si="126"/>
        <v>4.1125798251683832E+19</v>
      </c>
      <c r="N812" s="29">
        <f t="shared" si="129"/>
        <v>3.774075845480208E+19</v>
      </c>
    </row>
    <row r="813" spans="1:14" x14ac:dyDescent="0.3">
      <c r="A813" s="14">
        <v>1350</v>
      </c>
      <c r="B813" s="30">
        <f t="shared" si="120"/>
        <v>0.91837037037037028</v>
      </c>
      <c r="C813" s="30">
        <v>0.37080999999999997</v>
      </c>
      <c r="D813" s="30">
        <f t="shared" si="121"/>
        <v>500.59349999999995</v>
      </c>
      <c r="E813" s="29">
        <f t="shared" si="122"/>
        <v>3.4020621431381583E+21</v>
      </c>
      <c r="F813" s="29">
        <f t="shared" si="127"/>
        <v>3.1243530704168063E+21</v>
      </c>
      <c r="G813" s="29">
        <v>1.6025000000000001E-2</v>
      </c>
      <c r="H813" s="29">
        <f t="shared" si="123"/>
        <v>21.633750000000003</v>
      </c>
      <c r="I813" s="29">
        <f t="shared" si="124"/>
        <v>1.4702420604565409E+20</v>
      </c>
      <c r="J813" s="29">
        <f t="shared" si="128"/>
        <v>1.6009249730733428E+20</v>
      </c>
      <c r="K813" s="29">
        <v>1.5488E-2</v>
      </c>
      <c r="L813" s="29">
        <f t="shared" si="125"/>
        <v>20.908799999999999</v>
      </c>
      <c r="M813" s="29">
        <f t="shared" si="126"/>
        <v>1.4209740425803996E+20</v>
      </c>
      <c r="N813" s="29">
        <f t="shared" si="129"/>
        <v>1.3049804577712439E+20</v>
      </c>
    </row>
    <row r="814" spans="1:14" x14ac:dyDescent="0.3">
      <c r="A814" s="14">
        <v>1349</v>
      </c>
      <c r="B814" s="30">
        <f t="shared" si="120"/>
        <v>0.91905114899925866</v>
      </c>
      <c r="C814" s="30">
        <v>0.3755</v>
      </c>
      <c r="D814" s="30">
        <f t="shared" si="121"/>
        <v>506.54950000000002</v>
      </c>
      <c r="E814" s="29">
        <f t="shared" si="122"/>
        <v>3.4399894315809117E+21</v>
      </c>
      <c r="F814" s="29">
        <f t="shared" si="127"/>
        <v>3.1615262396397435E+21</v>
      </c>
      <c r="G814" s="29">
        <v>1.6159E-2</v>
      </c>
      <c r="H814" s="29">
        <f t="shared" si="123"/>
        <v>21.798490999999999</v>
      </c>
      <c r="I814" s="29">
        <f t="shared" si="124"/>
        <v>1.4803405918752584E+20</v>
      </c>
      <c r="J814" s="29">
        <f t="shared" si="128"/>
        <v>1.6107270998868558E+20</v>
      </c>
      <c r="K814" s="29">
        <v>1.5617000000000001E-2</v>
      </c>
      <c r="L814" s="29">
        <f t="shared" si="125"/>
        <v>21.067333000000001</v>
      </c>
      <c r="M814" s="29">
        <f t="shared" si="126"/>
        <v>1.4306874821038377E+20</v>
      </c>
      <c r="N814" s="29">
        <f t="shared" si="129"/>
        <v>1.3148749742863883E+20</v>
      </c>
    </row>
    <row r="815" spans="1:14" x14ac:dyDescent="0.3">
      <c r="A815" s="14">
        <v>1348</v>
      </c>
      <c r="B815" s="30">
        <f t="shared" si="120"/>
        <v>0.91973293768545994</v>
      </c>
      <c r="C815" s="30">
        <v>0.37663999999999997</v>
      </c>
      <c r="D815" s="30">
        <f t="shared" si="121"/>
        <v>507.71071999999998</v>
      </c>
      <c r="E815" s="29">
        <f t="shared" si="122"/>
        <v>3.4453194286517589E+21</v>
      </c>
      <c r="F815" s="29">
        <f t="shared" si="127"/>
        <v>3.1687737593786726E+21</v>
      </c>
      <c r="G815" s="29">
        <v>4.7451000000000004E-3</v>
      </c>
      <c r="H815" s="29">
        <f t="shared" si="123"/>
        <v>6.3963948000000004</v>
      </c>
      <c r="I815" s="29">
        <f t="shared" si="124"/>
        <v>4.3405865603482001E+19</v>
      </c>
      <c r="J815" s="29">
        <f t="shared" si="128"/>
        <v>4.7193988412238856E+19</v>
      </c>
      <c r="K815" s="29">
        <v>4.5862000000000003E-3</v>
      </c>
      <c r="L815" s="29">
        <f t="shared" si="125"/>
        <v>6.1821976000000003</v>
      </c>
      <c r="M815" s="29">
        <f t="shared" si="126"/>
        <v>4.1952325731952787E+19</v>
      </c>
      <c r="N815" s="29">
        <f t="shared" si="129"/>
        <v>3.8584935788186247E+19</v>
      </c>
    </row>
    <row r="816" spans="1:14" x14ac:dyDescent="0.3">
      <c r="A816" s="14">
        <v>1347</v>
      </c>
      <c r="B816" s="30">
        <f t="shared" si="120"/>
        <v>0.92041573867854487</v>
      </c>
      <c r="C816" s="30">
        <v>0.37759999999999999</v>
      </c>
      <c r="D816" s="30">
        <f t="shared" si="121"/>
        <v>508.62720000000002</v>
      </c>
      <c r="E816" s="29">
        <f t="shared" si="122"/>
        <v>3.4489781633581916E+21</v>
      </c>
      <c r="F816" s="29">
        <f t="shared" si="127"/>
        <v>3.174493783913501E+21</v>
      </c>
      <c r="G816" s="29">
        <v>6.0118999999999999E-2</v>
      </c>
      <c r="H816" s="29">
        <f t="shared" si="123"/>
        <v>80.980293000000003</v>
      </c>
      <c r="I816" s="29">
        <f t="shared" si="124"/>
        <v>5.4912372405437268E+20</v>
      </c>
      <c r="J816" s="29">
        <f t="shared" si="128"/>
        <v>5.9660401379354739E+20</v>
      </c>
      <c r="K816" s="29">
        <v>5.8057999999999998E-2</v>
      </c>
      <c r="L816" s="29">
        <f t="shared" si="125"/>
        <v>78.204126000000002</v>
      </c>
      <c r="M816" s="29">
        <f t="shared" si="126"/>
        <v>5.3029866050913632E+20</v>
      </c>
      <c r="N816" s="29">
        <f t="shared" si="129"/>
        <v>4.8809523333275963E+20</v>
      </c>
    </row>
    <row r="817" spans="1:14" x14ac:dyDescent="0.3">
      <c r="A817" s="14">
        <v>1346</v>
      </c>
      <c r="B817" s="30">
        <f t="shared" si="120"/>
        <v>0.92109955423476964</v>
      </c>
      <c r="C817" s="30">
        <v>0.37553999999999998</v>
      </c>
      <c r="D817" s="30">
        <f t="shared" si="121"/>
        <v>505.47683999999998</v>
      </c>
      <c r="E817" s="29">
        <f t="shared" si="122"/>
        <v>3.4250710845777206E+21</v>
      </c>
      <c r="F817" s="29">
        <f t="shared" si="127"/>
        <v>3.1548314492269374E+21</v>
      </c>
      <c r="G817" s="29">
        <v>5.8186000000000002E-2</v>
      </c>
      <c r="H817" s="29">
        <f t="shared" si="123"/>
        <v>78.318356000000009</v>
      </c>
      <c r="I817" s="29">
        <f t="shared" si="124"/>
        <v>5.3067898526718663E+20</v>
      </c>
      <c r="J817" s="29">
        <f t="shared" si="128"/>
        <v>5.7613640439557449E+20</v>
      </c>
      <c r="K817" s="29">
        <v>5.6189000000000003E-2</v>
      </c>
      <c r="L817" s="29">
        <f t="shared" si="125"/>
        <v>75.63039400000001</v>
      </c>
      <c r="M817" s="29">
        <f t="shared" si="126"/>
        <v>5.1246556737321612E+20</v>
      </c>
      <c r="N817" s="29">
        <f t="shared" si="129"/>
        <v>4.720318056681377E+20</v>
      </c>
    </row>
    <row r="818" spans="1:14" x14ac:dyDescent="0.3">
      <c r="A818" s="14">
        <v>1345</v>
      </c>
      <c r="B818" s="30">
        <f t="shared" si="120"/>
        <v>0.92178438661710038</v>
      </c>
      <c r="C818" s="30">
        <v>0.37952999999999998</v>
      </c>
      <c r="D818" s="30">
        <f t="shared" si="121"/>
        <v>510.46785</v>
      </c>
      <c r="E818" s="29">
        <f t="shared" si="122"/>
        <v>3.4563200188875093E+21</v>
      </c>
      <c r="F818" s="29">
        <f t="shared" si="127"/>
        <v>3.1859818285626273E+21</v>
      </c>
      <c r="G818" s="29">
        <v>0.10904</v>
      </c>
      <c r="H818" s="29">
        <f t="shared" si="123"/>
        <v>146.65879999999999</v>
      </c>
      <c r="I818" s="29">
        <f t="shared" si="124"/>
        <v>9.930101305812294E+20</v>
      </c>
      <c r="J818" s="29">
        <f t="shared" si="128"/>
        <v>1.0772694189641503E+21</v>
      </c>
      <c r="K818" s="29">
        <v>0.10521</v>
      </c>
      <c r="L818" s="29">
        <f t="shared" si="125"/>
        <v>141.50745000000001</v>
      </c>
      <c r="M818" s="29">
        <f t="shared" si="126"/>
        <v>9.5813092294984558E+20</v>
      </c>
      <c r="N818" s="29">
        <f t="shared" si="129"/>
        <v>8.8319012511019971E+20</v>
      </c>
    </row>
    <row r="819" spans="1:14" x14ac:dyDescent="0.3">
      <c r="A819" s="14">
        <v>1344</v>
      </c>
      <c r="B819" s="30">
        <f t="shared" si="120"/>
        <v>0.92247023809523809</v>
      </c>
      <c r="C819" s="30">
        <v>0.37985999999999998</v>
      </c>
      <c r="D819" s="30">
        <f t="shared" si="121"/>
        <v>510.53183999999999</v>
      </c>
      <c r="E819" s="29">
        <f t="shared" si="122"/>
        <v>3.4541832111387742E+21</v>
      </c>
      <c r="F819" s="29">
        <f t="shared" si="127"/>
        <v>3.1863812092037589E+21</v>
      </c>
      <c r="G819" s="29">
        <v>7.5645000000000004E-2</v>
      </c>
      <c r="H819" s="29">
        <f t="shared" si="123"/>
        <v>101.66688000000001</v>
      </c>
      <c r="I819" s="29">
        <f t="shared" si="124"/>
        <v>6.8786313117093816E+20</v>
      </c>
      <c r="J819" s="29">
        <f t="shared" si="128"/>
        <v>7.4567514784137832E+20</v>
      </c>
      <c r="K819" s="29">
        <v>7.3018E-2</v>
      </c>
      <c r="L819" s="29">
        <f t="shared" si="125"/>
        <v>98.136191999999994</v>
      </c>
      <c r="M819" s="29">
        <f t="shared" si="126"/>
        <v>6.6397501635057916E+20</v>
      </c>
      <c r="N819" s="29">
        <f t="shared" si="129"/>
        <v>6.1249719142220838E+20</v>
      </c>
    </row>
    <row r="820" spans="1:14" x14ac:dyDescent="0.3">
      <c r="A820" s="14">
        <v>1343</v>
      </c>
      <c r="B820" s="30">
        <f t="shared" si="120"/>
        <v>0.92315711094564401</v>
      </c>
      <c r="C820" s="30">
        <v>0.37977</v>
      </c>
      <c r="D820" s="30">
        <f t="shared" si="121"/>
        <v>510.03111000000001</v>
      </c>
      <c r="E820" s="29">
        <f t="shared" si="122"/>
        <v>3.4482277896721253E+21</v>
      </c>
      <c r="F820" s="29">
        <f t="shared" si="127"/>
        <v>3.1832560041962032E+21</v>
      </c>
      <c r="G820" s="29">
        <v>0.12711</v>
      </c>
      <c r="H820" s="29">
        <f t="shared" si="123"/>
        <v>170.70873</v>
      </c>
      <c r="I820" s="29">
        <f t="shared" si="124"/>
        <v>1.1541307484667664E+21</v>
      </c>
      <c r="J820" s="29">
        <f t="shared" si="128"/>
        <v>1.2501997057516272E+21</v>
      </c>
      <c r="K820" s="29">
        <v>0.12259</v>
      </c>
      <c r="L820" s="29">
        <f t="shared" si="125"/>
        <v>164.63837000000001</v>
      </c>
      <c r="M820" s="29">
        <f t="shared" si="126"/>
        <v>1.1130901459723144E+21</v>
      </c>
      <c r="N820" s="29">
        <f t="shared" si="129"/>
        <v>1.027557083377867E+21</v>
      </c>
    </row>
    <row r="821" spans="1:14" x14ac:dyDescent="0.3">
      <c r="A821" s="14">
        <v>1342</v>
      </c>
      <c r="B821" s="30">
        <f t="shared" si="120"/>
        <v>0.92384500745156484</v>
      </c>
      <c r="C821" s="30">
        <v>0.38019999999999998</v>
      </c>
      <c r="D821" s="30">
        <f t="shared" si="121"/>
        <v>510.22839999999997</v>
      </c>
      <c r="E821" s="29">
        <f t="shared" si="122"/>
        <v>3.4469930823222249E+21</v>
      </c>
      <c r="F821" s="29">
        <f t="shared" si="127"/>
        <v>3.1844873498234685E+21</v>
      </c>
      <c r="G821" s="29">
        <v>0.17798</v>
      </c>
      <c r="H821" s="29">
        <f t="shared" si="123"/>
        <v>238.84916000000001</v>
      </c>
      <c r="I821" s="29">
        <f t="shared" si="124"/>
        <v>1.6136134371165429E+21</v>
      </c>
      <c r="J821" s="29">
        <f t="shared" si="128"/>
        <v>1.7466278695034686E+21</v>
      </c>
      <c r="K821" s="29">
        <v>0.17149</v>
      </c>
      <c r="L821" s="29">
        <f t="shared" si="125"/>
        <v>230.13958</v>
      </c>
      <c r="M821" s="29">
        <f t="shared" si="126"/>
        <v>1.5547733921289803E+21</v>
      </c>
      <c r="N821" s="29">
        <f t="shared" si="129"/>
        <v>1.4363696360368924E+21</v>
      </c>
    </row>
    <row r="822" spans="1:14" x14ac:dyDescent="0.3">
      <c r="A822" s="14">
        <v>1341</v>
      </c>
      <c r="B822" s="30">
        <f t="shared" si="120"/>
        <v>0.92453392990305738</v>
      </c>
      <c r="C822" s="30">
        <v>0.38168000000000002</v>
      </c>
      <c r="D822" s="30">
        <f t="shared" si="121"/>
        <v>511.83288000000005</v>
      </c>
      <c r="E822" s="29">
        <f t="shared" si="122"/>
        <v>3.4552559769492951E+21</v>
      </c>
      <c r="F822" s="29">
        <f t="shared" si="127"/>
        <v>3.1945013871899595E+21</v>
      </c>
      <c r="G822" s="29">
        <v>0.17039000000000001</v>
      </c>
      <c r="H822" s="29">
        <f t="shared" si="123"/>
        <v>228.49299000000002</v>
      </c>
      <c r="I822" s="29">
        <f t="shared" si="124"/>
        <v>1.5424991246918633E+21</v>
      </c>
      <c r="J822" s="29">
        <f t="shared" si="128"/>
        <v>1.6684072642456757E+21</v>
      </c>
      <c r="K822" s="29">
        <v>0.16419</v>
      </c>
      <c r="L822" s="29">
        <f t="shared" si="125"/>
        <v>220.17878999999999</v>
      </c>
      <c r="M822" s="29">
        <f t="shared" si="126"/>
        <v>1.48637203640564E+21</v>
      </c>
      <c r="N822" s="29">
        <f t="shared" si="129"/>
        <v>1.3742013801161165E+21</v>
      </c>
    </row>
    <row r="823" spans="1:14" x14ac:dyDescent="0.3">
      <c r="A823" s="14">
        <v>1340</v>
      </c>
      <c r="B823" s="30">
        <f t="shared" si="120"/>
        <v>0.92522388059701488</v>
      </c>
      <c r="C823" s="30">
        <v>0.37439</v>
      </c>
      <c r="D823" s="30">
        <f t="shared" si="121"/>
        <v>501.68259999999998</v>
      </c>
      <c r="E823" s="29">
        <f t="shared" si="122"/>
        <v>3.3842084423325891E+21</v>
      </c>
      <c r="F823" s="29">
        <f t="shared" si="127"/>
        <v>3.1311504677641372E+21</v>
      </c>
      <c r="G823" s="29">
        <v>0.16830999999999999</v>
      </c>
      <c r="H823" s="29">
        <f t="shared" si="123"/>
        <v>225.53539999999998</v>
      </c>
      <c r="I823" s="29">
        <f t="shared" si="124"/>
        <v>1.5213978015678784E+21</v>
      </c>
      <c r="J823" s="29">
        <f t="shared" si="128"/>
        <v>1.6443563914348743E+21</v>
      </c>
      <c r="K823" s="29">
        <v>0.16216</v>
      </c>
      <c r="L823" s="29">
        <f t="shared" si="125"/>
        <v>217.2944</v>
      </c>
      <c r="M823" s="29">
        <f t="shared" si="126"/>
        <v>1.4658063543594986E+21</v>
      </c>
      <c r="N823" s="29">
        <f t="shared" si="129"/>
        <v>1.3561990433842583E+21</v>
      </c>
    </row>
    <row r="824" spans="1:14" x14ac:dyDescent="0.3">
      <c r="A824" s="14">
        <v>1339</v>
      </c>
      <c r="B824" s="30">
        <f t="shared" si="120"/>
        <v>0.92591486183719185</v>
      </c>
      <c r="C824" s="30">
        <v>0.37569999999999998</v>
      </c>
      <c r="D824" s="30">
        <f t="shared" si="121"/>
        <v>503.06229999999999</v>
      </c>
      <c r="E824" s="29">
        <f t="shared" si="122"/>
        <v>3.3909830327154927E+21</v>
      </c>
      <c r="F824" s="29">
        <f t="shared" si="127"/>
        <v>3.139761586229027E+21</v>
      </c>
      <c r="G824" s="29">
        <v>0.17680999999999999</v>
      </c>
      <c r="H824" s="29">
        <f t="shared" si="123"/>
        <v>236.74859000000001</v>
      </c>
      <c r="I824" s="29">
        <f t="shared" si="124"/>
        <v>1.5958469790109828E+21</v>
      </c>
      <c r="J824" s="29">
        <f t="shared" si="128"/>
        <v>1.7235353322275416E+21</v>
      </c>
      <c r="K824" s="29">
        <v>0.17033000000000001</v>
      </c>
      <c r="L824" s="29">
        <f t="shared" si="125"/>
        <v>228.07187000000002</v>
      </c>
      <c r="M824" s="29">
        <f t="shared" si="126"/>
        <v>1.5373599679596218E+21</v>
      </c>
      <c r="N824" s="29">
        <f t="shared" si="129"/>
        <v>1.423464442327363E+21</v>
      </c>
    </row>
    <row r="825" spans="1:14" x14ac:dyDescent="0.3">
      <c r="A825" s="14">
        <v>1338</v>
      </c>
      <c r="B825" s="30">
        <f t="shared" si="120"/>
        <v>0.92660687593423019</v>
      </c>
      <c r="C825" s="30">
        <v>0.38094</v>
      </c>
      <c r="D825" s="30">
        <f t="shared" si="121"/>
        <v>509.69772</v>
      </c>
      <c r="E825" s="29">
        <f t="shared" si="122"/>
        <v>3.4331444116922171E+21</v>
      </c>
      <c r="F825" s="29">
        <f t="shared" si="127"/>
        <v>3.1811752179491862E+21</v>
      </c>
      <c r="G825" s="29">
        <v>0.17804</v>
      </c>
      <c r="H825" s="29">
        <f t="shared" si="123"/>
        <v>238.21752000000001</v>
      </c>
      <c r="I825" s="29">
        <f t="shared" si="124"/>
        <v>1.6045493543804336E+21</v>
      </c>
      <c r="J825" s="29">
        <f t="shared" si="128"/>
        <v>1.7316398097765931E+21</v>
      </c>
      <c r="K825" s="29">
        <v>0.17151</v>
      </c>
      <c r="L825" s="29">
        <f t="shared" si="125"/>
        <v>229.48038</v>
      </c>
      <c r="M825" s="29">
        <f t="shared" si="126"/>
        <v>1.5456990550987875E+21</v>
      </c>
      <c r="N825" s="29">
        <f t="shared" si="129"/>
        <v>1.4322553725795791E+21</v>
      </c>
    </row>
    <row r="826" spans="1:14" x14ac:dyDescent="0.3">
      <c r="A826" s="14">
        <v>1337</v>
      </c>
      <c r="B826" s="30">
        <f t="shared" si="120"/>
        <v>0.92729992520568438</v>
      </c>
      <c r="C826" s="30">
        <v>0.38285000000000002</v>
      </c>
      <c r="D826" s="30">
        <f t="shared" si="121"/>
        <v>511.87045000000001</v>
      </c>
      <c r="E826" s="29">
        <f t="shared" si="122"/>
        <v>3.4452023405875849E+21</v>
      </c>
      <c r="F826" s="29">
        <f t="shared" si="127"/>
        <v>3.1947358727453163E+21</v>
      </c>
      <c r="G826" s="29">
        <v>0.16453999999999999</v>
      </c>
      <c r="H826" s="29">
        <f t="shared" si="123"/>
        <v>219.98998</v>
      </c>
      <c r="I826" s="29">
        <f t="shared" si="124"/>
        <v>1.4806676064262276E+21</v>
      </c>
      <c r="J826" s="29">
        <f t="shared" si="128"/>
        <v>1.5967515646006342E+21</v>
      </c>
      <c r="K826" s="29">
        <v>0.15851999999999999</v>
      </c>
      <c r="L826" s="29">
        <f t="shared" si="125"/>
        <v>211.94123999999999</v>
      </c>
      <c r="M826" s="29">
        <f t="shared" si="126"/>
        <v>1.4264946455007024E+21</v>
      </c>
      <c r="N826" s="29">
        <f t="shared" si="129"/>
        <v>1.3227883780791106E+21</v>
      </c>
    </row>
    <row r="827" spans="1:14" x14ac:dyDescent="0.3">
      <c r="A827" s="14">
        <v>1336</v>
      </c>
      <c r="B827" s="30">
        <f t="shared" si="120"/>
        <v>0.92799401197604792</v>
      </c>
      <c r="C827" s="30">
        <v>0.38230999999999998</v>
      </c>
      <c r="D827" s="30">
        <f t="shared" si="121"/>
        <v>510.76615999999996</v>
      </c>
      <c r="E827" s="29">
        <f t="shared" si="122"/>
        <v>3.4351985346300834E+21</v>
      </c>
      <c r="F827" s="29">
        <f t="shared" si="127"/>
        <v>3.1878436700856118E+21</v>
      </c>
      <c r="G827" s="29">
        <v>0.18348</v>
      </c>
      <c r="H827" s="29">
        <f t="shared" si="123"/>
        <v>245.12927999999999</v>
      </c>
      <c r="I827" s="29">
        <f t="shared" si="124"/>
        <v>1.648636517836122E+21</v>
      </c>
      <c r="J827" s="29">
        <f t="shared" si="128"/>
        <v>1.7765594352549275E+21</v>
      </c>
      <c r="K827" s="29">
        <v>0.1767</v>
      </c>
      <c r="L827" s="29">
        <f t="shared" si="125"/>
        <v>236.0712</v>
      </c>
      <c r="M827" s="29">
        <f t="shared" si="126"/>
        <v>1.5877156785570238E+21</v>
      </c>
      <c r="N827" s="29">
        <f t="shared" si="129"/>
        <v>1.4733906424214058E+21</v>
      </c>
    </row>
    <row r="828" spans="1:14" x14ac:dyDescent="0.3">
      <c r="A828" s="14">
        <v>1335</v>
      </c>
      <c r="B828" s="30">
        <f t="shared" si="120"/>
        <v>0.92868913857677904</v>
      </c>
      <c r="C828" s="30">
        <v>0.38562999999999997</v>
      </c>
      <c r="D828" s="30">
        <f t="shared" si="121"/>
        <v>514.81605000000002</v>
      </c>
      <c r="E828" s="29">
        <f t="shared" si="122"/>
        <v>3.4598447487334319E+21</v>
      </c>
      <c r="F828" s="29">
        <f t="shared" si="127"/>
        <v>3.2131202393106437E+21</v>
      </c>
      <c r="G828" s="29">
        <v>0.23116999999999999</v>
      </c>
      <c r="H828" s="29">
        <f t="shared" si="123"/>
        <v>308.61194999999998</v>
      </c>
      <c r="I828" s="29">
        <f t="shared" si="124"/>
        <v>2.0740406881329443E+21</v>
      </c>
      <c r="J828" s="29">
        <f t="shared" si="128"/>
        <v>2.2332991762038076E+21</v>
      </c>
      <c r="K828" s="29">
        <v>0.22244</v>
      </c>
      <c r="L828" s="29">
        <f t="shared" si="125"/>
        <v>296.95740000000001</v>
      </c>
      <c r="M828" s="29">
        <f t="shared" si="126"/>
        <v>1.9957157532045342E+21</v>
      </c>
      <c r="N828" s="29">
        <f t="shared" si="129"/>
        <v>1.8533995436876266E+21</v>
      </c>
    </row>
    <row r="829" spans="1:14" x14ac:dyDescent="0.3">
      <c r="A829" s="14">
        <v>1334</v>
      </c>
      <c r="B829" s="30">
        <f t="shared" si="120"/>
        <v>0.92938530734632685</v>
      </c>
      <c r="C829" s="30">
        <v>0.38684000000000002</v>
      </c>
      <c r="D829" s="30">
        <f t="shared" si="121"/>
        <v>516.04456000000005</v>
      </c>
      <c r="E829" s="29">
        <f t="shared" si="122"/>
        <v>3.4655031777611083E+21</v>
      </c>
      <c r="F829" s="29">
        <f t="shared" si="127"/>
        <v>3.2207877359731799E+21</v>
      </c>
      <c r="G829" s="29">
        <v>0.16925000000000001</v>
      </c>
      <c r="H829" s="29">
        <f t="shared" si="123"/>
        <v>225.77950000000001</v>
      </c>
      <c r="I829" s="29">
        <f t="shared" si="124"/>
        <v>1.5162248289630534E+21</v>
      </c>
      <c r="J829" s="29">
        <f t="shared" si="128"/>
        <v>1.6314275865758293E+21</v>
      </c>
      <c r="K829" s="29">
        <v>0.16302</v>
      </c>
      <c r="L829" s="29">
        <f t="shared" si="125"/>
        <v>217.46868000000001</v>
      </c>
      <c r="M829" s="29">
        <f t="shared" si="126"/>
        <v>1.4604134216694649E+21</v>
      </c>
      <c r="N829" s="29">
        <f t="shared" si="129"/>
        <v>1.3572867767509765E+21</v>
      </c>
    </row>
    <row r="830" spans="1:14" x14ac:dyDescent="0.3">
      <c r="A830" s="14">
        <v>1333</v>
      </c>
      <c r="B830" s="30">
        <f t="shared" si="120"/>
        <v>0.93008252063015751</v>
      </c>
      <c r="C830" s="30">
        <v>0.38699</v>
      </c>
      <c r="D830" s="30">
        <f t="shared" si="121"/>
        <v>515.85766999999998</v>
      </c>
      <c r="E830" s="29">
        <f t="shared" si="122"/>
        <v>3.461651228173626E+21</v>
      </c>
      <c r="F830" s="29">
        <f t="shared" si="127"/>
        <v>3.2196212998422067E+21</v>
      </c>
      <c r="G830" s="29">
        <v>0.20304</v>
      </c>
      <c r="H830" s="29">
        <f t="shared" si="123"/>
        <v>270.65231999999997</v>
      </c>
      <c r="I830" s="29">
        <f t="shared" si="124"/>
        <v>1.8162062724317758E+21</v>
      </c>
      <c r="J830" s="29">
        <f t="shared" si="128"/>
        <v>1.952736700396481E+21</v>
      </c>
      <c r="K830" s="29">
        <v>0.19545000000000001</v>
      </c>
      <c r="L830" s="29">
        <f t="shared" si="125"/>
        <v>260.53485000000001</v>
      </c>
      <c r="M830" s="29">
        <f t="shared" si="126"/>
        <v>1.7483132188080705E+21</v>
      </c>
      <c r="N830" s="29">
        <f t="shared" si="129"/>
        <v>1.6260755654000344E+21</v>
      </c>
    </row>
    <row r="831" spans="1:14" x14ac:dyDescent="0.3">
      <c r="A831" s="14">
        <v>1332</v>
      </c>
      <c r="B831" s="30">
        <f t="shared" si="120"/>
        <v>0.93078078078078075</v>
      </c>
      <c r="C831" s="30">
        <v>0.3785</v>
      </c>
      <c r="D831" s="30">
        <f t="shared" si="121"/>
        <v>504.16199999999998</v>
      </c>
      <c r="E831" s="29">
        <f t="shared" si="122"/>
        <v>3.3806296888647232E+21</v>
      </c>
      <c r="F831" s="29">
        <f t="shared" si="127"/>
        <v>3.1466251413321951E+21</v>
      </c>
      <c r="G831" s="29">
        <v>0.14579</v>
      </c>
      <c r="H831" s="29">
        <f t="shared" si="123"/>
        <v>194.19228000000001</v>
      </c>
      <c r="I831" s="29">
        <f t="shared" si="124"/>
        <v>1.3021453166171414E+21</v>
      </c>
      <c r="J831" s="29">
        <f t="shared" si="128"/>
        <v>1.3989817403887984E+21</v>
      </c>
      <c r="K831" s="29">
        <v>0.14046</v>
      </c>
      <c r="L831" s="29">
        <f t="shared" si="125"/>
        <v>187.09272000000001</v>
      </c>
      <c r="M831" s="29">
        <f t="shared" si="126"/>
        <v>1.2545396198096144E+21</v>
      </c>
      <c r="N831" s="29">
        <f t="shared" si="129"/>
        <v>1.1677013668468166E+21</v>
      </c>
    </row>
    <row r="832" spans="1:14" x14ac:dyDescent="0.3">
      <c r="A832" s="14">
        <v>1331</v>
      </c>
      <c r="B832" s="30">
        <f t="shared" si="120"/>
        <v>0.93148009015777611</v>
      </c>
      <c r="C832" s="30">
        <v>0.38764999999999999</v>
      </c>
      <c r="D832" s="30">
        <f t="shared" si="121"/>
        <v>515.96214999999995</v>
      </c>
      <c r="E832" s="29">
        <f t="shared" si="122"/>
        <v>3.4571575116356817E+21</v>
      </c>
      <c r="F832" s="29">
        <f t="shared" si="127"/>
        <v>3.2202733906280375E+21</v>
      </c>
      <c r="G832" s="29">
        <v>0.14480000000000001</v>
      </c>
      <c r="H832" s="29">
        <f t="shared" si="123"/>
        <v>192.72880000000001</v>
      </c>
      <c r="I832" s="29">
        <f t="shared" si="124"/>
        <v>1.2913618152582144E+21</v>
      </c>
      <c r="J832" s="29">
        <f t="shared" si="128"/>
        <v>1.3863547153643196E+21</v>
      </c>
      <c r="K832" s="29">
        <v>0.13951</v>
      </c>
      <c r="L832" s="29">
        <f t="shared" si="125"/>
        <v>185.68780999999998</v>
      </c>
      <c r="M832" s="29">
        <f t="shared" si="126"/>
        <v>1.2441843014273029E+21</v>
      </c>
      <c r="N832" s="29">
        <f t="shared" si="129"/>
        <v>1.1589329052663938E+21</v>
      </c>
    </row>
    <row r="833" spans="1:14" x14ac:dyDescent="0.3">
      <c r="A833" s="14">
        <v>1330</v>
      </c>
      <c r="B833" s="30">
        <f t="shared" si="120"/>
        <v>0.93218045112781955</v>
      </c>
      <c r="C833" s="30">
        <v>0.38547999999999999</v>
      </c>
      <c r="D833" s="30">
        <f t="shared" si="121"/>
        <v>512.6884</v>
      </c>
      <c r="E833" s="29">
        <f t="shared" si="122"/>
        <v>3.4326411140078622E+21</v>
      </c>
      <c r="F833" s="29">
        <f t="shared" si="127"/>
        <v>3.1998409422157502E+21</v>
      </c>
      <c r="G833" s="29">
        <v>0.22922999999999999</v>
      </c>
      <c r="H833" s="29">
        <f t="shared" si="123"/>
        <v>304.8759</v>
      </c>
      <c r="I833" s="29">
        <f t="shared" si="124"/>
        <v>2.0412584895818779E+21</v>
      </c>
      <c r="J833" s="29">
        <f t="shared" si="128"/>
        <v>2.189767536008951E+21</v>
      </c>
      <c r="K833" s="29">
        <v>0.22051999999999999</v>
      </c>
      <c r="L833" s="29">
        <f t="shared" si="125"/>
        <v>293.29160000000002</v>
      </c>
      <c r="M833" s="29">
        <f t="shared" si="126"/>
        <v>1.9636972565658757E+21</v>
      </c>
      <c r="N833" s="29">
        <f t="shared" si="129"/>
        <v>1.8305201945040396E+21</v>
      </c>
    </row>
    <row r="834" spans="1:14" x14ac:dyDescent="0.3">
      <c r="A834" s="14">
        <v>1329</v>
      </c>
      <c r="B834" s="30">
        <f t="shared" ref="B834:B897" si="130">1239.8/A834</f>
        <v>0.93288186606471024</v>
      </c>
      <c r="C834" s="30">
        <v>0.3795</v>
      </c>
      <c r="D834" s="30">
        <f t="shared" ref="D834:D897" si="131">A834*C834</f>
        <v>504.35550000000001</v>
      </c>
      <c r="E834" s="29">
        <f t="shared" ref="E834:E897" si="132">A834*10^(-9)/($Q$1*$Q$2)*D834</f>
        <v>3.374310239001631E+21</v>
      </c>
      <c r="F834" s="29">
        <f t="shared" si="127"/>
        <v>3.1478328324410997E+21</v>
      </c>
      <c r="G834" s="29">
        <v>0.17759</v>
      </c>
      <c r="H834" s="29">
        <f t="shared" ref="H834:H897" si="133">A834*G834</f>
        <v>236.01711</v>
      </c>
      <c r="I834" s="29">
        <f t="shared" ref="I834:I897" si="134">A834*10^(-9)/($Q$1*$Q$2)*H834</f>
        <v>1.5790349284434772E+21</v>
      </c>
      <c r="J834" s="29">
        <f t="shared" si="128"/>
        <v>1.6926418937743034E+21</v>
      </c>
      <c r="K834" s="29">
        <v>0.17097000000000001</v>
      </c>
      <c r="L834" s="29">
        <f t="shared" ref="L834:L897" si="135">A834*K834</f>
        <v>227.21913000000001</v>
      </c>
      <c r="M834" s="29">
        <f t="shared" ref="M834:M897" si="136">A834*10^(-9)/($Q$1*$Q$2)*L834</f>
        <v>1.5201734428514066E+21</v>
      </c>
      <c r="N834" s="29">
        <f t="shared" si="129"/>
        <v>1.4181422381092354E+21</v>
      </c>
    </row>
    <row r="835" spans="1:14" x14ac:dyDescent="0.3">
      <c r="A835" s="14">
        <v>1328</v>
      </c>
      <c r="B835" s="30">
        <f t="shared" si="130"/>
        <v>0.93358433734939761</v>
      </c>
      <c r="C835" s="30">
        <v>0.39062000000000002</v>
      </c>
      <c r="D835" s="30">
        <f t="shared" si="131"/>
        <v>518.74336000000005</v>
      </c>
      <c r="E835" s="29">
        <f t="shared" si="132"/>
        <v>3.4679585129430102E+21</v>
      </c>
      <c r="F835" s="29">
        <f t="shared" ref="F835:F898" si="137">E835*B835</f>
        <v>3.2376317502611023E+21</v>
      </c>
      <c r="G835" s="29">
        <v>0.23449999999999999</v>
      </c>
      <c r="H835" s="29">
        <f t="shared" si="133"/>
        <v>311.416</v>
      </c>
      <c r="I835" s="29">
        <f t="shared" si="134"/>
        <v>2.0819115029571853E+21</v>
      </c>
      <c r="J835" s="29">
        <f t="shared" ref="J835:J898" si="138">I835/B835</f>
        <v>2.2300197418350881E+21</v>
      </c>
      <c r="K835" s="29">
        <v>0.22555</v>
      </c>
      <c r="L835" s="29">
        <f t="shared" si="135"/>
        <v>299.53039999999999</v>
      </c>
      <c r="M835" s="29">
        <f t="shared" si="136"/>
        <v>2.0024526204349388E+21</v>
      </c>
      <c r="N835" s="29">
        <f t="shared" ref="N835:N898" si="139">M835*B835</f>
        <v>1.8694584027223171E+21</v>
      </c>
    </row>
    <row r="836" spans="1:14" x14ac:dyDescent="0.3">
      <c r="A836" s="14">
        <v>1327</v>
      </c>
      <c r="B836" s="30">
        <f t="shared" si="130"/>
        <v>0.93428786737000746</v>
      </c>
      <c r="C836" s="30">
        <v>0.38877</v>
      </c>
      <c r="D836" s="30">
        <f t="shared" si="131"/>
        <v>515.89778999999999</v>
      </c>
      <c r="E836" s="29">
        <f t="shared" si="132"/>
        <v>3.4463379148555079E+21</v>
      </c>
      <c r="F836" s="29">
        <f t="shared" si="137"/>
        <v>3.2198717007067506E+21</v>
      </c>
      <c r="G836" s="29">
        <v>0.26624999999999999</v>
      </c>
      <c r="H836" s="29">
        <f t="shared" si="133"/>
        <v>353.31374999999997</v>
      </c>
      <c r="I836" s="29">
        <f t="shared" si="134"/>
        <v>2.3602321934055582E+21</v>
      </c>
      <c r="J836" s="29">
        <f t="shared" si="138"/>
        <v>2.5262365870698303E+21</v>
      </c>
      <c r="K836" s="29">
        <v>0.25592999999999999</v>
      </c>
      <c r="L836" s="29">
        <f t="shared" si="135"/>
        <v>339.61910999999998</v>
      </c>
      <c r="M836" s="29">
        <f t="shared" si="136"/>
        <v>2.2687482638808808E+21</v>
      </c>
      <c r="N836" s="29">
        <f t="shared" si="139"/>
        <v>2.1196639770606751E+21</v>
      </c>
    </row>
    <row r="837" spans="1:14" x14ac:dyDescent="0.3">
      <c r="A837" s="14">
        <v>1326</v>
      </c>
      <c r="B837" s="30">
        <f t="shared" si="130"/>
        <v>0.9349924585218703</v>
      </c>
      <c r="C837" s="30">
        <v>0.39229000000000003</v>
      </c>
      <c r="D837" s="30">
        <f t="shared" si="131"/>
        <v>520.17654000000005</v>
      </c>
      <c r="E837" s="29">
        <f t="shared" si="132"/>
        <v>3.4723025022689435E+21</v>
      </c>
      <c r="F837" s="29">
        <f t="shared" si="137"/>
        <v>3.2465766533280815E+21</v>
      </c>
      <c r="G837" s="29">
        <v>0.28050999999999998</v>
      </c>
      <c r="H837" s="29">
        <f t="shared" si="133"/>
        <v>371.95625999999999</v>
      </c>
      <c r="I837" s="29">
        <f t="shared" si="134"/>
        <v>2.4828967725699385E+21</v>
      </c>
      <c r="J837" s="29">
        <f t="shared" si="138"/>
        <v>2.6555259884075965E+21</v>
      </c>
      <c r="K837" s="29">
        <v>0.26956000000000002</v>
      </c>
      <c r="L837" s="29">
        <f t="shared" si="135"/>
        <v>357.43656000000004</v>
      </c>
      <c r="M837" s="29">
        <f t="shared" si="136"/>
        <v>2.3859743111259944E+21</v>
      </c>
      <c r="N837" s="29">
        <f t="shared" si="139"/>
        <v>2.2308679871297193E+21</v>
      </c>
    </row>
    <row r="838" spans="1:14" x14ac:dyDescent="0.3">
      <c r="A838" s="14">
        <v>1325</v>
      </c>
      <c r="B838" s="30">
        <f t="shared" si="130"/>
        <v>0.93569811320754714</v>
      </c>
      <c r="C838" s="30">
        <v>0.39368999999999998</v>
      </c>
      <c r="D838" s="30">
        <f t="shared" si="131"/>
        <v>521.63924999999995</v>
      </c>
      <c r="E838" s="29">
        <f t="shared" si="132"/>
        <v>3.4794404476848581E+21</v>
      </c>
      <c r="F838" s="29">
        <f t="shared" si="137"/>
        <v>3.2557058619167447E+21</v>
      </c>
      <c r="G838" s="29">
        <v>0.32224000000000003</v>
      </c>
      <c r="H838" s="29">
        <f t="shared" si="133"/>
        <v>426.96800000000002</v>
      </c>
      <c r="I838" s="29">
        <f t="shared" si="134"/>
        <v>2.8479638544590129E+21</v>
      </c>
      <c r="J838" s="29">
        <f t="shared" si="138"/>
        <v>3.0436780990145123E+21</v>
      </c>
      <c r="K838" s="29">
        <v>0.30942999999999998</v>
      </c>
      <c r="L838" s="29">
        <f t="shared" si="135"/>
        <v>409.99474999999995</v>
      </c>
      <c r="M838" s="29">
        <f t="shared" si="136"/>
        <v>2.7347488067442039E+21</v>
      </c>
      <c r="N838" s="29">
        <f t="shared" si="139"/>
        <v>2.5588992985671428E+21</v>
      </c>
    </row>
    <row r="839" spans="1:14" x14ac:dyDescent="0.3">
      <c r="A839" s="14">
        <v>1324</v>
      </c>
      <c r="B839" s="30">
        <f t="shared" si="130"/>
        <v>0.93640483383685802</v>
      </c>
      <c r="C839" s="30">
        <v>0.39516000000000001</v>
      </c>
      <c r="D839" s="30">
        <f t="shared" si="131"/>
        <v>523.19184000000007</v>
      </c>
      <c r="E839" s="29">
        <f t="shared" si="132"/>
        <v>3.487162731705233E+21</v>
      </c>
      <c r="F839" s="29">
        <f t="shared" si="137"/>
        <v>3.2653960383445226E+21</v>
      </c>
      <c r="G839" s="29">
        <v>0.26249</v>
      </c>
      <c r="H839" s="29">
        <f t="shared" si="133"/>
        <v>347.53676000000002</v>
      </c>
      <c r="I839" s="29">
        <f t="shared" si="134"/>
        <v>2.3163917032222556E+21</v>
      </c>
      <c r="J839" s="29">
        <f t="shared" si="138"/>
        <v>2.4737075456253158E+21</v>
      </c>
      <c r="K839" s="29">
        <v>0.25230999999999998</v>
      </c>
      <c r="L839" s="29">
        <f t="shared" si="135"/>
        <v>334.05843999999996</v>
      </c>
      <c r="M839" s="29">
        <f t="shared" si="136"/>
        <v>2.2265564045868689E+21</v>
      </c>
      <c r="N839" s="29">
        <f t="shared" si="139"/>
        <v>2.0849581800655589E+21</v>
      </c>
    </row>
    <row r="840" spans="1:14" x14ac:dyDescent="0.3">
      <c r="A840" s="14">
        <v>1323</v>
      </c>
      <c r="B840" s="30">
        <f t="shared" si="130"/>
        <v>0.93711262282690855</v>
      </c>
      <c r="C840" s="30">
        <v>0.39501999999999998</v>
      </c>
      <c r="D840" s="30">
        <f t="shared" si="131"/>
        <v>522.61145999999997</v>
      </c>
      <c r="E840" s="29">
        <f t="shared" si="132"/>
        <v>3.4806635131367839E+21</v>
      </c>
      <c r="F840" s="29">
        <f t="shared" si="137"/>
        <v>3.2617737139735332E+21</v>
      </c>
      <c r="G840" s="29">
        <v>0.23279</v>
      </c>
      <c r="H840" s="29">
        <f t="shared" si="133"/>
        <v>307.98117000000002</v>
      </c>
      <c r="I840" s="29">
        <f t="shared" si="134"/>
        <v>2.0511965450435725E+21</v>
      </c>
      <c r="J840" s="29">
        <f t="shared" si="138"/>
        <v>2.1888474182066837E+21</v>
      </c>
      <c r="K840" s="29">
        <v>0.22386</v>
      </c>
      <c r="L840" s="29">
        <f t="shared" si="135"/>
        <v>296.16678000000002</v>
      </c>
      <c r="M840" s="29">
        <f t="shared" si="136"/>
        <v>1.9725110983008468E+21</v>
      </c>
      <c r="N840" s="29">
        <f t="shared" si="139"/>
        <v>1.8484650488838926E+21</v>
      </c>
    </row>
    <row r="841" spans="1:14" x14ac:dyDescent="0.3">
      <c r="A841" s="14">
        <v>1322</v>
      </c>
      <c r="B841" s="30">
        <f t="shared" si="130"/>
        <v>0.93782148260211795</v>
      </c>
      <c r="C841" s="30">
        <v>0.39538000000000001</v>
      </c>
      <c r="D841" s="30">
        <f t="shared" si="131"/>
        <v>522.69236000000001</v>
      </c>
      <c r="E841" s="29">
        <f t="shared" si="132"/>
        <v>3.4785710238876859E+21</v>
      </c>
      <c r="F841" s="29">
        <f t="shared" si="137"/>
        <v>3.2622786349591172E+21</v>
      </c>
      <c r="G841" s="29">
        <v>0.30216999999999999</v>
      </c>
      <c r="H841" s="29">
        <f t="shared" si="133"/>
        <v>399.46873999999997</v>
      </c>
      <c r="I841" s="29">
        <f t="shared" si="134"/>
        <v>2.6585052513737213E+21</v>
      </c>
      <c r="J841" s="29">
        <f t="shared" si="138"/>
        <v>2.8347668513599447E+21</v>
      </c>
      <c r="K841" s="29">
        <v>0.29022999999999999</v>
      </c>
      <c r="L841" s="29">
        <f t="shared" si="135"/>
        <v>383.68405999999999</v>
      </c>
      <c r="M841" s="29">
        <f t="shared" si="136"/>
        <v>2.5534565943217236E+21</v>
      </c>
      <c r="N841" s="29">
        <f t="shared" si="139"/>
        <v>2.3946864490469539E+21</v>
      </c>
    </row>
    <row r="842" spans="1:14" x14ac:dyDescent="0.3">
      <c r="A842" s="14">
        <v>1321</v>
      </c>
      <c r="B842" s="30">
        <f t="shared" si="130"/>
        <v>0.9385314155942468</v>
      </c>
      <c r="C842" s="30">
        <v>0.39545000000000002</v>
      </c>
      <c r="D842" s="30">
        <f t="shared" si="131"/>
        <v>522.38945000000001</v>
      </c>
      <c r="E842" s="29">
        <f t="shared" si="132"/>
        <v>3.4739253575249266E+21</v>
      </c>
      <c r="F842" s="29">
        <f t="shared" si="137"/>
        <v>3.2603880834666191E+21</v>
      </c>
      <c r="G842" s="29">
        <v>0.29865999999999998</v>
      </c>
      <c r="H842" s="29">
        <f t="shared" si="133"/>
        <v>394.52985999999999</v>
      </c>
      <c r="I842" s="29">
        <f t="shared" si="134"/>
        <v>2.6236503913981401E+21</v>
      </c>
      <c r="J842" s="29">
        <f t="shared" si="138"/>
        <v>2.7954848903346856E+21</v>
      </c>
      <c r="K842" s="29">
        <v>0.28683999999999998</v>
      </c>
      <c r="L842" s="29">
        <f t="shared" si="135"/>
        <v>378.91564</v>
      </c>
      <c r="M842" s="29">
        <f t="shared" si="136"/>
        <v>2.51981476685409E+21</v>
      </c>
      <c r="N842" s="29">
        <f t="shared" si="139"/>
        <v>2.364925320170856E+21</v>
      </c>
    </row>
    <row r="843" spans="1:14" x14ac:dyDescent="0.3">
      <c r="A843" s="14">
        <v>1320</v>
      </c>
      <c r="B843" s="30">
        <f t="shared" si="130"/>
        <v>0.93924242424242421</v>
      </c>
      <c r="C843" s="30">
        <v>0.39874999999999999</v>
      </c>
      <c r="D843" s="30">
        <f t="shared" si="131"/>
        <v>526.35</v>
      </c>
      <c r="E843" s="29">
        <f t="shared" si="132"/>
        <v>3.4976135770304592E+21</v>
      </c>
      <c r="F843" s="29">
        <f t="shared" si="137"/>
        <v>3.2851070551533054E+21</v>
      </c>
      <c r="G843" s="29">
        <v>0.25872000000000001</v>
      </c>
      <c r="H843" s="29">
        <f t="shared" si="133"/>
        <v>341.5104</v>
      </c>
      <c r="I843" s="29">
        <f t="shared" si="134"/>
        <v>2.2693481746691418E+21</v>
      </c>
      <c r="J843" s="29">
        <f t="shared" si="138"/>
        <v>2.4161474355244937E+21</v>
      </c>
      <c r="K843" s="29">
        <v>0.24864</v>
      </c>
      <c r="L843" s="29">
        <f t="shared" si="135"/>
        <v>328.20479999999998</v>
      </c>
      <c r="M843" s="29">
        <f t="shared" si="136"/>
        <v>2.1809320120196947E+21</v>
      </c>
      <c r="N843" s="29">
        <f t="shared" si="139"/>
        <v>2.048423870077286E+21</v>
      </c>
    </row>
    <row r="844" spans="1:14" x14ac:dyDescent="0.3">
      <c r="A844" s="14">
        <v>1319</v>
      </c>
      <c r="B844" s="30">
        <f t="shared" si="130"/>
        <v>0.93995451099317662</v>
      </c>
      <c r="C844" s="30">
        <v>0.40093000000000001</v>
      </c>
      <c r="D844" s="30">
        <f t="shared" si="131"/>
        <v>528.82667000000004</v>
      </c>
      <c r="E844" s="29">
        <f t="shared" si="132"/>
        <v>3.511408957962377E+21</v>
      </c>
      <c r="F844" s="29">
        <f t="shared" si="137"/>
        <v>3.300564689978586E+21</v>
      </c>
      <c r="G844" s="29">
        <v>0.26855000000000001</v>
      </c>
      <c r="H844" s="29">
        <f t="shared" si="133"/>
        <v>354.21745000000004</v>
      </c>
      <c r="I844" s="29">
        <f t="shared" si="134"/>
        <v>2.3520037803626479E+21</v>
      </c>
      <c r="J844" s="29">
        <f t="shared" si="138"/>
        <v>2.5022527716553738E+21</v>
      </c>
      <c r="K844" s="29">
        <v>0.25802999999999998</v>
      </c>
      <c r="L844" s="29">
        <f t="shared" si="135"/>
        <v>340.34156999999999</v>
      </c>
      <c r="M844" s="29">
        <f t="shared" si="136"/>
        <v>2.2598679405956951E+21</v>
      </c>
      <c r="N844" s="29">
        <f t="shared" si="139"/>
        <v>2.1241730650117838E+21</v>
      </c>
    </row>
    <row r="845" spans="1:14" x14ac:dyDescent="0.3">
      <c r="A845" s="14">
        <v>1318</v>
      </c>
      <c r="B845" s="30">
        <f t="shared" si="130"/>
        <v>0.94066767830045517</v>
      </c>
      <c r="C845" s="30">
        <v>0.39546999999999999</v>
      </c>
      <c r="D845" s="30">
        <f t="shared" si="131"/>
        <v>521.22946000000002</v>
      </c>
      <c r="E845" s="29">
        <f t="shared" si="132"/>
        <v>3.4583395555819347E+21</v>
      </c>
      <c r="F845" s="29">
        <f t="shared" si="137"/>
        <v>3.2531482405238866E+21</v>
      </c>
      <c r="G845" s="29">
        <v>0.33328000000000002</v>
      </c>
      <c r="H845" s="29">
        <f t="shared" si="133"/>
        <v>439.26304000000005</v>
      </c>
      <c r="I845" s="29">
        <f t="shared" si="134"/>
        <v>2.9144951755742464E+21</v>
      </c>
      <c r="J845" s="29">
        <f t="shared" si="138"/>
        <v>3.0983260537238722E+21</v>
      </c>
      <c r="K845" s="29">
        <v>0.31984000000000001</v>
      </c>
      <c r="L845" s="29">
        <f t="shared" si="135"/>
        <v>421.54912000000002</v>
      </c>
      <c r="M845" s="29">
        <f t="shared" si="136"/>
        <v>2.7969639250950163E+21</v>
      </c>
      <c r="N845" s="29">
        <f t="shared" si="139"/>
        <v>2.6310135617092573E+21</v>
      </c>
    </row>
    <row r="846" spans="1:14" x14ac:dyDescent="0.3">
      <c r="A846" s="14">
        <v>1317</v>
      </c>
      <c r="B846" s="30">
        <f t="shared" si="130"/>
        <v>0.94138192862566439</v>
      </c>
      <c r="C846" s="30">
        <v>0.40116000000000002</v>
      </c>
      <c r="D846" s="30">
        <f t="shared" si="131"/>
        <v>528.32772</v>
      </c>
      <c r="E846" s="29">
        <f t="shared" si="132"/>
        <v>3.5027766034291344E+21</v>
      </c>
      <c r="F846" s="29">
        <f t="shared" si="137"/>
        <v>3.2974505944809724E+21</v>
      </c>
      <c r="G846" s="29">
        <v>0.31217</v>
      </c>
      <c r="H846" s="29">
        <f t="shared" si="133"/>
        <v>411.12788999999998</v>
      </c>
      <c r="I846" s="29">
        <f t="shared" si="134"/>
        <v>2.7257497564375134E+21</v>
      </c>
      <c r="J846" s="29">
        <f t="shared" si="138"/>
        <v>2.8954770359962939E+21</v>
      </c>
      <c r="K846" s="29">
        <v>0.29969000000000001</v>
      </c>
      <c r="L846" s="29">
        <f t="shared" si="135"/>
        <v>394.69173000000001</v>
      </c>
      <c r="M846" s="29">
        <f t="shared" si="136"/>
        <v>2.6167791411947283E+21</v>
      </c>
      <c r="N846" s="29">
        <f t="shared" si="139"/>
        <v>2.4633885947253034E+21</v>
      </c>
    </row>
    <row r="847" spans="1:14" x14ac:dyDescent="0.3">
      <c r="A847" s="14">
        <v>1316</v>
      </c>
      <c r="B847" s="30">
        <f t="shared" si="130"/>
        <v>0.94209726443768993</v>
      </c>
      <c r="C847" s="30">
        <v>0.39421</v>
      </c>
      <c r="D847" s="30">
        <f t="shared" si="131"/>
        <v>518.78035999999997</v>
      </c>
      <c r="E847" s="29">
        <f t="shared" si="132"/>
        <v>3.4368666596323707E+21</v>
      </c>
      <c r="F847" s="29">
        <f t="shared" si="137"/>
        <v>3.2378626782767575E+21</v>
      </c>
      <c r="G847" s="29">
        <v>0.32418999999999998</v>
      </c>
      <c r="H847" s="29">
        <f t="shared" si="133"/>
        <v>426.63403999999997</v>
      </c>
      <c r="I847" s="29">
        <f t="shared" si="134"/>
        <v>2.8264067435788491E+21</v>
      </c>
      <c r="J847" s="29">
        <f t="shared" si="138"/>
        <v>3.0001220152845344E+21</v>
      </c>
      <c r="K847" s="29">
        <v>0.31113000000000002</v>
      </c>
      <c r="L847" s="29">
        <f t="shared" si="135"/>
        <v>409.44708000000003</v>
      </c>
      <c r="M847" s="29">
        <f t="shared" si="136"/>
        <v>2.7125448969113405E+21</v>
      </c>
      <c r="N847" s="29">
        <f t="shared" si="139"/>
        <v>2.5554811270445893E+21</v>
      </c>
    </row>
    <row r="848" spans="1:14" x14ac:dyDescent="0.3">
      <c r="A848" s="14">
        <v>1315</v>
      </c>
      <c r="B848" s="30">
        <f t="shared" si="130"/>
        <v>0.94281368821292777</v>
      </c>
      <c r="C848" s="30">
        <v>0.39162000000000002</v>
      </c>
      <c r="D848" s="30">
        <f t="shared" si="131"/>
        <v>514.98030000000006</v>
      </c>
      <c r="E848" s="29">
        <f t="shared" si="132"/>
        <v>3.4090991811473719E+21</v>
      </c>
      <c r="F848" s="29">
        <f t="shared" si="137"/>
        <v>3.2141453724612255E+21</v>
      </c>
      <c r="G848" s="29">
        <v>0.28581000000000001</v>
      </c>
      <c r="H848" s="29">
        <f t="shared" si="133"/>
        <v>375.84014999999999</v>
      </c>
      <c r="I848" s="29">
        <f t="shared" si="134"/>
        <v>2.4880104105094996E+21</v>
      </c>
      <c r="J848" s="29">
        <f t="shared" si="138"/>
        <v>2.6389205434908793E+21</v>
      </c>
      <c r="K848" s="29">
        <v>0.27446999999999999</v>
      </c>
      <c r="L848" s="29">
        <f t="shared" si="135"/>
        <v>360.92804999999998</v>
      </c>
      <c r="M848" s="29">
        <f t="shared" si="136"/>
        <v>2.3892943471975869E+21</v>
      </c>
      <c r="N848" s="29">
        <f t="shared" si="139"/>
        <v>2.2526594157076564E+21</v>
      </c>
    </row>
    <row r="849" spans="1:14" x14ac:dyDescent="0.3">
      <c r="A849" s="14">
        <v>1314</v>
      </c>
      <c r="B849" s="30">
        <f t="shared" si="130"/>
        <v>0.94353120243531197</v>
      </c>
      <c r="C849" s="30">
        <v>0.40271000000000001</v>
      </c>
      <c r="D849" s="30">
        <f t="shared" si="131"/>
        <v>529.16093999999998</v>
      </c>
      <c r="E849" s="29">
        <f t="shared" si="132"/>
        <v>3.5003092214049223E+21</v>
      </c>
      <c r="F849" s="29">
        <f t="shared" si="137"/>
        <v>3.302650968567597E+21</v>
      </c>
      <c r="G849" s="29">
        <v>0.28832999999999998</v>
      </c>
      <c r="H849" s="29">
        <f t="shared" si="133"/>
        <v>378.86561999999998</v>
      </c>
      <c r="I849" s="29">
        <f t="shared" si="134"/>
        <v>2.5061313545918433E+21</v>
      </c>
      <c r="J849" s="29">
        <f t="shared" si="138"/>
        <v>2.6561192127227636E+21</v>
      </c>
      <c r="K849" s="29">
        <v>0.27689999999999998</v>
      </c>
      <c r="L849" s="29">
        <f t="shared" si="135"/>
        <v>363.84659999999997</v>
      </c>
      <c r="M849" s="29">
        <f t="shared" si="136"/>
        <v>2.4067831029947679E+21</v>
      </c>
      <c r="N849" s="29">
        <f t="shared" si="139"/>
        <v>2.2708749551696447E+21</v>
      </c>
    </row>
    <row r="850" spans="1:14" x14ac:dyDescent="0.3">
      <c r="A850" s="14">
        <v>1313</v>
      </c>
      <c r="B850" s="30">
        <f t="shared" si="130"/>
        <v>0.94424980959634419</v>
      </c>
      <c r="C850" s="30">
        <v>0.39084000000000002</v>
      </c>
      <c r="D850" s="30">
        <f t="shared" si="131"/>
        <v>513.17291999999998</v>
      </c>
      <c r="E850" s="29">
        <f t="shared" si="132"/>
        <v>3.3919678280437717E+21</v>
      </c>
      <c r="F850" s="29">
        <f t="shared" si="137"/>
        <v>3.2028649757872567E+21</v>
      </c>
      <c r="G850" s="29">
        <v>0.31352000000000002</v>
      </c>
      <c r="H850" s="29">
        <f t="shared" si="133"/>
        <v>411.65176000000002</v>
      </c>
      <c r="I850" s="29">
        <f t="shared" si="134"/>
        <v>2.7209337668823139E+21</v>
      </c>
      <c r="J850" s="29">
        <f t="shared" si="138"/>
        <v>2.8815825422781723E+21</v>
      </c>
      <c r="K850" s="29">
        <v>0.30088999999999999</v>
      </c>
      <c r="L850" s="29">
        <f t="shared" si="135"/>
        <v>395.06856999999997</v>
      </c>
      <c r="M850" s="29">
        <f t="shared" si="136"/>
        <v>2.61132227965431E+21</v>
      </c>
      <c r="N850" s="29">
        <f t="shared" si="139"/>
        <v>2.4657405653582736E+21</v>
      </c>
    </row>
    <row r="851" spans="1:14" x14ac:dyDescent="0.3">
      <c r="A851" s="14">
        <v>1312</v>
      </c>
      <c r="B851" s="30">
        <f t="shared" si="130"/>
        <v>0.94496951219512193</v>
      </c>
      <c r="C851" s="30">
        <v>0.40315000000000001</v>
      </c>
      <c r="D851" s="30">
        <f t="shared" si="131"/>
        <v>528.93280000000004</v>
      </c>
      <c r="E851" s="29">
        <f t="shared" si="132"/>
        <v>3.4934746955349424E+21</v>
      </c>
      <c r="F851" s="29">
        <f t="shared" si="137"/>
        <v>3.3012270789056565E+21</v>
      </c>
      <c r="G851" s="29">
        <v>0.33337</v>
      </c>
      <c r="H851" s="29">
        <f t="shared" si="133"/>
        <v>437.38144</v>
      </c>
      <c r="I851" s="29">
        <f t="shared" si="134"/>
        <v>2.8887998493128702E+21</v>
      </c>
      <c r="J851" s="29">
        <f t="shared" si="138"/>
        <v>3.0570296840607241E+21</v>
      </c>
      <c r="K851" s="29">
        <v>0.31985999999999998</v>
      </c>
      <c r="L851" s="29">
        <f t="shared" si="135"/>
        <v>419.65631999999999</v>
      </c>
      <c r="M851" s="29">
        <f t="shared" si="136"/>
        <v>2.7717296691400388E+21</v>
      </c>
      <c r="N851" s="29">
        <f t="shared" si="139"/>
        <v>2.619200033384009E+21</v>
      </c>
    </row>
    <row r="852" spans="1:14" x14ac:dyDescent="0.3">
      <c r="A852" s="14">
        <v>1311</v>
      </c>
      <c r="B852" s="30">
        <f t="shared" si="130"/>
        <v>0.94569031273836768</v>
      </c>
      <c r="C852" s="30">
        <v>0.40611000000000003</v>
      </c>
      <c r="D852" s="30">
        <f t="shared" si="131"/>
        <v>532.41021000000001</v>
      </c>
      <c r="E852" s="29">
        <f t="shared" si="132"/>
        <v>3.5137619422046501E+21</v>
      </c>
      <c r="F852" s="29">
        <f t="shared" si="137"/>
        <v>3.3229306300116899E+21</v>
      </c>
      <c r="G852" s="29">
        <v>0.33366000000000001</v>
      </c>
      <c r="H852" s="29">
        <f t="shared" si="133"/>
        <v>437.42826000000002</v>
      </c>
      <c r="I852" s="29">
        <f t="shared" si="134"/>
        <v>2.8869070193691454E+21</v>
      </c>
      <c r="J852" s="29">
        <f t="shared" si="138"/>
        <v>3.0526980983972813E+21</v>
      </c>
      <c r="K852" s="29">
        <v>0.32012000000000002</v>
      </c>
      <c r="L852" s="29">
        <f t="shared" si="135"/>
        <v>419.67732000000001</v>
      </c>
      <c r="M852" s="29">
        <f t="shared" si="136"/>
        <v>2.7697556645700735E+21</v>
      </c>
      <c r="N852" s="29">
        <f t="shared" si="139"/>
        <v>2.6193311006361382E+21</v>
      </c>
    </row>
    <row r="853" spans="1:14" x14ac:dyDescent="0.3">
      <c r="A853" s="14">
        <v>1310</v>
      </c>
      <c r="B853" s="30">
        <f t="shared" si="130"/>
        <v>0.94641221374045803</v>
      </c>
      <c r="C853" s="30">
        <v>0.40714</v>
      </c>
      <c r="D853" s="30">
        <f t="shared" si="131"/>
        <v>533.35339999999997</v>
      </c>
      <c r="E853" s="29">
        <f t="shared" si="132"/>
        <v>3.5173017753567562E+21</v>
      </c>
      <c r="F853" s="29">
        <f t="shared" si="137"/>
        <v>3.3288173596086307E+21</v>
      </c>
      <c r="G853" s="29">
        <v>0.30114000000000002</v>
      </c>
      <c r="H853" s="29">
        <f t="shared" si="133"/>
        <v>394.49340000000001</v>
      </c>
      <c r="I853" s="29">
        <f t="shared" si="134"/>
        <v>2.601562746551392E+21</v>
      </c>
      <c r="J853" s="29">
        <f t="shared" si="138"/>
        <v>2.7488685255543824E+21</v>
      </c>
      <c r="K853" s="29">
        <v>0.28908</v>
      </c>
      <c r="L853" s="29">
        <f t="shared" si="135"/>
        <v>378.69479999999999</v>
      </c>
      <c r="M853" s="29">
        <f t="shared" si="136"/>
        <v>2.4973758344061775E+21</v>
      </c>
      <c r="N853" s="29">
        <f t="shared" si="139"/>
        <v>2.3635469919822739E+21</v>
      </c>
    </row>
    <row r="854" spans="1:14" x14ac:dyDescent="0.3">
      <c r="A854" s="14">
        <v>1309</v>
      </c>
      <c r="B854" s="30">
        <f t="shared" si="130"/>
        <v>0.94713521772345299</v>
      </c>
      <c r="C854" s="30">
        <v>0.40906999999999999</v>
      </c>
      <c r="D854" s="30">
        <f t="shared" si="131"/>
        <v>535.47262999999998</v>
      </c>
      <c r="E854" s="29">
        <f t="shared" si="132"/>
        <v>3.5285818143366054E+21</v>
      </c>
      <c r="F854" s="29">
        <f t="shared" si="137"/>
        <v>3.3420441049767173E+21</v>
      </c>
      <c r="G854" s="29">
        <v>0.38413000000000003</v>
      </c>
      <c r="H854" s="29">
        <f t="shared" si="133"/>
        <v>502.82617000000005</v>
      </c>
      <c r="I854" s="29">
        <f t="shared" si="134"/>
        <v>3.313452788865281E+21</v>
      </c>
      <c r="J854" s="29">
        <f t="shared" si="138"/>
        <v>3.498394660932935E+21</v>
      </c>
      <c r="K854" s="29">
        <v>0.36821999999999999</v>
      </c>
      <c r="L854" s="29">
        <f t="shared" si="135"/>
        <v>481.99997999999999</v>
      </c>
      <c r="M854" s="29">
        <f t="shared" si="136"/>
        <v>3.1762153070990905E+21</v>
      </c>
      <c r="N854" s="29">
        <f t="shared" si="139"/>
        <v>3.0083053764258609E+21</v>
      </c>
    </row>
    <row r="855" spans="1:14" x14ac:dyDescent="0.3">
      <c r="A855" s="14">
        <v>1308</v>
      </c>
      <c r="B855" s="30">
        <f t="shared" si="130"/>
        <v>0.9478593272171254</v>
      </c>
      <c r="C855" s="30">
        <v>0.40872999999999998</v>
      </c>
      <c r="D855" s="30">
        <f t="shared" si="131"/>
        <v>534.61883999999998</v>
      </c>
      <c r="E855" s="29">
        <f t="shared" si="132"/>
        <v>3.5202642961719204E+21</v>
      </c>
      <c r="F855" s="29">
        <f t="shared" si="137"/>
        <v>3.336715347395984E+21</v>
      </c>
      <c r="G855" s="29">
        <v>0.34695999999999999</v>
      </c>
      <c r="H855" s="29">
        <f t="shared" si="133"/>
        <v>453.82367999999997</v>
      </c>
      <c r="I855" s="29">
        <f t="shared" si="134"/>
        <v>2.9882585085504106E+21</v>
      </c>
      <c r="J855" s="29">
        <f t="shared" si="138"/>
        <v>3.1526392395418105E+21</v>
      </c>
      <c r="K855" s="29">
        <v>0.33277000000000001</v>
      </c>
      <c r="L855" s="29">
        <f t="shared" si="135"/>
        <v>435.26316000000003</v>
      </c>
      <c r="M855" s="29">
        <f t="shared" si="136"/>
        <v>2.8660444543760676E+21</v>
      </c>
      <c r="N855" s="29">
        <f t="shared" si="139"/>
        <v>2.7166069682992725E+21</v>
      </c>
    </row>
    <row r="856" spans="1:14" x14ac:dyDescent="0.3">
      <c r="A856" s="14">
        <v>1307</v>
      </c>
      <c r="B856" s="30">
        <f t="shared" si="130"/>
        <v>0.94858454475899001</v>
      </c>
      <c r="C856" s="30">
        <v>0.40958</v>
      </c>
      <c r="D856" s="30">
        <f t="shared" si="131"/>
        <v>535.32105999999999</v>
      </c>
      <c r="E856" s="29">
        <f t="shared" si="132"/>
        <v>3.5221932825503864E+21</v>
      </c>
      <c r="F856" s="29">
        <f t="shared" si="137"/>
        <v>3.3410981114812312E+21</v>
      </c>
      <c r="G856" s="29">
        <v>0.30593999999999999</v>
      </c>
      <c r="H856" s="29">
        <f t="shared" si="133"/>
        <v>399.86358000000001</v>
      </c>
      <c r="I856" s="29">
        <f t="shared" si="134"/>
        <v>2.6309385537952667E+21</v>
      </c>
      <c r="J856" s="29">
        <f t="shared" si="138"/>
        <v>2.7735414500809921E+21</v>
      </c>
      <c r="K856" s="29">
        <v>0.29361999999999999</v>
      </c>
      <c r="L856" s="29">
        <f t="shared" si="135"/>
        <v>383.76133999999996</v>
      </c>
      <c r="M856" s="29">
        <f t="shared" si="136"/>
        <v>2.5249924108170428E+21</v>
      </c>
      <c r="N856" s="29">
        <f t="shared" si="139"/>
        <v>2.3951687765347895E+21</v>
      </c>
    </row>
    <row r="857" spans="1:14" x14ac:dyDescent="0.3">
      <c r="A857" s="14">
        <v>1306</v>
      </c>
      <c r="B857" s="30">
        <f t="shared" si="130"/>
        <v>0.9493108728943338</v>
      </c>
      <c r="C857" s="30">
        <v>0.41038999999999998</v>
      </c>
      <c r="D857" s="30">
        <f t="shared" si="131"/>
        <v>535.96933999999999</v>
      </c>
      <c r="E857" s="29">
        <f t="shared" si="132"/>
        <v>3.5237605672507445E+21</v>
      </c>
      <c r="F857" s="29">
        <f t="shared" si="137"/>
        <v>3.3451442199674371E+21</v>
      </c>
      <c r="G857" s="29">
        <v>0.38452999999999998</v>
      </c>
      <c r="H857" s="29">
        <f t="shared" si="133"/>
        <v>502.19617999999997</v>
      </c>
      <c r="I857" s="29">
        <f t="shared" si="134"/>
        <v>3.3017170275224267E+21</v>
      </c>
      <c r="J857" s="29">
        <f t="shared" si="138"/>
        <v>3.4780145490758908E+21</v>
      </c>
      <c r="K857" s="29">
        <v>0.36853000000000002</v>
      </c>
      <c r="L857" s="29">
        <f t="shared" si="135"/>
        <v>481.30018000000001</v>
      </c>
      <c r="M857" s="29">
        <f t="shared" si="136"/>
        <v>3.1643351003896705E+21</v>
      </c>
      <c r="N857" s="29">
        <f t="shared" si="139"/>
        <v>3.0039377162810976E+21</v>
      </c>
    </row>
    <row r="858" spans="1:14" x14ac:dyDescent="0.3">
      <c r="A858" s="14">
        <v>1305</v>
      </c>
      <c r="B858" s="30">
        <f t="shared" si="130"/>
        <v>0.95003831417624518</v>
      </c>
      <c r="C858" s="30">
        <v>0.41027999999999998</v>
      </c>
      <c r="D858" s="30">
        <f t="shared" si="131"/>
        <v>535.41539999999998</v>
      </c>
      <c r="E858" s="29">
        <f t="shared" si="132"/>
        <v>3.5174233140330465E+21</v>
      </c>
      <c r="F858" s="29">
        <f t="shared" si="137"/>
        <v>3.3416869155081767E+21</v>
      </c>
      <c r="G858" s="29">
        <v>0.38381999999999999</v>
      </c>
      <c r="H858" s="29">
        <f t="shared" si="133"/>
        <v>500.88509999999997</v>
      </c>
      <c r="I858" s="29">
        <f t="shared" si="134"/>
        <v>3.2905757443505992E+21</v>
      </c>
      <c r="J858" s="29">
        <f t="shared" si="138"/>
        <v>3.4636242509901049E+21</v>
      </c>
      <c r="K858" s="29">
        <v>0.36782999999999999</v>
      </c>
      <c r="L858" s="29">
        <f t="shared" si="135"/>
        <v>480.01814999999999</v>
      </c>
      <c r="M858" s="29">
        <f t="shared" si="136"/>
        <v>3.153489854735243E+21</v>
      </c>
      <c r="N858" s="29">
        <f t="shared" si="139"/>
        <v>2.9959361853645626E+21</v>
      </c>
    </row>
    <row r="859" spans="1:14" x14ac:dyDescent="0.3">
      <c r="A859" s="14">
        <v>1304</v>
      </c>
      <c r="B859" s="30">
        <f t="shared" si="130"/>
        <v>0.95076687116564418</v>
      </c>
      <c r="C859" s="30">
        <v>0.40632000000000001</v>
      </c>
      <c r="D859" s="30">
        <f t="shared" si="131"/>
        <v>529.84127999999998</v>
      </c>
      <c r="E859" s="29">
        <f t="shared" si="132"/>
        <v>3.4781367266241109E+21</v>
      </c>
      <c r="F859" s="29">
        <f t="shared" si="137"/>
        <v>3.3068971730587217E+21</v>
      </c>
      <c r="G859" s="29">
        <v>0.30062</v>
      </c>
      <c r="H859" s="29">
        <f t="shared" si="133"/>
        <v>392.00848000000002</v>
      </c>
      <c r="I859" s="29">
        <f t="shared" si="134"/>
        <v>2.5733349644559466E+21</v>
      </c>
      <c r="J859" s="29">
        <f t="shared" si="138"/>
        <v>2.7065887995245641E+21</v>
      </c>
      <c r="K859" s="29">
        <v>0.28849000000000002</v>
      </c>
      <c r="L859" s="29">
        <f t="shared" si="135"/>
        <v>376.19096000000002</v>
      </c>
      <c r="M859" s="29">
        <f t="shared" si="136"/>
        <v>2.4695010441617196E+21</v>
      </c>
      <c r="N859" s="29">
        <f t="shared" si="139"/>
        <v>2.3479197810979294E+21</v>
      </c>
    </row>
    <row r="860" spans="1:14" x14ac:dyDescent="0.3">
      <c r="A860" s="14">
        <v>1303</v>
      </c>
      <c r="B860" s="30">
        <f t="shared" si="130"/>
        <v>0.95149654643131232</v>
      </c>
      <c r="C860" s="30">
        <v>0.40767999999999999</v>
      </c>
      <c r="D860" s="30">
        <f t="shared" si="131"/>
        <v>531.20704000000001</v>
      </c>
      <c r="E860" s="29">
        <f t="shared" si="132"/>
        <v>3.4844280835996978E+21</v>
      </c>
      <c r="F860" s="29">
        <f t="shared" si="137"/>
        <v>3.3154212878333882E+21</v>
      </c>
      <c r="G860" s="29">
        <v>0.34621000000000002</v>
      </c>
      <c r="H860" s="29">
        <f t="shared" si="133"/>
        <v>451.11163000000005</v>
      </c>
      <c r="I860" s="29">
        <f t="shared" si="134"/>
        <v>2.9590459351036388E+21</v>
      </c>
      <c r="J860" s="29">
        <f t="shared" si="138"/>
        <v>3.10988615376677E+21</v>
      </c>
      <c r="K860" s="29">
        <v>0.33196999999999999</v>
      </c>
      <c r="L860" s="29">
        <f t="shared" si="135"/>
        <v>432.55690999999996</v>
      </c>
      <c r="M860" s="29">
        <f t="shared" si="136"/>
        <v>2.8373371048680127E+21</v>
      </c>
      <c r="N860" s="29">
        <f t="shared" si="139"/>
        <v>2.6997164563433322E+21</v>
      </c>
    </row>
    <row r="861" spans="1:14" x14ac:dyDescent="0.3">
      <c r="A861" s="14">
        <v>1302</v>
      </c>
      <c r="B861" s="30">
        <f t="shared" si="130"/>
        <v>0.95222734254992314</v>
      </c>
      <c r="C861" s="30">
        <v>0.40955000000000003</v>
      </c>
      <c r="D861" s="30">
        <f t="shared" si="131"/>
        <v>533.23410000000001</v>
      </c>
      <c r="E861" s="29">
        <f t="shared" si="132"/>
        <v>3.4950401275797213E+21</v>
      </c>
      <c r="F861" s="29">
        <f t="shared" si="137"/>
        <v>3.3280727727905822E+21</v>
      </c>
      <c r="G861" s="29">
        <v>0.39180999999999999</v>
      </c>
      <c r="H861" s="29">
        <f t="shared" si="133"/>
        <v>510.13661999999999</v>
      </c>
      <c r="I861" s="29">
        <f t="shared" si="134"/>
        <v>3.3436495480088156E+21</v>
      </c>
      <c r="J861" s="29">
        <f t="shared" si="138"/>
        <v>3.511398379986674E+21</v>
      </c>
      <c r="K861" s="29">
        <v>0.37539</v>
      </c>
      <c r="L861" s="29">
        <f t="shared" si="135"/>
        <v>488.75778000000003</v>
      </c>
      <c r="M861" s="29">
        <f t="shared" si="136"/>
        <v>3.2035236564330401E+21</v>
      </c>
      <c r="N861" s="29">
        <f t="shared" si="139"/>
        <v>3.050482818161047E+21</v>
      </c>
    </row>
    <row r="862" spans="1:14" x14ac:dyDescent="0.3">
      <c r="A862" s="14">
        <v>1301</v>
      </c>
      <c r="B862" s="30">
        <f t="shared" si="130"/>
        <v>0.95295926210607218</v>
      </c>
      <c r="C862" s="30">
        <v>0.41404000000000002</v>
      </c>
      <c r="D862" s="30">
        <f t="shared" si="131"/>
        <v>538.66604000000007</v>
      </c>
      <c r="E862" s="29">
        <f t="shared" si="132"/>
        <v>3.5279316348739482E+21</v>
      </c>
      <c r="F862" s="29">
        <f t="shared" si="137"/>
        <v>3.3619751275301464E+21</v>
      </c>
      <c r="G862" s="29">
        <v>0.36227999999999999</v>
      </c>
      <c r="H862" s="29">
        <f t="shared" si="133"/>
        <v>471.32628</v>
      </c>
      <c r="I862" s="29">
        <f t="shared" si="134"/>
        <v>3.0868975767610227E+21</v>
      </c>
      <c r="J862" s="29">
        <f t="shared" si="138"/>
        <v>3.2392754858574694E+21</v>
      </c>
      <c r="K862" s="29">
        <v>0.34727999999999998</v>
      </c>
      <c r="L862" s="29">
        <f t="shared" si="135"/>
        <v>451.81127999999995</v>
      </c>
      <c r="M862" s="29">
        <f t="shared" si="136"/>
        <v>2.9590863157159322E+21</v>
      </c>
      <c r="N862" s="29">
        <f t="shared" si="139"/>
        <v>2.8198887119328305E+21</v>
      </c>
    </row>
    <row r="863" spans="1:14" x14ac:dyDescent="0.3">
      <c r="A863" s="14">
        <v>1300</v>
      </c>
      <c r="B863" s="30">
        <f t="shared" si="130"/>
        <v>0.95369230769230762</v>
      </c>
      <c r="C863" s="30">
        <v>0.41537000000000002</v>
      </c>
      <c r="D863" s="30">
        <f t="shared" si="131"/>
        <v>539.98099999999999</v>
      </c>
      <c r="E863" s="29">
        <f t="shared" si="132"/>
        <v>3.5338254877357643E+21</v>
      </c>
      <c r="F863" s="29">
        <f t="shared" si="137"/>
        <v>3.3701821843806156E+21</v>
      </c>
      <c r="G863" s="29">
        <v>0.35311999999999999</v>
      </c>
      <c r="H863" s="29">
        <f t="shared" si="133"/>
        <v>459.05599999999998</v>
      </c>
      <c r="I863" s="29">
        <f t="shared" si="134"/>
        <v>3.0042238395388521E+21</v>
      </c>
      <c r="J863" s="29">
        <f t="shared" si="138"/>
        <v>3.1500975894503212E+21</v>
      </c>
      <c r="K863" s="29">
        <v>0.33855000000000002</v>
      </c>
      <c r="L863" s="29">
        <f t="shared" si="135"/>
        <v>440.11500000000001</v>
      </c>
      <c r="M863" s="29">
        <f t="shared" si="136"/>
        <v>2.8802672770612776E+21</v>
      </c>
      <c r="N863" s="29">
        <f t="shared" si="139"/>
        <v>2.7468887462312091E+21</v>
      </c>
    </row>
    <row r="864" spans="1:14" x14ac:dyDescent="0.3">
      <c r="A864" s="14">
        <v>1299</v>
      </c>
      <c r="B864" s="30">
        <f t="shared" si="130"/>
        <v>0.95442648190916091</v>
      </c>
      <c r="C864" s="30">
        <v>0.41700999999999999</v>
      </c>
      <c r="D864" s="30">
        <f t="shared" si="131"/>
        <v>541.69598999999994</v>
      </c>
      <c r="E864" s="29">
        <f t="shared" si="132"/>
        <v>3.5423220244217541E+21</v>
      </c>
      <c r="F864" s="29">
        <f t="shared" si="137"/>
        <v>3.3808859475581914E+21</v>
      </c>
      <c r="G864" s="29">
        <v>0.40851999999999999</v>
      </c>
      <c r="H864" s="29">
        <f t="shared" si="133"/>
        <v>530.66747999999995</v>
      </c>
      <c r="I864" s="29">
        <f t="shared" si="134"/>
        <v>3.470203096848457E+21</v>
      </c>
      <c r="J864" s="29">
        <f t="shared" si="138"/>
        <v>3.6359040351719192E+21</v>
      </c>
      <c r="K864" s="29">
        <v>0.39127000000000001</v>
      </c>
      <c r="L864" s="29">
        <f t="shared" si="135"/>
        <v>508.25972999999999</v>
      </c>
      <c r="M864" s="29">
        <f t="shared" si="136"/>
        <v>3.323671706902712E+21</v>
      </c>
      <c r="N864" s="29">
        <f t="shared" si="139"/>
        <v>3.1722002942401713E+21</v>
      </c>
    </row>
    <row r="865" spans="1:14" x14ac:dyDescent="0.3">
      <c r="A865" s="14">
        <v>1298</v>
      </c>
      <c r="B865" s="30">
        <f t="shared" si="130"/>
        <v>0.95516178736517721</v>
      </c>
      <c r="C865" s="30">
        <v>0.41263</v>
      </c>
      <c r="D865" s="30">
        <f t="shared" si="131"/>
        <v>535.59374000000003</v>
      </c>
      <c r="E865" s="29">
        <f t="shared" si="132"/>
        <v>3.4997212333679994E+21</v>
      </c>
      <c r="F865" s="29">
        <f t="shared" si="137"/>
        <v>3.3427999885436408E+21</v>
      </c>
      <c r="G865" s="29">
        <v>0.39183000000000001</v>
      </c>
      <c r="H865" s="29">
        <f t="shared" si="133"/>
        <v>508.59534000000002</v>
      </c>
      <c r="I865" s="29">
        <f t="shared" si="134"/>
        <v>3.323306038995185E+21</v>
      </c>
      <c r="J865" s="29">
        <f t="shared" si="138"/>
        <v>3.4793121782672607E+21</v>
      </c>
      <c r="K865" s="29">
        <v>0.37536000000000003</v>
      </c>
      <c r="L865" s="29">
        <f t="shared" si="135"/>
        <v>487.21728000000002</v>
      </c>
      <c r="M865" s="29">
        <f t="shared" si="136"/>
        <v>3.1836157384509421E+21</v>
      </c>
      <c r="N865" s="29">
        <f t="shared" si="139"/>
        <v>3.0408680990227101E+21</v>
      </c>
    </row>
    <row r="866" spans="1:14" x14ac:dyDescent="0.3">
      <c r="A866" s="14">
        <v>1297</v>
      </c>
      <c r="B866" s="30">
        <f t="shared" si="130"/>
        <v>0.95589822667694679</v>
      </c>
      <c r="C866" s="30">
        <v>0.41718</v>
      </c>
      <c r="D866" s="30">
        <f t="shared" si="131"/>
        <v>541.08245999999997</v>
      </c>
      <c r="E866" s="29">
        <f t="shared" si="132"/>
        <v>3.532862212651717E+21</v>
      </c>
      <c r="F866" s="29">
        <f t="shared" si="137"/>
        <v>3.3770567241677705E+21</v>
      </c>
      <c r="G866" s="29">
        <v>0.37130000000000002</v>
      </c>
      <c r="H866" s="29">
        <f t="shared" si="133"/>
        <v>481.5761</v>
      </c>
      <c r="I866" s="29">
        <f t="shared" si="134"/>
        <v>3.1443303599347582E+21</v>
      </c>
      <c r="J866" s="29">
        <f t="shared" si="138"/>
        <v>3.2893986746534776E+21</v>
      </c>
      <c r="K866" s="29">
        <v>0.35582999999999998</v>
      </c>
      <c r="L866" s="29">
        <f t="shared" si="135"/>
        <v>461.51150999999999</v>
      </c>
      <c r="M866" s="29">
        <f t="shared" si="136"/>
        <v>3.0133236519676407E+21</v>
      </c>
      <c r="N866" s="29">
        <f t="shared" si="139"/>
        <v>2.880430735319569E+21</v>
      </c>
    </row>
    <row r="867" spans="1:14" x14ac:dyDescent="0.3">
      <c r="A867" s="14">
        <v>1296</v>
      </c>
      <c r="B867" s="30">
        <f t="shared" si="130"/>
        <v>0.95663580246913582</v>
      </c>
      <c r="C867" s="30">
        <v>0.41979</v>
      </c>
      <c r="D867" s="30">
        <f t="shared" si="131"/>
        <v>544.04783999999995</v>
      </c>
      <c r="E867" s="29">
        <f t="shared" si="132"/>
        <v>3.549485117364254E+21</v>
      </c>
      <c r="F867" s="29">
        <f t="shared" si="137"/>
        <v>3.3955645436020077E+21</v>
      </c>
      <c r="G867" s="29">
        <v>0.38957000000000003</v>
      </c>
      <c r="H867" s="29">
        <f t="shared" si="133"/>
        <v>504.88272000000006</v>
      </c>
      <c r="I867" s="29">
        <f t="shared" si="134"/>
        <v>3.2939634511817642E+21</v>
      </c>
      <c r="J867" s="29">
        <f t="shared" si="138"/>
        <v>3.4432784584058449E+21</v>
      </c>
      <c r="K867" s="29">
        <v>0.37322</v>
      </c>
      <c r="L867" s="29">
        <f t="shared" si="135"/>
        <v>483.69312000000002</v>
      </c>
      <c r="M867" s="29">
        <f t="shared" si="136"/>
        <v>3.1557179435019582E+21</v>
      </c>
      <c r="N867" s="29">
        <f t="shared" si="139"/>
        <v>3.0188727672482468E+21</v>
      </c>
    </row>
    <row r="868" spans="1:14" x14ac:dyDescent="0.3">
      <c r="A868" s="14">
        <v>1295</v>
      </c>
      <c r="B868" s="30">
        <f t="shared" si="130"/>
        <v>0.95737451737451729</v>
      </c>
      <c r="C868" s="30">
        <v>0.41943999999999998</v>
      </c>
      <c r="D868" s="30">
        <f t="shared" si="131"/>
        <v>543.1748</v>
      </c>
      <c r="E868" s="29">
        <f t="shared" si="132"/>
        <v>3.5410548113784486E+21</v>
      </c>
      <c r="F868" s="29">
        <f t="shared" si="137"/>
        <v>3.3901156410401547E+21</v>
      </c>
      <c r="G868" s="29">
        <v>0.40514</v>
      </c>
      <c r="H868" s="29">
        <f t="shared" si="133"/>
        <v>524.65629999999999</v>
      </c>
      <c r="I868" s="29">
        <f t="shared" si="134"/>
        <v>3.4203293588638773E+21</v>
      </c>
      <c r="J868" s="29">
        <f t="shared" si="138"/>
        <v>3.5726137439334742E+21</v>
      </c>
      <c r="K868" s="29">
        <v>0.38801000000000002</v>
      </c>
      <c r="L868" s="29">
        <f t="shared" si="135"/>
        <v>502.47295000000003</v>
      </c>
      <c r="M868" s="29">
        <f t="shared" si="136"/>
        <v>3.2757120860264926E+21</v>
      </c>
      <c r="N868" s="29">
        <f t="shared" si="139"/>
        <v>3.1360832774174865E+21</v>
      </c>
    </row>
    <row r="869" spans="1:14" x14ac:dyDescent="0.3">
      <c r="A869" s="14">
        <v>1294</v>
      </c>
      <c r="B869" s="30">
        <f t="shared" si="130"/>
        <v>0.95811437403400301</v>
      </c>
      <c r="C869" s="30">
        <v>0.41615000000000002</v>
      </c>
      <c r="D869" s="30">
        <f t="shared" si="131"/>
        <v>538.49810000000002</v>
      </c>
      <c r="E869" s="29">
        <f t="shared" si="132"/>
        <v>3.5078556955995506E+21</v>
      </c>
      <c r="F869" s="29">
        <f t="shared" si="137"/>
        <v>3.3609269639909757E+21</v>
      </c>
      <c r="G869" s="29">
        <v>0.40421000000000001</v>
      </c>
      <c r="H869" s="29">
        <f t="shared" si="133"/>
        <v>523.04773999999998</v>
      </c>
      <c r="I869" s="29">
        <f t="shared" si="134"/>
        <v>3.4072097818534043E+21</v>
      </c>
      <c r="J869" s="29">
        <f t="shared" si="138"/>
        <v>3.5561618468448989E+21</v>
      </c>
      <c r="K869" s="29">
        <v>0.38708999999999999</v>
      </c>
      <c r="L869" s="29">
        <f t="shared" si="135"/>
        <v>500.89445999999998</v>
      </c>
      <c r="M869" s="29">
        <f t="shared" si="136"/>
        <v>3.2629000629812084E+21</v>
      </c>
      <c r="N869" s="29">
        <f t="shared" si="139"/>
        <v>3.1262314513787493E+21</v>
      </c>
    </row>
    <row r="870" spans="1:14" x14ac:dyDescent="0.3">
      <c r="A870" s="14">
        <v>1293</v>
      </c>
      <c r="B870" s="30">
        <f t="shared" si="130"/>
        <v>0.9588553750966744</v>
      </c>
      <c r="C870" s="30">
        <v>0.42260999999999999</v>
      </c>
      <c r="D870" s="30">
        <f t="shared" si="131"/>
        <v>546.43472999999994</v>
      </c>
      <c r="E870" s="29">
        <f t="shared" si="132"/>
        <v>3.5568052526942294E+21</v>
      </c>
      <c r="F870" s="29">
        <f t="shared" si="137"/>
        <v>3.4104618347179472E+21</v>
      </c>
      <c r="G870" s="29">
        <v>0.41256999999999999</v>
      </c>
      <c r="H870" s="29">
        <f t="shared" si="133"/>
        <v>533.45300999999995</v>
      </c>
      <c r="I870" s="29">
        <f t="shared" si="134"/>
        <v>3.4723057738909593E+21</v>
      </c>
      <c r="J870" s="29">
        <f t="shared" si="138"/>
        <v>3.6213029243757139E+21</v>
      </c>
      <c r="K870" s="29">
        <v>0.39506000000000002</v>
      </c>
      <c r="L870" s="29">
        <f t="shared" si="135"/>
        <v>510.81258000000003</v>
      </c>
      <c r="M870" s="29">
        <f t="shared" si="136"/>
        <v>3.3249366629501963E+21</v>
      </c>
      <c r="N870" s="29">
        <f t="shared" si="139"/>
        <v>3.1881333911257953E+21</v>
      </c>
    </row>
    <row r="871" spans="1:14" x14ac:dyDescent="0.3">
      <c r="A871" s="14">
        <v>1292</v>
      </c>
      <c r="B871" s="30">
        <f t="shared" si="130"/>
        <v>0.95959752321981417</v>
      </c>
      <c r="C871" s="30">
        <v>0.42277999999999999</v>
      </c>
      <c r="D871" s="30">
        <f t="shared" si="131"/>
        <v>546.23176000000001</v>
      </c>
      <c r="E871" s="29">
        <f t="shared" si="132"/>
        <v>3.5527343037323448E+21</v>
      </c>
      <c r="F871" s="29">
        <f t="shared" si="137"/>
        <v>3.4091950385196292E+21</v>
      </c>
      <c r="G871" s="29">
        <v>0.39617999999999998</v>
      </c>
      <c r="H871" s="29">
        <f t="shared" si="133"/>
        <v>511.86455999999998</v>
      </c>
      <c r="I871" s="29">
        <f t="shared" si="134"/>
        <v>3.3292073334894751E+21</v>
      </c>
      <c r="J871" s="29">
        <f t="shared" si="138"/>
        <v>3.4693788311569627E+21</v>
      </c>
      <c r="K871" s="29">
        <v>0.37946000000000002</v>
      </c>
      <c r="L871" s="29">
        <f t="shared" si="135"/>
        <v>490.26232000000005</v>
      </c>
      <c r="M871" s="29">
        <f t="shared" si="136"/>
        <v>3.1887046664796719E+21</v>
      </c>
      <c r="N871" s="29">
        <f t="shared" si="139"/>
        <v>3.0598731002333569E+21</v>
      </c>
    </row>
    <row r="872" spans="1:14" x14ac:dyDescent="0.3">
      <c r="A872" s="14">
        <v>1291</v>
      </c>
      <c r="B872" s="30">
        <f t="shared" si="130"/>
        <v>0.96034082106893881</v>
      </c>
      <c r="C872" s="30">
        <v>0.42159000000000002</v>
      </c>
      <c r="D872" s="30">
        <f t="shared" si="131"/>
        <v>544.27269000000001</v>
      </c>
      <c r="E872" s="29">
        <f t="shared" si="132"/>
        <v>3.5372524262931379E+21</v>
      </c>
      <c r="F872" s="29">
        <f t="shared" si="137"/>
        <v>3.3969678993944478E+21</v>
      </c>
      <c r="G872" s="29">
        <v>0.41786000000000001</v>
      </c>
      <c r="H872" s="29">
        <f t="shared" si="133"/>
        <v>539.45726000000002</v>
      </c>
      <c r="I872" s="29">
        <f t="shared" si="134"/>
        <v>3.5059567324909289E+21</v>
      </c>
      <c r="J872" s="29">
        <f t="shared" si="138"/>
        <v>3.6507421694190913E+21</v>
      </c>
      <c r="K872" s="29">
        <v>0.40004000000000001</v>
      </c>
      <c r="L872" s="29">
        <f t="shared" si="135"/>
        <v>516.45164</v>
      </c>
      <c r="M872" s="29">
        <f t="shared" si="136"/>
        <v>3.3564421846208563E+21</v>
      </c>
      <c r="N872" s="29">
        <f t="shared" si="139"/>
        <v>3.2233284434492161E+21</v>
      </c>
    </row>
    <row r="873" spans="1:14" x14ac:dyDescent="0.3">
      <c r="A873" s="14">
        <v>1290</v>
      </c>
      <c r="B873" s="30">
        <f t="shared" si="130"/>
        <v>0.96108527131782939</v>
      </c>
      <c r="C873" s="30">
        <v>0.41850999999999999</v>
      </c>
      <c r="D873" s="30">
        <f t="shared" si="131"/>
        <v>539.87789999999995</v>
      </c>
      <c r="E873" s="29">
        <f t="shared" si="132"/>
        <v>3.5059726822838145E+21</v>
      </c>
      <c r="F873" s="29">
        <f t="shared" si="137"/>
        <v>3.3695387065856379E+21</v>
      </c>
      <c r="G873" s="29">
        <v>0.41284999999999999</v>
      </c>
      <c r="H873" s="29">
        <f t="shared" si="133"/>
        <v>532.57650000000001</v>
      </c>
      <c r="I873" s="29">
        <f t="shared" si="134"/>
        <v>3.4585573149527444E+21</v>
      </c>
      <c r="J873" s="29">
        <f t="shared" si="138"/>
        <v>3.5985956898604943E+21</v>
      </c>
      <c r="K873" s="29">
        <v>0.39522000000000002</v>
      </c>
      <c r="L873" s="29">
        <f t="shared" si="135"/>
        <v>509.8338</v>
      </c>
      <c r="M873" s="29">
        <f t="shared" si="136"/>
        <v>3.310865985262501E+21</v>
      </c>
      <c r="N873" s="29">
        <f t="shared" si="139"/>
        <v>3.1820245337429833E+21</v>
      </c>
    </row>
    <row r="874" spans="1:14" x14ac:dyDescent="0.3">
      <c r="A874" s="14">
        <v>1289</v>
      </c>
      <c r="B874" s="30">
        <f t="shared" si="130"/>
        <v>0.9618308766485647</v>
      </c>
      <c r="C874" s="30">
        <v>0.42754999999999999</v>
      </c>
      <c r="D874" s="30">
        <f t="shared" si="131"/>
        <v>551.11194999999998</v>
      </c>
      <c r="E874" s="29">
        <f t="shared" si="132"/>
        <v>3.5761523577067772E+21</v>
      </c>
      <c r="F874" s="29">
        <f t="shared" si="137"/>
        <v>3.439653757241941E+21</v>
      </c>
      <c r="G874" s="29">
        <v>0.40936</v>
      </c>
      <c r="H874" s="29">
        <f t="shared" si="133"/>
        <v>527.66503999999998</v>
      </c>
      <c r="I874" s="29">
        <f t="shared" si="134"/>
        <v>3.4240059154504645E+21</v>
      </c>
      <c r="J874" s="29">
        <f t="shared" si="138"/>
        <v>3.5598835497787138E+21</v>
      </c>
      <c r="K874" s="29">
        <v>0.39194000000000001</v>
      </c>
      <c r="L874" s="29">
        <f t="shared" si="135"/>
        <v>505.21066000000002</v>
      </c>
      <c r="M874" s="29">
        <f t="shared" si="136"/>
        <v>3.2782999767970863E+21</v>
      </c>
      <c r="N874" s="29">
        <f t="shared" si="139"/>
        <v>3.1531701405997109E+21</v>
      </c>
    </row>
    <row r="875" spans="1:14" x14ac:dyDescent="0.3">
      <c r="A875" s="14">
        <v>1288</v>
      </c>
      <c r="B875" s="30">
        <f t="shared" si="130"/>
        <v>0.96257763975155275</v>
      </c>
      <c r="C875" s="30">
        <v>0.42684</v>
      </c>
      <c r="D875" s="30">
        <f t="shared" si="131"/>
        <v>549.76991999999996</v>
      </c>
      <c r="E875" s="29">
        <f t="shared" si="132"/>
        <v>3.5646763510399149E+21</v>
      </c>
      <c r="F875" s="29">
        <f t="shared" si="137"/>
        <v>3.4312777484621788E+21</v>
      </c>
      <c r="G875" s="29">
        <v>0.41988999999999999</v>
      </c>
      <c r="H875" s="29">
        <f t="shared" si="133"/>
        <v>540.81831999999997</v>
      </c>
      <c r="I875" s="29">
        <f t="shared" si="134"/>
        <v>3.5066346945884874E+21</v>
      </c>
      <c r="J875" s="29">
        <f t="shared" si="138"/>
        <v>3.6429629671156414E+21</v>
      </c>
      <c r="K875" s="29">
        <v>0.40192</v>
      </c>
      <c r="L875" s="29">
        <f t="shared" si="135"/>
        <v>517.67295999999999</v>
      </c>
      <c r="M875" s="29">
        <f t="shared" si="136"/>
        <v>3.3565615195622778E+21</v>
      </c>
      <c r="N875" s="29">
        <f t="shared" si="139"/>
        <v>3.2309510651811426E+21</v>
      </c>
    </row>
    <row r="876" spans="1:14" x14ac:dyDescent="0.3">
      <c r="A876" s="14">
        <v>1287</v>
      </c>
      <c r="B876" s="30">
        <f t="shared" si="130"/>
        <v>0.96332556332556329</v>
      </c>
      <c r="C876" s="30">
        <v>0.43036000000000002</v>
      </c>
      <c r="D876" s="30">
        <f t="shared" si="131"/>
        <v>553.87332000000004</v>
      </c>
      <c r="E876" s="29">
        <f t="shared" si="132"/>
        <v>3.5884942963565365E+21</v>
      </c>
      <c r="F876" s="29">
        <f t="shared" si="137"/>
        <v>3.4568882895282315E+21</v>
      </c>
      <c r="G876" s="29">
        <v>0.42213000000000001</v>
      </c>
      <c r="H876" s="29">
        <f t="shared" si="133"/>
        <v>543.28130999999996</v>
      </c>
      <c r="I876" s="29">
        <f t="shared" si="134"/>
        <v>3.5198696377939038E+21</v>
      </c>
      <c r="J876" s="29">
        <f t="shared" si="138"/>
        <v>3.6538733859015602E+21</v>
      </c>
      <c r="K876" s="29">
        <v>0.40405000000000002</v>
      </c>
      <c r="L876" s="29">
        <f t="shared" si="135"/>
        <v>520.01234999999997</v>
      </c>
      <c r="M876" s="29">
        <f t="shared" si="136"/>
        <v>3.3691121861763599E+21</v>
      </c>
      <c r="N876" s="29">
        <f t="shared" si="139"/>
        <v>3.2455518946553621E+21</v>
      </c>
    </row>
    <row r="877" spans="1:14" x14ac:dyDescent="0.3">
      <c r="A877" s="14">
        <v>1286</v>
      </c>
      <c r="B877" s="30">
        <f t="shared" si="130"/>
        <v>0.9640746500777605</v>
      </c>
      <c r="C877" s="30">
        <v>0.42877999999999999</v>
      </c>
      <c r="D877" s="30">
        <f t="shared" si="131"/>
        <v>551.41107999999997</v>
      </c>
      <c r="E877" s="29">
        <f t="shared" si="132"/>
        <v>3.5697658022140392E+21</v>
      </c>
      <c r="F877" s="29">
        <f t="shared" si="137"/>
        <v>3.4415207166290559E+21</v>
      </c>
      <c r="G877" s="29">
        <v>0.42714000000000002</v>
      </c>
      <c r="H877" s="29">
        <f t="shared" si="133"/>
        <v>549.30204000000003</v>
      </c>
      <c r="I877" s="29">
        <f t="shared" si="134"/>
        <v>3.5561121431916249E+21</v>
      </c>
      <c r="J877" s="29">
        <f t="shared" si="138"/>
        <v>3.6886273722732936E+21</v>
      </c>
      <c r="K877" s="29">
        <v>0.40877999999999998</v>
      </c>
      <c r="L877" s="29">
        <f t="shared" si="135"/>
        <v>525.69107999999994</v>
      </c>
      <c r="M877" s="29">
        <f t="shared" si="136"/>
        <v>3.4032577653553218E+21</v>
      </c>
      <c r="N877" s="29">
        <f t="shared" si="139"/>
        <v>3.2809945392593528E+21</v>
      </c>
    </row>
    <row r="878" spans="1:14" x14ac:dyDescent="0.3">
      <c r="A878" s="14">
        <v>1285</v>
      </c>
      <c r="B878" s="30">
        <f t="shared" si="130"/>
        <v>0.96482490272373533</v>
      </c>
      <c r="C878" s="30">
        <v>0.42909000000000003</v>
      </c>
      <c r="D878" s="30">
        <f t="shared" si="131"/>
        <v>551.38065000000006</v>
      </c>
      <c r="E878" s="29">
        <f t="shared" si="132"/>
        <v>3.5667930877658965E+21</v>
      </c>
      <c r="F878" s="29">
        <f t="shared" si="137"/>
        <v>3.4413307939394227E+21</v>
      </c>
      <c r="G878" s="29">
        <v>0.42398999999999998</v>
      </c>
      <c r="H878" s="29">
        <f t="shared" si="133"/>
        <v>544.82714999999996</v>
      </c>
      <c r="I878" s="29">
        <f t="shared" si="134"/>
        <v>3.5243995462067683E+21</v>
      </c>
      <c r="J878" s="29">
        <f t="shared" si="138"/>
        <v>3.6528903184995142E+21</v>
      </c>
      <c r="K878" s="29">
        <v>0.40577000000000002</v>
      </c>
      <c r="L878" s="29">
        <f t="shared" si="135"/>
        <v>521.41444999999999</v>
      </c>
      <c r="M878" s="29">
        <f t="shared" si="136"/>
        <v>3.372946540872003E+21</v>
      </c>
      <c r="N878" s="29">
        <f t="shared" si="139"/>
        <v>3.2543028181891898E+21</v>
      </c>
    </row>
    <row r="879" spans="1:14" x14ac:dyDescent="0.3">
      <c r="A879" s="14">
        <v>1284</v>
      </c>
      <c r="B879" s="30">
        <f t="shared" si="130"/>
        <v>0.9655763239875389</v>
      </c>
      <c r="C879" s="30">
        <v>0.42666999999999999</v>
      </c>
      <c r="D879" s="30">
        <f t="shared" si="131"/>
        <v>547.84428000000003</v>
      </c>
      <c r="E879" s="29">
        <f t="shared" si="132"/>
        <v>3.5411589648338555E+21</v>
      </c>
      <c r="F879" s="29">
        <f t="shared" si="137"/>
        <v>3.4192592559197929E+21</v>
      </c>
      <c r="G879" s="29">
        <v>0.42077999999999999</v>
      </c>
      <c r="H879" s="29">
        <f t="shared" si="133"/>
        <v>540.28152</v>
      </c>
      <c r="I879" s="29">
        <f t="shared" si="134"/>
        <v>3.4922747538443988E+21</v>
      </c>
      <c r="J879" s="29">
        <f t="shared" si="138"/>
        <v>3.6167775318085243E+21</v>
      </c>
      <c r="K879" s="29">
        <v>0.40267999999999998</v>
      </c>
      <c r="L879" s="29">
        <f t="shared" si="135"/>
        <v>517.04111999999998</v>
      </c>
      <c r="M879" s="29">
        <f t="shared" si="136"/>
        <v>3.3420533244880041E+21</v>
      </c>
      <c r="N879" s="29">
        <f t="shared" si="139"/>
        <v>3.2270075636294605E+21</v>
      </c>
    </row>
    <row r="880" spans="1:14" x14ac:dyDescent="0.3">
      <c r="A880" s="14">
        <v>1283</v>
      </c>
      <c r="B880" s="30">
        <f t="shared" si="130"/>
        <v>0.96632891660171472</v>
      </c>
      <c r="C880" s="30">
        <v>0.41159000000000001</v>
      </c>
      <c r="D880" s="30">
        <f t="shared" si="131"/>
        <v>528.06997000000001</v>
      </c>
      <c r="E880" s="29">
        <f t="shared" si="132"/>
        <v>3.4106833018968369E+21</v>
      </c>
      <c r="F880" s="29">
        <f t="shared" si="137"/>
        <v>3.2958418999935296E+21</v>
      </c>
      <c r="G880" s="29">
        <v>0.40733000000000003</v>
      </c>
      <c r="H880" s="29">
        <f t="shared" si="133"/>
        <v>522.60439000000008</v>
      </c>
      <c r="I880" s="29">
        <f t="shared" si="134"/>
        <v>3.3753823692549354E+21</v>
      </c>
      <c r="J880" s="29">
        <f t="shared" si="138"/>
        <v>3.4929953054961141E+21</v>
      </c>
      <c r="K880" s="29">
        <v>0.38978000000000002</v>
      </c>
      <c r="L880" s="29">
        <f t="shared" si="135"/>
        <v>500.08774</v>
      </c>
      <c r="M880" s="29">
        <f t="shared" si="136"/>
        <v>3.2299524706949855E+21</v>
      </c>
      <c r="N880" s="29">
        <f t="shared" si="139"/>
        <v>3.1211964716817171E+21</v>
      </c>
    </row>
    <row r="881" spans="1:14" x14ac:dyDescent="0.3">
      <c r="A881" s="14">
        <v>1282</v>
      </c>
      <c r="B881" s="30">
        <f t="shared" si="130"/>
        <v>0.96708268330733227</v>
      </c>
      <c r="C881" s="30">
        <v>0.37589</v>
      </c>
      <c r="D881" s="30">
        <f t="shared" si="131"/>
        <v>481.89098000000001</v>
      </c>
      <c r="E881" s="29">
        <f t="shared" si="132"/>
        <v>3.1099978594265979E+21</v>
      </c>
      <c r="F881" s="29">
        <f t="shared" si="137"/>
        <v>3.0076250749743336E+21</v>
      </c>
      <c r="G881" s="29">
        <v>0.37304999999999999</v>
      </c>
      <c r="H881" s="29">
        <f t="shared" si="133"/>
        <v>478.25009999999997</v>
      </c>
      <c r="I881" s="29">
        <f t="shared" si="134"/>
        <v>3.0865005758575443E+21</v>
      </c>
      <c r="J881" s="29">
        <f t="shared" si="138"/>
        <v>3.1915581047341281E+21</v>
      </c>
      <c r="K881" s="29">
        <v>0.35694999999999999</v>
      </c>
      <c r="L881" s="29">
        <f t="shared" si="135"/>
        <v>457.60989999999998</v>
      </c>
      <c r="M881" s="29">
        <f t="shared" si="136"/>
        <v>2.9532941443569235E+21</v>
      </c>
      <c r="N881" s="29">
        <f t="shared" si="139"/>
        <v>2.8560796257205255E+21</v>
      </c>
    </row>
    <row r="882" spans="1:14" x14ac:dyDescent="0.3">
      <c r="A882" s="14">
        <v>1281</v>
      </c>
      <c r="B882" s="30">
        <f t="shared" si="130"/>
        <v>0.96783762685402031</v>
      </c>
      <c r="C882" s="30">
        <v>0.42266999999999999</v>
      </c>
      <c r="D882" s="30">
        <f t="shared" si="131"/>
        <v>541.44026999999994</v>
      </c>
      <c r="E882" s="29">
        <f t="shared" si="132"/>
        <v>3.4915876683670429E+21</v>
      </c>
      <c r="F882" s="29">
        <f t="shared" si="137"/>
        <v>3.379289922905121E+21</v>
      </c>
      <c r="G882" s="29">
        <v>0.41335</v>
      </c>
      <c r="H882" s="29">
        <f t="shared" si="133"/>
        <v>529.50135</v>
      </c>
      <c r="I882" s="29">
        <f t="shared" si="134"/>
        <v>3.4145971152897468E+21</v>
      </c>
      <c r="J882" s="29">
        <f t="shared" si="138"/>
        <v>3.528068159933994E+21</v>
      </c>
      <c r="K882" s="29">
        <v>0.39554</v>
      </c>
      <c r="L882" s="29">
        <f t="shared" si="135"/>
        <v>506.68673999999999</v>
      </c>
      <c r="M882" s="29">
        <f t="shared" si="136"/>
        <v>3.2674724639692911E+21</v>
      </c>
      <c r="N882" s="29">
        <f t="shared" si="139"/>
        <v>3.1623827953388969E+21</v>
      </c>
    </row>
    <row r="883" spans="1:14" x14ac:dyDescent="0.3">
      <c r="A883" s="14">
        <v>1280</v>
      </c>
      <c r="B883" s="30">
        <f t="shared" si="130"/>
        <v>0.96859374999999992</v>
      </c>
      <c r="C883" s="30">
        <v>0.43542999999999998</v>
      </c>
      <c r="D883" s="30">
        <f t="shared" si="131"/>
        <v>557.35040000000004</v>
      </c>
      <c r="E883" s="29">
        <f t="shared" si="132"/>
        <v>3.5913816096851923E+21</v>
      </c>
      <c r="F883" s="29">
        <f t="shared" si="137"/>
        <v>3.4785897810060163E+21</v>
      </c>
      <c r="G883" s="29">
        <v>0.42204000000000003</v>
      </c>
      <c r="H883" s="29">
        <f t="shared" si="133"/>
        <v>540.21120000000008</v>
      </c>
      <c r="I883" s="29">
        <f t="shared" si="134"/>
        <v>3.4809422744219246E+21</v>
      </c>
      <c r="J883" s="29">
        <f t="shared" si="138"/>
        <v>3.5938103817229099E+21</v>
      </c>
      <c r="K883" s="29">
        <v>0.40387000000000001</v>
      </c>
      <c r="L883" s="29">
        <f t="shared" si="135"/>
        <v>516.95360000000005</v>
      </c>
      <c r="M883" s="29">
        <f t="shared" si="136"/>
        <v>3.3310779934858842E+21</v>
      </c>
      <c r="N883" s="29">
        <f t="shared" si="139"/>
        <v>3.2264613252529678E+21</v>
      </c>
    </row>
    <row r="884" spans="1:14" x14ac:dyDescent="0.3">
      <c r="A884" s="14">
        <v>1279</v>
      </c>
      <c r="B884" s="30">
        <f t="shared" si="130"/>
        <v>0.96935105551211875</v>
      </c>
      <c r="C884" s="30">
        <v>0.43795000000000001</v>
      </c>
      <c r="D884" s="30">
        <f t="shared" si="131"/>
        <v>560.13805000000002</v>
      </c>
      <c r="E884" s="29">
        <f t="shared" si="132"/>
        <v>3.6065245039109498E+21</v>
      </c>
      <c r="F884" s="29">
        <f t="shared" si="137"/>
        <v>3.4959883345963998E+21</v>
      </c>
      <c r="G884" s="29">
        <v>0.42455999999999999</v>
      </c>
      <c r="H884" s="29">
        <f t="shared" si="133"/>
        <v>543.01224000000002</v>
      </c>
      <c r="I884" s="29">
        <f t="shared" si="134"/>
        <v>3.49625766270221E+21</v>
      </c>
      <c r="J884" s="29">
        <f t="shared" si="138"/>
        <v>3.6068023476335915E+21</v>
      </c>
      <c r="K884" s="29">
        <v>0.40626000000000001</v>
      </c>
      <c r="L884" s="29">
        <f t="shared" si="135"/>
        <v>519.60654</v>
      </c>
      <c r="M884" s="29">
        <f t="shared" si="136"/>
        <v>3.3455569013788388E+21</v>
      </c>
      <c r="N884" s="29">
        <f t="shared" si="139"/>
        <v>3.2430191136274309E+21</v>
      </c>
    </row>
    <row r="885" spans="1:14" x14ac:dyDescent="0.3">
      <c r="A885" s="14">
        <v>1278</v>
      </c>
      <c r="B885" s="30">
        <f t="shared" si="130"/>
        <v>0.97010954616588418</v>
      </c>
      <c r="C885" s="30">
        <v>0.44074000000000002</v>
      </c>
      <c r="D885" s="30">
        <f t="shared" si="131"/>
        <v>563.26571999999999</v>
      </c>
      <c r="E885" s="29">
        <f t="shared" si="132"/>
        <v>3.6238268844295554E+21</v>
      </c>
      <c r="F885" s="29">
        <f t="shared" si="137"/>
        <v>3.5155090542376858E+21</v>
      </c>
      <c r="G885" s="29">
        <v>0.42763000000000001</v>
      </c>
      <c r="H885" s="29">
        <f t="shared" si="133"/>
        <v>546.51114000000007</v>
      </c>
      <c r="I885" s="29">
        <f t="shared" si="134"/>
        <v>3.5160346022339952E+21</v>
      </c>
      <c r="J885" s="29">
        <f t="shared" si="138"/>
        <v>3.6243686253065378E+21</v>
      </c>
      <c r="K885" s="29">
        <v>0.40916000000000002</v>
      </c>
      <c r="L885" s="29">
        <f t="shared" si="135"/>
        <v>522.90647999999999</v>
      </c>
      <c r="M885" s="29">
        <f t="shared" si="136"/>
        <v>3.364171638683117E+21</v>
      </c>
      <c r="N885" s="29">
        <f t="shared" si="139"/>
        <v>3.2636150216270178E+21</v>
      </c>
    </row>
    <row r="886" spans="1:14" x14ac:dyDescent="0.3">
      <c r="A886" s="14">
        <v>1277</v>
      </c>
      <c r="B886" s="30">
        <f t="shared" si="130"/>
        <v>0.97086922474549719</v>
      </c>
      <c r="C886" s="30">
        <v>0.44188</v>
      </c>
      <c r="D886" s="30">
        <f t="shared" si="131"/>
        <v>564.28075999999999</v>
      </c>
      <c r="E886" s="29">
        <f t="shared" si="132"/>
        <v>3.6275165916388519E+21</v>
      </c>
      <c r="F886" s="29">
        <f t="shared" si="137"/>
        <v>3.5218442210758403E+21</v>
      </c>
      <c r="G886" s="29">
        <v>0.42000999999999999</v>
      </c>
      <c r="H886" s="29">
        <f t="shared" si="133"/>
        <v>536.35276999999996</v>
      </c>
      <c r="I886" s="29">
        <f t="shared" si="134"/>
        <v>3.4479796407491494E+21</v>
      </c>
      <c r="J886" s="29">
        <f t="shared" si="138"/>
        <v>3.5514357164354442E+21</v>
      </c>
      <c r="K886" s="29">
        <v>0.40190999999999999</v>
      </c>
      <c r="L886" s="29">
        <f t="shared" si="135"/>
        <v>513.23906999999997</v>
      </c>
      <c r="M886" s="29">
        <f t="shared" si="136"/>
        <v>3.2993916749922398E+21</v>
      </c>
      <c r="N886" s="29">
        <f t="shared" si="139"/>
        <v>3.2032778376314634E+21</v>
      </c>
    </row>
    <row r="887" spans="1:14" x14ac:dyDescent="0.3">
      <c r="A887" s="14">
        <v>1276</v>
      </c>
      <c r="B887" s="30">
        <f t="shared" si="130"/>
        <v>0.97163009404388712</v>
      </c>
      <c r="C887" s="30">
        <v>0.44191999999999998</v>
      </c>
      <c r="D887" s="30">
        <f t="shared" si="131"/>
        <v>563.88991999999996</v>
      </c>
      <c r="E887" s="29">
        <f t="shared" si="132"/>
        <v>3.6221653629800174E+21</v>
      </c>
      <c r="F887" s="29">
        <f t="shared" si="137"/>
        <v>3.5194048722747848E+21</v>
      </c>
      <c r="G887" s="29">
        <v>0.41693000000000002</v>
      </c>
      <c r="H887" s="29">
        <f t="shared" si="133"/>
        <v>532.00268000000005</v>
      </c>
      <c r="I887" s="29">
        <f t="shared" si="134"/>
        <v>3.417336632845897E+21</v>
      </c>
      <c r="J887" s="29">
        <f t="shared" si="138"/>
        <v>3.5171169087847756E+21</v>
      </c>
      <c r="K887" s="29">
        <v>0.39895000000000003</v>
      </c>
      <c r="L887" s="29">
        <f t="shared" si="135"/>
        <v>509.06020000000001</v>
      </c>
      <c r="M887" s="29">
        <f t="shared" si="136"/>
        <v>3.2699648614248685E+21</v>
      </c>
      <c r="N887" s="29">
        <f t="shared" si="139"/>
        <v>3.1771962658264512E+21</v>
      </c>
    </row>
    <row r="888" spans="1:14" x14ac:dyDescent="0.3">
      <c r="A888" s="14">
        <v>1275</v>
      </c>
      <c r="B888" s="30">
        <f t="shared" si="130"/>
        <v>0.97239215686274505</v>
      </c>
      <c r="C888" s="30">
        <v>0.44072</v>
      </c>
      <c r="D888" s="30">
        <f t="shared" si="131"/>
        <v>561.91800000000001</v>
      </c>
      <c r="E888" s="29">
        <f t="shared" si="132"/>
        <v>3.6066699095855926E+21</v>
      </c>
      <c r="F888" s="29">
        <f t="shared" si="137"/>
        <v>3.5070975324738961E+21</v>
      </c>
      <c r="G888" s="29">
        <v>0.41232999999999997</v>
      </c>
      <c r="H888" s="29">
        <f t="shared" si="133"/>
        <v>525.72074999999995</v>
      </c>
      <c r="I888" s="29">
        <f t="shared" si="134"/>
        <v>3.3743379102818731E+21</v>
      </c>
      <c r="J888" s="29">
        <f t="shared" si="138"/>
        <v>3.4701410192042172E+21</v>
      </c>
      <c r="K888" s="29">
        <v>0.39455000000000001</v>
      </c>
      <c r="L888" s="29">
        <f t="shared" si="135"/>
        <v>503.05125000000004</v>
      </c>
      <c r="M888" s="29">
        <f t="shared" si="136"/>
        <v>3.228833755733789E+21</v>
      </c>
      <c r="N888" s="29">
        <f t="shared" si="139"/>
        <v>3.1396926198892168E+21</v>
      </c>
    </row>
    <row r="889" spans="1:14" x14ac:dyDescent="0.3">
      <c r="A889" s="14">
        <v>1274</v>
      </c>
      <c r="B889" s="30">
        <f t="shared" si="130"/>
        <v>0.97315541601255884</v>
      </c>
      <c r="C889" s="30">
        <v>0.43807000000000001</v>
      </c>
      <c r="D889" s="30">
        <f t="shared" si="131"/>
        <v>558.10118</v>
      </c>
      <c r="E889" s="29">
        <f t="shared" si="132"/>
        <v>3.5793621092723951E+21</v>
      </c>
      <c r="F889" s="29">
        <f t="shared" si="137"/>
        <v>3.483275622508568E+21</v>
      </c>
      <c r="G889" s="29">
        <v>0.40614</v>
      </c>
      <c r="H889" s="29">
        <f t="shared" si="133"/>
        <v>517.42236000000003</v>
      </c>
      <c r="I889" s="29">
        <f t="shared" si="134"/>
        <v>3.3184699410137434E+21</v>
      </c>
      <c r="J889" s="29">
        <f t="shared" si="138"/>
        <v>3.4100102475008138E+21</v>
      </c>
      <c r="K889" s="29">
        <v>0.38863999999999999</v>
      </c>
      <c r="L889" s="29">
        <f t="shared" si="135"/>
        <v>495.12735999999995</v>
      </c>
      <c r="M889" s="29">
        <f t="shared" si="136"/>
        <v>3.1754817498290764E+21</v>
      </c>
      <c r="N889" s="29">
        <f t="shared" si="139"/>
        <v>3.090237263295203E+21</v>
      </c>
    </row>
    <row r="890" spans="1:14" x14ac:dyDescent="0.3">
      <c r="A890" s="14">
        <v>1273</v>
      </c>
      <c r="B890" s="30">
        <f t="shared" si="130"/>
        <v>0.97391987431264726</v>
      </c>
      <c r="C890" s="30">
        <v>0.44084000000000001</v>
      </c>
      <c r="D890" s="30">
        <f t="shared" si="131"/>
        <v>561.18932000000007</v>
      </c>
      <c r="E890" s="29">
        <f t="shared" si="132"/>
        <v>3.5963426931018553E+21</v>
      </c>
      <c r="F890" s="29">
        <f t="shared" si="137"/>
        <v>3.5025496236509663E+21</v>
      </c>
      <c r="G890" s="29">
        <v>0.40625</v>
      </c>
      <c r="H890" s="29">
        <f t="shared" si="133"/>
        <v>517.15625</v>
      </c>
      <c r="I890" s="29">
        <f t="shared" si="134"/>
        <v>3.3141598291276396E+21</v>
      </c>
      <c r="J890" s="29">
        <f t="shared" si="138"/>
        <v>3.4029081000802433E+21</v>
      </c>
      <c r="K890" s="29">
        <v>0.38873999999999997</v>
      </c>
      <c r="L890" s="29">
        <f t="shared" si="135"/>
        <v>494.86601999999999</v>
      </c>
      <c r="M890" s="29">
        <f t="shared" si="136"/>
        <v>3.171314441784809E+21</v>
      </c>
      <c r="N890" s="29">
        <f t="shared" si="139"/>
        <v>3.0886061625489443E+21</v>
      </c>
    </row>
    <row r="891" spans="1:14" x14ac:dyDescent="0.3">
      <c r="A891" s="14">
        <v>1272</v>
      </c>
      <c r="B891" s="30">
        <f t="shared" si="130"/>
        <v>0.97468553459119489</v>
      </c>
      <c r="C891" s="30">
        <v>0.44130000000000003</v>
      </c>
      <c r="D891" s="30">
        <f t="shared" si="131"/>
        <v>561.33360000000005</v>
      </c>
      <c r="E891" s="29">
        <f t="shared" si="132"/>
        <v>3.5944414826629153E+21</v>
      </c>
      <c r="F891" s="29">
        <f t="shared" si="137"/>
        <v>3.5034501180860709E+21</v>
      </c>
      <c r="G891" s="29">
        <v>0.40878999999999999</v>
      </c>
      <c r="H891" s="29">
        <f t="shared" si="133"/>
        <v>519.98087999999996</v>
      </c>
      <c r="I891" s="29">
        <f t="shared" si="134"/>
        <v>3.3296436294986928E+21</v>
      </c>
      <c r="J891" s="29">
        <f t="shared" si="138"/>
        <v>3.416120903954136E+21</v>
      </c>
      <c r="K891" s="29">
        <v>0.39113999999999999</v>
      </c>
      <c r="L891" s="29">
        <f t="shared" si="135"/>
        <v>497.53008</v>
      </c>
      <c r="M891" s="29">
        <f t="shared" si="136"/>
        <v>3.1858822604322971E+21</v>
      </c>
      <c r="N891" s="29">
        <f t="shared" si="139"/>
        <v>3.1052333541540579E+21</v>
      </c>
    </row>
    <row r="892" spans="1:14" x14ac:dyDescent="0.3">
      <c r="A892" s="14">
        <v>1271</v>
      </c>
      <c r="B892" s="30">
        <f t="shared" si="130"/>
        <v>0.97545239968528719</v>
      </c>
      <c r="C892" s="30">
        <v>0.44290000000000002</v>
      </c>
      <c r="D892" s="30">
        <f t="shared" si="131"/>
        <v>562.92590000000007</v>
      </c>
      <c r="E892" s="29">
        <f t="shared" si="132"/>
        <v>3.6018037759503798E+21</v>
      </c>
      <c r="F892" s="29">
        <f t="shared" si="137"/>
        <v>3.5133881364463265E+21</v>
      </c>
      <c r="G892" s="29">
        <v>0.40825</v>
      </c>
      <c r="H892" s="29">
        <f t="shared" si="133"/>
        <v>518.88575000000003</v>
      </c>
      <c r="I892" s="29">
        <f t="shared" si="134"/>
        <v>3.3200189467865037E+21</v>
      </c>
      <c r="J892" s="29">
        <f t="shared" si="138"/>
        <v>3.4035683830986016E+21</v>
      </c>
      <c r="K892" s="29">
        <v>0.39062000000000002</v>
      </c>
      <c r="L892" s="29">
        <f t="shared" si="135"/>
        <v>496.47802000000001</v>
      </c>
      <c r="M892" s="29">
        <f t="shared" si="136"/>
        <v>3.1766461751224597E+21</v>
      </c>
      <c r="N892" s="29">
        <f t="shared" si="139"/>
        <v>3.0986671344742926E+21</v>
      </c>
    </row>
    <row r="893" spans="1:14" x14ac:dyDescent="0.3">
      <c r="A893" s="14">
        <v>1270</v>
      </c>
      <c r="B893" s="30">
        <f t="shared" si="130"/>
        <v>0.9762204724409449</v>
      </c>
      <c r="C893" s="30">
        <v>0.44212000000000001</v>
      </c>
      <c r="D893" s="30">
        <f t="shared" si="131"/>
        <v>561.49239999999998</v>
      </c>
      <c r="E893" s="29">
        <f t="shared" si="132"/>
        <v>3.5898051056044338E+21</v>
      </c>
      <c r="F893" s="29">
        <f t="shared" si="137"/>
        <v>3.5044412361640766E+21</v>
      </c>
      <c r="G893" s="29">
        <v>0.38744000000000001</v>
      </c>
      <c r="H893" s="29">
        <f t="shared" si="133"/>
        <v>492.04880000000003</v>
      </c>
      <c r="I893" s="29">
        <f t="shared" si="134"/>
        <v>3.145829390471777E+21</v>
      </c>
      <c r="J893" s="29">
        <f t="shared" si="138"/>
        <v>3.2224579173246949E+21</v>
      </c>
      <c r="K893" s="29">
        <v>0.37086999999999998</v>
      </c>
      <c r="L893" s="29">
        <f t="shared" si="135"/>
        <v>471.00489999999996</v>
      </c>
      <c r="M893" s="29">
        <f t="shared" si="136"/>
        <v>3.0112888345144223E+21</v>
      </c>
      <c r="N893" s="29">
        <f t="shared" si="139"/>
        <v>2.9396818086858116E+21</v>
      </c>
    </row>
    <row r="894" spans="1:14" x14ac:dyDescent="0.3">
      <c r="A894" s="14">
        <v>1269</v>
      </c>
      <c r="B894" s="30">
        <f t="shared" si="130"/>
        <v>0.97698975571315994</v>
      </c>
      <c r="C894" s="30">
        <v>0.44041999999999998</v>
      </c>
      <c r="D894" s="30">
        <f t="shared" si="131"/>
        <v>558.89297999999997</v>
      </c>
      <c r="E894" s="29">
        <f t="shared" si="132"/>
        <v>3.5703726284185702E+21</v>
      </c>
      <c r="F894" s="29">
        <f t="shared" si="137"/>
        <v>3.4882174820436117E+21</v>
      </c>
      <c r="G894" s="29">
        <v>0.24651999999999999</v>
      </c>
      <c r="H894" s="29">
        <f t="shared" si="133"/>
        <v>312.83387999999997</v>
      </c>
      <c r="I894" s="29">
        <f t="shared" si="134"/>
        <v>1.9984747748915714E+21</v>
      </c>
      <c r="J894" s="29">
        <f t="shared" si="138"/>
        <v>2.0455432241792258E+21</v>
      </c>
      <c r="K894" s="29">
        <v>0.23655999999999999</v>
      </c>
      <c r="L894" s="29">
        <f t="shared" si="135"/>
        <v>300.19463999999999</v>
      </c>
      <c r="M894" s="29">
        <f t="shared" si="136"/>
        <v>1.9177315947929181E+21</v>
      </c>
      <c r="N894" s="29">
        <f t="shared" si="139"/>
        <v>1.8736041223201415E+21</v>
      </c>
    </row>
    <row r="895" spans="1:14" x14ac:dyDescent="0.3">
      <c r="A895" s="14">
        <v>1268</v>
      </c>
      <c r="B895" s="30">
        <f t="shared" si="130"/>
        <v>0.97776025236593056</v>
      </c>
      <c r="C895" s="30">
        <v>0.43593999999999999</v>
      </c>
      <c r="D895" s="30">
        <f t="shared" si="131"/>
        <v>552.77192000000002</v>
      </c>
      <c r="E895" s="29">
        <f t="shared" si="132"/>
        <v>3.5284867797302913E+21</v>
      </c>
      <c r="F895" s="29">
        <f t="shared" si="137"/>
        <v>3.4500141242189391E+21</v>
      </c>
      <c r="G895" s="29">
        <v>0.37051000000000001</v>
      </c>
      <c r="H895" s="29">
        <f t="shared" si="133"/>
        <v>469.80668000000003</v>
      </c>
      <c r="I895" s="29">
        <f t="shared" si="134"/>
        <v>2.9988980978067403E+21</v>
      </c>
      <c r="J895" s="29">
        <f t="shared" si="138"/>
        <v>3.0671098467647577E+21</v>
      </c>
      <c r="K895" s="29">
        <v>0.35475000000000001</v>
      </c>
      <c r="L895" s="29">
        <f t="shared" si="135"/>
        <v>449.82300000000004</v>
      </c>
      <c r="M895" s="29">
        <f t="shared" si="136"/>
        <v>2.8713370764539179E+21</v>
      </c>
      <c r="N895" s="29">
        <f t="shared" si="139"/>
        <v>2.8074792645012357E+21</v>
      </c>
    </row>
    <row r="896" spans="1:14" x14ac:dyDescent="0.3">
      <c r="A896" s="14">
        <v>1267</v>
      </c>
      <c r="B896" s="30">
        <f t="shared" si="130"/>
        <v>0.97853196527229669</v>
      </c>
      <c r="C896" s="30">
        <v>0.43912000000000001</v>
      </c>
      <c r="D896" s="30">
        <f t="shared" si="131"/>
        <v>556.36504000000002</v>
      </c>
      <c r="E896" s="29">
        <f t="shared" si="132"/>
        <v>3.5486217917448674E+21</v>
      </c>
      <c r="F896" s="29">
        <f t="shared" si="137"/>
        <v>3.472439855884204E+21</v>
      </c>
      <c r="G896" s="29">
        <v>0.38822000000000001</v>
      </c>
      <c r="H896" s="29">
        <f t="shared" si="133"/>
        <v>491.87474000000003</v>
      </c>
      <c r="I896" s="29">
        <f t="shared" si="134"/>
        <v>3.1372881034596298E+21</v>
      </c>
      <c r="J896" s="29">
        <f t="shared" si="138"/>
        <v>3.2061171375087524E+21</v>
      </c>
      <c r="K896" s="29">
        <v>0.37158999999999998</v>
      </c>
      <c r="L896" s="29">
        <f t="shared" si="135"/>
        <v>470.80452999999994</v>
      </c>
      <c r="M896" s="29">
        <f t="shared" si="136"/>
        <v>3.0028975487212496E+21</v>
      </c>
      <c r="N896" s="29">
        <f t="shared" si="139"/>
        <v>2.9384312398615664E+21</v>
      </c>
    </row>
    <row r="897" spans="1:14" x14ac:dyDescent="0.3">
      <c r="A897" s="14">
        <v>1266</v>
      </c>
      <c r="B897" s="30">
        <f t="shared" si="130"/>
        <v>0.97930489731437598</v>
      </c>
      <c r="C897" s="30">
        <v>0.44614999999999999</v>
      </c>
      <c r="D897" s="30">
        <f t="shared" si="131"/>
        <v>564.82589999999993</v>
      </c>
      <c r="E897" s="29">
        <f t="shared" si="132"/>
        <v>3.5997436669445024E+21</v>
      </c>
      <c r="F897" s="29">
        <f t="shared" si="137"/>
        <v>3.5252466021151613E+21</v>
      </c>
      <c r="G897" s="29">
        <v>0.38527</v>
      </c>
      <c r="H897" s="29">
        <f t="shared" si="133"/>
        <v>487.75182000000001</v>
      </c>
      <c r="I897" s="29">
        <f t="shared" si="134"/>
        <v>3.1085357896754649E+21</v>
      </c>
      <c r="J897" s="29">
        <f t="shared" si="138"/>
        <v>3.1742267379651062E+21</v>
      </c>
      <c r="K897" s="29">
        <v>0.36881000000000003</v>
      </c>
      <c r="L897" s="29">
        <f t="shared" si="135"/>
        <v>466.91346000000004</v>
      </c>
      <c r="M897" s="29">
        <f t="shared" si="136"/>
        <v>2.9757289292968781E+21</v>
      </c>
      <c r="N897" s="29">
        <f t="shared" si="139"/>
        <v>2.9141459135404971E+21</v>
      </c>
    </row>
    <row r="898" spans="1:14" x14ac:dyDescent="0.3">
      <c r="A898" s="14">
        <v>1265</v>
      </c>
      <c r="B898" s="30">
        <f t="shared" ref="B898:B961" si="140">1239.8/A898</f>
        <v>0.98007905138339912</v>
      </c>
      <c r="C898" s="30">
        <v>0.44267000000000001</v>
      </c>
      <c r="D898" s="30">
        <f t="shared" ref="D898:D961" si="141">A898*C898</f>
        <v>559.97755000000006</v>
      </c>
      <c r="E898" s="29">
        <f t="shared" ref="E898:E961" si="142">A898*10^(-9)/($Q$1*$Q$2)*D898</f>
        <v>3.5660252113123258E+21</v>
      </c>
      <c r="F898" s="29">
        <f t="shared" si="137"/>
        <v>3.4949866063122698E+21</v>
      </c>
      <c r="G898" s="29">
        <v>0.3957</v>
      </c>
      <c r="H898" s="29">
        <f t="shared" ref="H898:H961" si="143">A898*G898</f>
        <v>500.56049999999999</v>
      </c>
      <c r="I898" s="29">
        <f t="shared" ref="I898:I961" si="144">A898*10^(-9)/($Q$1*$Q$2)*H898</f>
        <v>3.1876480812259402E+21</v>
      </c>
      <c r="J898" s="29">
        <f t="shared" si="138"/>
        <v>3.2524397666968986E+21</v>
      </c>
      <c r="K898" s="29">
        <v>0.37870999999999999</v>
      </c>
      <c r="L898" s="29">
        <f t="shared" ref="L898:L961" si="145">A898*K898</f>
        <v>479.06815</v>
      </c>
      <c r="M898" s="29">
        <f t="shared" ref="M898:M961" si="146">A898*10^(-9)/($Q$1*$Q$2)*L898</f>
        <v>3.0507814122847512E+21</v>
      </c>
      <c r="N898" s="29">
        <f t="shared" si="139"/>
        <v>2.9900069525301457E+21</v>
      </c>
    </row>
    <row r="899" spans="1:14" x14ac:dyDescent="0.3">
      <c r="A899" s="14">
        <v>1264</v>
      </c>
      <c r="B899" s="30">
        <f t="shared" si="140"/>
        <v>0.98085443037974684</v>
      </c>
      <c r="C899" s="30">
        <v>0.44197999999999998</v>
      </c>
      <c r="D899" s="30">
        <f t="shared" si="141"/>
        <v>558.66272000000004</v>
      </c>
      <c r="E899" s="29">
        <f t="shared" si="142"/>
        <v>3.5548397935874791E+21</v>
      </c>
      <c r="F899" s="29">
        <f t="shared" ref="F899:F962" si="147">E899*B899</f>
        <v>3.4867803608305039E+21</v>
      </c>
      <c r="G899" s="29">
        <v>0.37147999999999998</v>
      </c>
      <c r="H899" s="29">
        <f t="shared" si="143"/>
        <v>469.55071999999996</v>
      </c>
      <c r="I899" s="29">
        <f t="shared" si="144"/>
        <v>2.9878091463909599E+21</v>
      </c>
      <c r="J899" s="29">
        <f t="shared" ref="J899:J962" si="148">I899/B899</f>
        <v>3.0461290216471795E+21</v>
      </c>
      <c r="K899" s="29">
        <v>0.35568</v>
      </c>
      <c r="L899" s="29">
        <f t="shared" si="145"/>
        <v>449.57952</v>
      </c>
      <c r="M899" s="29">
        <f t="shared" si="146"/>
        <v>2.8607299375157121E+21</v>
      </c>
      <c r="N899" s="29">
        <f t="shared" ref="N899:N962" si="149">M899*B899</f>
        <v>2.8059596333322627E+21</v>
      </c>
    </row>
    <row r="900" spans="1:14" x14ac:dyDescent="0.3">
      <c r="A900" s="14">
        <v>1263</v>
      </c>
      <c r="B900" s="30">
        <f t="shared" si="140"/>
        <v>0.98163103721298495</v>
      </c>
      <c r="C900" s="30">
        <v>0.44824999999999998</v>
      </c>
      <c r="D900" s="30">
        <f t="shared" si="141"/>
        <v>566.13974999999994</v>
      </c>
      <c r="E900" s="29">
        <f t="shared" si="142"/>
        <v>3.5995670442096124E+21</v>
      </c>
      <c r="F900" s="29">
        <f t="shared" si="147"/>
        <v>3.5334467311251604E+21</v>
      </c>
      <c r="G900" s="29">
        <v>0.40018999999999999</v>
      </c>
      <c r="H900" s="29">
        <f t="shared" si="143"/>
        <v>505.43996999999996</v>
      </c>
      <c r="I900" s="29">
        <f t="shared" si="144"/>
        <v>3.2136324270434912E+21</v>
      </c>
      <c r="J900" s="29">
        <f t="shared" si="148"/>
        <v>3.2737681524083959E+21</v>
      </c>
      <c r="K900" s="29">
        <v>0.38300000000000001</v>
      </c>
      <c r="L900" s="29">
        <f t="shared" si="145"/>
        <v>483.72899999999998</v>
      </c>
      <c r="M900" s="29">
        <f t="shared" si="146"/>
        <v>3.0755921426263955E+21</v>
      </c>
      <c r="N900" s="29">
        <f t="shared" si="149"/>
        <v>3.0190967050104555E+21</v>
      </c>
    </row>
    <row r="901" spans="1:14" x14ac:dyDescent="0.3">
      <c r="A901" s="14">
        <v>1262</v>
      </c>
      <c r="B901" s="30">
        <f t="shared" si="140"/>
        <v>0.98240887480190175</v>
      </c>
      <c r="C901" s="30">
        <v>0.44252000000000002</v>
      </c>
      <c r="D901" s="30">
        <f t="shared" si="141"/>
        <v>558.46024</v>
      </c>
      <c r="E901" s="29">
        <f t="shared" si="142"/>
        <v>3.5479286804803224E+21</v>
      </c>
      <c r="F901" s="29">
        <f t="shared" si="147"/>
        <v>3.4855166228680697E+21</v>
      </c>
      <c r="G901" s="29">
        <v>0.39567000000000002</v>
      </c>
      <c r="H901" s="29">
        <f t="shared" si="143"/>
        <v>499.33554000000004</v>
      </c>
      <c r="I901" s="29">
        <f t="shared" si="144"/>
        <v>3.1723062031222298E+21</v>
      </c>
      <c r="J901" s="29">
        <f t="shared" si="148"/>
        <v>3.2291098792871865E+21</v>
      </c>
      <c r="K901" s="29">
        <v>0.37867000000000001</v>
      </c>
      <c r="L901" s="29">
        <f t="shared" si="145"/>
        <v>477.88154000000003</v>
      </c>
      <c r="M901" s="29">
        <f t="shared" si="146"/>
        <v>3.0360077588300725E+21</v>
      </c>
      <c r="N901" s="29">
        <f t="shared" si="149"/>
        <v>2.9826009662420948E+21</v>
      </c>
    </row>
    <row r="902" spans="1:14" x14ac:dyDescent="0.3">
      <c r="A902" s="14">
        <v>1261</v>
      </c>
      <c r="B902" s="30">
        <f t="shared" si="140"/>
        <v>0.98318794607454396</v>
      </c>
      <c r="C902" s="30">
        <v>0.44924999999999998</v>
      </c>
      <c r="D902" s="30">
        <f t="shared" si="141"/>
        <v>566.50424999999996</v>
      </c>
      <c r="E902" s="29">
        <f t="shared" si="142"/>
        <v>3.5961808708710386E+21</v>
      </c>
      <c r="F902" s="29">
        <f t="shared" si="147"/>
        <v>3.5357216841442614E+21</v>
      </c>
      <c r="G902" s="29">
        <v>0.41145999999999999</v>
      </c>
      <c r="H902" s="29">
        <f t="shared" si="143"/>
        <v>518.85105999999996</v>
      </c>
      <c r="I902" s="29">
        <f t="shared" si="144"/>
        <v>3.2936774204309347E+21</v>
      </c>
      <c r="J902" s="29">
        <f t="shared" si="148"/>
        <v>3.3499977634807299E+21</v>
      </c>
      <c r="K902" s="29">
        <v>0.39371</v>
      </c>
      <c r="L902" s="29">
        <f t="shared" si="145"/>
        <v>496.46831000000003</v>
      </c>
      <c r="M902" s="29">
        <f t="shared" si="146"/>
        <v>3.1515912535796031E+21</v>
      </c>
      <c r="N902" s="29">
        <f t="shared" si="149"/>
        <v>3.0986065314734271E+21</v>
      </c>
    </row>
    <row r="903" spans="1:14" x14ac:dyDescent="0.3">
      <c r="A903" s="14">
        <v>1260</v>
      </c>
      <c r="B903" s="30">
        <f t="shared" si="140"/>
        <v>0.98396825396825394</v>
      </c>
      <c r="C903" s="30">
        <v>0.45018000000000002</v>
      </c>
      <c r="D903" s="30">
        <f t="shared" si="141"/>
        <v>567.22680000000003</v>
      </c>
      <c r="E903" s="29">
        <f t="shared" si="142"/>
        <v>3.5979121476071362E+21</v>
      </c>
      <c r="F903" s="29">
        <f t="shared" si="147"/>
        <v>3.5402313338121644E+21</v>
      </c>
      <c r="G903" s="29">
        <v>0.43109999999999998</v>
      </c>
      <c r="H903" s="29">
        <f t="shared" si="143"/>
        <v>543.18600000000004</v>
      </c>
      <c r="I903" s="29">
        <f t="shared" si="144"/>
        <v>3.4454216687401404E+21</v>
      </c>
      <c r="J903" s="29">
        <f t="shared" si="148"/>
        <v>3.5015577533574582E+21</v>
      </c>
      <c r="K903" s="29">
        <v>0.41234999999999999</v>
      </c>
      <c r="L903" s="29">
        <f t="shared" si="145"/>
        <v>519.56100000000004</v>
      </c>
      <c r="M903" s="29">
        <f t="shared" si="146"/>
        <v>3.2955686038158128E+21</v>
      </c>
      <c r="N903" s="29">
        <f t="shared" si="149"/>
        <v>3.2427348849292419E+21</v>
      </c>
    </row>
    <row r="904" spans="1:14" x14ac:dyDescent="0.3">
      <c r="A904" s="14">
        <v>1259</v>
      </c>
      <c r="B904" s="30">
        <f t="shared" si="140"/>
        <v>0.98474980142970603</v>
      </c>
      <c r="C904" s="30">
        <v>0.44796999999999998</v>
      </c>
      <c r="D904" s="30">
        <f t="shared" si="141"/>
        <v>563.99423000000002</v>
      </c>
      <c r="E904" s="29">
        <f t="shared" si="142"/>
        <v>3.5745687858270406E+21</v>
      </c>
      <c r="F904" s="29">
        <f t="shared" si="147"/>
        <v>3.5200559020400034E+21</v>
      </c>
      <c r="G904" s="29">
        <v>0.42725000000000002</v>
      </c>
      <c r="H904" s="29">
        <f t="shared" si="143"/>
        <v>537.90775000000008</v>
      </c>
      <c r="I904" s="29">
        <f t="shared" si="144"/>
        <v>3.40923390795054E+21</v>
      </c>
      <c r="J904" s="29">
        <f t="shared" si="148"/>
        <v>3.4620305614693744E+21</v>
      </c>
      <c r="K904" s="29">
        <v>0.40867999999999999</v>
      </c>
      <c r="L904" s="29">
        <f t="shared" si="145"/>
        <v>514.52811999999994</v>
      </c>
      <c r="M904" s="29">
        <f t="shared" si="146"/>
        <v>3.2610549174984817E+21</v>
      </c>
      <c r="N904" s="29">
        <f t="shared" si="149"/>
        <v>3.2113231824579964E+21</v>
      </c>
    </row>
    <row r="905" spans="1:14" x14ac:dyDescent="0.3">
      <c r="A905" s="14">
        <v>1258</v>
      </c>
      <c r="B905" s="30">
        <f t="shared" si="140"/>
        <v>0.98553259141494431</v>
      </c>
      <c r="C905" s="30">
        <v>0.45116000000000001</v>
      </c>
      <c r="D905" s="30">
        <f t="shared" si="141"/>
        <v>567.55928000000006</v>
      </c>
      <c r="E905" s="29">
        <f t="shared" si="142"/>
        <v>3.59430674473435E+21</v>
      </c>
      <c r="F905" s="29">
        <f t="shared" si="147"/>
        <v>3.5423064404782565E+21</v>
      </c>
      <c r="G905" s="29">
        <v>0.44496000000000002</v>
      </c>
      <c r="H905" s="29">
        <f t="shared" si="143"/>
        <v>559.75968</v>
      </c>
      <c r="I905" s="29">
        <f t="shared" si="144"/>
        <v>3.5449125124944502E+21</v>
      </c>
      <c r="J905" s="29">
        <f t="shared" si="148"/>
        <v>3.5969510733328107E+21</v>
      </c>
      <c r="K905" s="29">
        <v>0.42548999999999998</v>
      </c>
      <c r="L905" s="29">
        <f t="shared" si="145"/>
        <v>535.26641999999993</v>
      </c>
      <c r="M905" s="29">
        <f t="shared" si="146"/>
        <v>3.389798689637863E+21</v>
      </c>
      <c r="N905" s="29">
        <f t="shared" si="149"/>
        <v>3.3407570869737855E+21</v>
      </c>
    </row>
    <row r="906" spans="1:14" x14ac:dyDescent="0.3">
      <c r="A906" s="14">
        <v>1257</v>
      </c>
      <c r="B906" s="30">
        <f t="shared" si="140"/>
        <v>0.98631662688941923</v>
      </c>
      <c r="C906" s="30">
        <v>0.44879999999999998</v>
      </c>
      <c r="D906" s="30">
        <f t="shared" si="141"/>
        <v>564.14159999999993</v>
      </c>
      <c r="E906" s="29">
        <f t="shared" si="142"/>
        <v>3.569822900775065E+21</v>
      </c>
      <c r="F906" s="29">
        <f t="shared" si="147"/>
        <v>3.5209756820850638E+21</v>
      </c>
      <c r="G906" s="29">
        <v>0.43531999999999998</v>
      </c>
      <c r="H906" s="29">
        <f t="shared" si="143"/>
        <v>547.19723999999997</v>
      </c>
      <c r="I906" s="29">
        <f t="shared" si="144"/>
        <v>3.4626009473382382E+21</v>
      </c>
      <c r="J906" s="29">
        <f t="shared" si="148"/>
        <v>3.5106383213455118E+21</v>
      </c>
      <c r="K906" s="29">
        <v>0.4163</v>
      </c>
      <c r="L906" s="29">
        <f t="shared" si="145"/>
        <v>523.28909999999996</v>
      </c>
      <c r="M906" s="29">
        <f t="shared" si="146"/>
        <v>3.3113129982011129E+21</v>
      </c>
      <c r="N906" s="29">
        <f t="shared" si="149"/>
        <v>3.2660030669608111E+21</v>
      </c>
    </row>
    <row r="907" spans="1:14" x14ac:dyDescent="0.3">
      <c r="A907" s="14">
        <v>1256</v>
      </c>
      <c r="B907" s="30">
        <f t="shared" si="140"/>
        <v>0.98710191082802545</v>
      </c>
      <c r="C907" s="30">
        <v>0.45191999999999999</v>
      </c>
      <c r="D907" s="30">
        <f t="shared" si="141"/>
        <v>567.61152000000004</v>
      </c>
      <c r="E907" s="29">
        <f t="shared" si="142"/>
        <v>3.5889227312906859E+21</v>
      </c>
      <c r="F907" s="29">
        <f t="shared" si="147"/>
        <v>3.5426324858711719E+21</v>
      </c>
      <c r="G907" s="29">
        <v>0.44023000000000001</v>
      </c>
      <c r="H907" s="29">
        <f t="shared" si="143"/>
        <v>552.92888000000005</v>
      </c>
      <c r="I907" s="29">
        <f t="shared" si="144"/>
        <v>3.4960865949639288E+21</v>
      </c>
      <c r="J907" s="29">
        <f t="shared" si="148"/>
        <v>3.5417686427445515E+21</v>
      </c>
      <c r="K907" s="29">
        <v>0.42096</v>
      </c>
      <c r="L907" s="29">
        <f t="shared" si="145"/>
        <v>528.72576000000004</v>
      </c>
      <c r="M907" s="29">
        <f t="shared" si="146"/>
        <v>3.343053887776879E+21</v>
      </c>
      <c r="N907" s="29">
        <f t="shared" si="149"/>
        <v>3.2999348806256165E+21</v>
      </c>
    </row>
    <row r="908" spans="1:14" x14ac:dyDescent="0.3">
      <c r="A908" s="14">
        <v>1255</v>
      </c>
      <c r="B908" s="30">
        <f t="shared" si="140"/>
        <v>0.98788844621513938</v>
      </c>
      <c r="C908" s="30">
        <v>0.45304</v>
      </c>
      <c r="D908" s="30">
        <f t="shared" si="141"/>
        <v>568.5652</v>
      </c>
      <c r="E908" s="29">
        <f t="shared" si="142"/>
        <v>3.5920904837755343E+21</v>
      </c>
      <c r="F908" s="29">
        <f t="shared" si="147"/>
        <v>3.5485846866812008E+21</v>
      </c>
      <c r="G908" s="29">
        <v>0.45069999999999999</v>
      </c>
      <c r="H908" s="29">
        <f t="shared" si="143"/>
        <v>565.62850000000003</v>
      </c>
      <c r="I908" s="29">
        <f t="shared" si="144"/>
        <v>3.5735369526700362E+21</v>
      </c>
      <c r="J908" s="29">
        <f t="shared" si="148"/>
        <v>3.6173486655919468E+21</v>
      </c>
      <c r="K908" s="29">
        <v>0.43087999999999999</v>
      </c>
      <c r="L908" s="29">
        <f t="shared" si="145"/>
        <v>540.75440000000003</v>
      </c>
      <c r="M908" s="29">
        <f t="shared" si="146"/>
        <v>3.4163869584345803E+21</v>
      </c>
      <c r="N908" s="29">
        <f t="shared" si="149"/>
        <v>3.3750092040376036E+21</v>
      </c>
    </row>
    <row r="909" spans="1:14" x14ac:dyDescent="0.3">
      <c r="A909" s="14">
        <v>1254</v>
      </c>
      <c r="B909" s="30">
        <f t="shared" si="140"/>
        <v>0.98867623604465704</v>
      </c>
      <c r="C909" s="30">
        <v>0.45357999999999998</v>
      </c>
      <c r="D909" s="30">
        <f t="shared" si="141"/>
        <v>568.78931999999998</v>
      </c>
      <c r="E909" s="29">
        <f t="shared" si="142"/>
        <v>3.5906430810237032E+21</v>
      </c>
      <c r="F909" s="29">
        <f t="shared" si="147"/>
        <v>3.5499834863263055E+21</v>
      </c>
      <c r="G909" s="29">
        <v>0.44363000000000002</v>
      </c>
      <c r="H909" s="29">
        <f t="shared" si="143"/>
        <v>556.31202000000008</v>
      </c>
      <c r="I909" s="29">
        <f t="shared" si="144"/>
        <v>3.5118766039828603E+21</v>
      </c>
      <c r="J909" s="29">
        <f t="shared" si="148"/>
        <v>3.5520997430186376E+21</v>
      </c>
      <c r="K909" s="29">
        <v>0.42415999999999998</v>
      </c>
      <c r="L909" s="29">
        <f t="shared" si="145"/>
        <v>531.89663999999993</v>
      </c>
      <c r="M909" s="29">
        <f t="shared" si="146"/>
        <v>3.357747628305952E+21</v>
      </c>
      <c r="N909" s="29">
        <f t="shared" si="149"/>
        <v>3.3197252867414027E+21</v>
      </c>
    </row>
    <row r="910" spans="1:14" x14ac:dyDescent="0.3">
      <c r="A910" s="14">
        <v>1253</v>
      </c>
      <c r="B910" s="30">
        <f t="shared" si="140"/>
        <v>0.98946528332003192</v>
      </c>
      <c r="C910" s="30">
        <v>0.45371</v>
      </c>
      <c r="D910" s="30">
        <f t="shared" si="141"/>
        <v>568.49863000000005</v>
      </c>
      <c r="E910" s="29">
        <f t="shared" si="142"/>
        <v>3.5859461300011412E+21</v>
      </c>
      <c r="F910" s="29">
        <f t="shared" si="147"/>
        <v>3.5481692034919511E+21</v>
      </c>
      <c r="G910" s="29">
        <v>0.44773000000000002</v>
      </c>
      <c r="H910" s="29">
        <f t="shared" si="143"/>
        <v>561.00569000000007</v>
      </c>
      <c r="I910" s="29">
        <f t="shared" si="144"/>
        <v>3.5386825522589566E+21</v>
      </c>
      <c r="J910" s="29">
        <f t="shared" si="148"/>
        <v>3.5763584755448241E+21</v>
      </c>
      <c r="K910" s="29">
        <v>0.42803000000000002</v>
      </c>
      <c r="L910" s="29">
        <f t="shared" si="145"/>
        <v>536.32159000000001</v>
      </c>
      <c r="M910" s="29">
        <f t="shared" si="146"/>
        <v>3.38298146839256E+21</v>
      </c>
      <c r="N910" s="29">
        <f t="shared" si="149"/>
        <v>3.3473427170894618E+21</v>
      </c>
    </row>
    <row r="911" spans="1:14" x14ac:dyDescent="0.3">
      <c r="A911" s="14">
        <v>1252</v>
      </c>
      <c r="B911" s="30">
        <f t="shared" si="140"/>
        <v>0.99025559105431304</v>
      </c>
      <c r="C911" s="30">
        <v>0.45195000000000002</v>
      </c>
      <c r="D911" s="30">
        <f t="shared" si="141"/>
        <v>565.84140000000002</v>
      </c>
      <c r="E911" s="29">
        <f t="shared" si="142"/>
        <v>3.5663364810596349E+21</v>
      </c>
      <c r="F911" s="29">
        <f t="shared" si="147"/>
        <v>3.5315846399502676E+21</v>
      </c>
      <c r="G911" s="29">
        <v>0.45096999999999998</v>
      </c>
      <c r="H911" s="29">
        <f t="shared" si="143"/>
        <v>564.61443999999995</v>
      </c>
      <c r="I911" s="29">
        <f t="shared" si="144"/>
        <v>3.5586033031606667E+21</v>
      </c>
      <c r="J911" s="29">
        <f t="shared" si="148"/>
        <v>3.5936210159357599E+21</v>
      </c>
      <c r="K911" s="29">
        <v>0.43106</v>
      </c>
      <c r="L911" s="29">
        <f t="shared" si="145"/>
        <v>539.68712000000005</v>
      </c>
      <c r="M911" s="29">
        <f t="shared" si="146"/>
        <v>3.4014935358459263E+21</v>
      </c>
      <c r="N911" s="29">
        <f t="shared" si="149"/>
        <v>3.3683479918065326E+21</v>
      </c>
    </row>
    <row r="912" spans="1:14" x14ac:dyDescent="0.3">
      <c r="A912" s="14">
        <v>1251</v>
      </c>
      <c r="B912" s="30">
        <f t="shared" si="140"/>
        <v>0.99104716227018386</v>
      </c>
      <c r="C912" s="30">
        <v>0.45638000000000001</v>
      </c>
      <c r="D912" s="30">
        <f t="shared" si="141"/>
        <v>570.93137999999999</v>
      </c>
      <c r="E912" s="29">
        <f t="shared" si="142"/>
        <v>3.5955430338540166E+21</v>
      </c>
      <c r="F912" s="29">
        <f t="shared" si="147"/>
        <v>3.5633527205213509E+21</v>
      </c>
      <c r="G912" s="29">
        <v>0.45257999999999998</v>
      </c>
      <c r="H912" s="29">
        <f t="shared" si="143"/>
        <v>566.17758000000003</v>
      </c>
      <c r="I912" s="29">
        <f t="shared" si="144"/>
        <v>3.5656051234971976E+21</v>
      </c>
      <c r="J912" s="29">
        <f t="shared" si="148"/>
        <v>3.5978157843966722E+21</v>
      </c>
      <c r="K912" s="29">
        <v>0.43259999999999998</v>
      </c>
      <c r="L912" s="29">
        <f t="shared" si="145"/>
        <v>541.18259999999998</v>
      </c>
      <c r="M912" s="29">
        <f t="shared" si="146"/>
        <v>3.4081947422000252E+21</v>
      </c>
      <c r="N912" s="29">
        <f t="shared" si="149"/>
        <v>3.3776817277214959E+21</v>
      </c>
    </row>
    <row r="913" spans="1:14" x14ac:dyDescent="0.3">
      <c r="A913" s="14">
        <v>1250</v>
      </c>
      <c r="B913" s="30">
        <f t="shared" si="140"/>
        <v>0.99183999999999994</v>
      </c>
      <c r="C913" s="30">
        <v>0.45860000000000001</v>
      </c>
      <c r="D913" s="30">
        <f t="shared" si="141"/>
        <v>573.25</v>
      </c>
      <c r="E913" s="29">
        <f t="shared" si="142"/>
        <v>3.6072591529298231E+21</v>
      </c>
      <c r="F913" s="29">
        <f t="shared" si="147"/>
        <v>3.5778239182419153E+21</v>
      </c>
      <c r="G913" s="29">
        <v>0.45705000000000001</v>
      </c>
      <c r="H913" s="29">
        <f t="shared" si="143"/>
        <v>571.3125</v>
      </c>
      <c r="I913" s="29">
        <f t="shared" si="144"/>
        <v>3.595067151867806E+21</v>
      </c>
      <c r="J913" s="29">
        <f t="shared" si="148"/>
        <v>3.6246442489391497E+21</v>
      </c>
      <c r="K913" s="29">
        <v>0.43684000000000001</v>
      </c>
      <c r="L913" s="29">
        <f t="shared" si="145"/>
        <v>546.04999999999995</v>
      </c>
      <c r="M913" s="29">
        <f t="shared" si="146"/>
        <v>3.4360991896333708E+21</v>
      </c>
      <c r="N913" s="29">
        <f t="shared" si="149"/>
        <v>3.4080606202459623E+21</v>
      </c>
    </row>
    <row r="914" spans="1:14" x14ac:dyDescent="0.3">
      <c r="A914" s="14">
        <v>1249</v>
      </c>
      <c r="B914" s="30">
        <f t="shared" si="140"/>
        <v>0.99263410728582868</v>
      </c>
      <c r="C914" s="30">
        <v>0.46012999999999998</v>
      </c>
      <c r="D914" s="30">
        <f t="shared" si="141"/>
        <v>574.70236999999997</v>
      </c>
      <c r="E914" s="29">
        <f t="shared" si="142"/>
        <v>3.6135052840566019E+21</v>
      </c>
      <c r="F914" s="29">
        <f t="shared" si="147"/>
        <v>3.5868885918121496E+21</v>
      </c>
      <c r="G914" s="29">
        <v>0.45966000000000001</v>
      </c>
      <c r="H914" s="29">
        <f t="shared" si="143"/>
        <v>574.11534000000006</v>
      </c>
      <c r="I914" s="29">
        <f t="shared" si="144"/>
        <v>3.6098142674232452E+21</v>
      </c>
      <c r="J914" s="29">
        <f t="shared" si="148"/>
        <v>3.63660108082887E+21</v>
      </c>
      <c r="K914" s="29">
        <v>0.43930000000000002</v>
      </c>
      <c r="L914" s="29">
        <f t="shared" si="145"/>
        <v>548.6857</v>
      </c>
      <c r="M914" s="29">
        <f t="shared" si="146"/>
        <v>3.4499225681569671E+21</v>
      </c>
      <c r="N914" s="29">
        <f t="shared" si="149"/>
        <v>3.4245108086477244E+21</v>
      </c>
    </row>
    <row r="915" spans="1:14" x14ac:dyDescent="0.3">
      <c r="A915" s="14">
        <v>1248</v>
      </c>
      <c r="B915" s="30">
        <f t="shared" si="140"/>
        <v>0.99342948717948709</v>
      </c>
      <c r="C915" s="30">
        <v>0.46076</v>
      </c>
      <c r="D915" s="30">
        <f t="shared" si="141"/>
        <v>575.02848000000006</v>
      </c>
      <c r="E915" s="29">
        <f t="shared" si="142"/>
        <v>3.612660976675174E+21</v>
      </c>
      <c r="F915" s="29">
        <f t="shared" si="147"/>
        <v>3.588923941411763E+21</v>
      </c>
      <c r="G915" s="29">
        <v>0.45860000000000001</v>
      </c>
      <c r="H915" s="29">
        <f t="shared" si="143"/>
        <v>572.33280000000002</v>
      </c>
      <c r="I915" s="29">
        <f t="shared" si="144"/>
        <v>3.5957251582238796E+21</v>
      </c>
      <c r="J915" s="29">
        <f t="shared" si="148"/>
        <v>3.6195071765312166E+21</v>
      </c>
      <c r="K915" s="29">
        <v>0.43828</v>
      </c>
      <c r="L915" s="29">
        <f t="shared" si="145"/>
        <v>546.97343999999998</v>
      </c>
      <c r="M915" s="29">
        <f t="shared" si="146"/>
        <v>3.4364030142746659E+21</v>
      </c>
      <c r="N915" s="29">
        <f t="shared" si="149"/>
        <v>3.4138240842129248E+21</v>
      </c>
    </row>
    <row r="916" spans="1:14" x14ac:dyDescent="0.3">
      <c r="A916" s="14">
        <v>1247</v>
      </c>
      <c r="B916" s="30">
        <f t="shared" si="140"/>
        <v>0.99422614274258214</v>
      </c>
      <c r="C916" s="30">
        <v>0.45774999999999999</v>
      </c>
      <c r="D916" s="30">
        <f t="shared" si="141"/>
        <v>570.81425000000002</v>
      </c>
      <c r="E916" s="29">
        <f t="shared" si="142"/>
        <v>3.5833112047243399E+21</v>
      </c>
      <c r="F916" s="29">
        <f t="shared" si="147"/>
        <v>3.5626216773193554E+21</v>
      </c>
      <c r="G916" s="29">
        <v>0.45745999999999998</v>
      </c>
      <c r="H916" s="29">
        <f t="shared" si="143"/>
        <v>570.45262000000002</v>
      </c>
      <c r="I916" s="29">
        <f t="shared" si="144"/>
        <v>3.581041056719162E+21</v>
      </c>
      <c r="J916" s="29">
        <f t="shared" si="148"/>
        <v>3.6018375526123532E+21</v>
      </c>
      <c r="K916" s="29">
        <v>0.43714999999999998</v>
      </c>
      <c r="L916" s="29">
        <f t="shared" si="145"/>
        <v>545.12604999999996</v>
      </c>
      <c r="M916" s="29">
        <f t="shared" si="146"/>
        <v>3.4220524153910319E+21</v>
      </c>
      <c r="N916" s="29">
        <f t="shared" si="149"/>
        <v>3.4022939732171623E+21</v>
      </c>
    </row>
    <row r="917" spans="1:14" x14ac:dyDescent="0.3">
      <c r="A917" s="14">
        <v>1246</v>
      </c>
      <c r="B917" s="30">
        <f t="shared" si="140"/>
        <v>0.99502407704654894</v>
      </c>
      <c r="C917" s="30">
        <v>0.45874999999999999</v>
      </c>
      <c r="D917" s="30">
        <f t="shared" si="141"/>
        <v>571.60249999999996</v>
      </c>
      <c r="E917" s="29">
        <f t="shared" si="142"/>
        <v>3.585381964662344E+21</v>
      </c>
      <c r="F917" s="29">
        <f t="shared" si="147"/>
        <v>3.5675413802474909E+21</v>
      </c>
      <c r="G917" s="29">
        <v>0.45945000000000003</v>
      </c>
      <c r="H917" s="29">
        <f t="shared" si="143"/>
        <v>572.47469999999998</v>
      </c>
      <c r="I917" s="29">
        <f t="shared" si="144"/>
        <v>3.5908528472242263E+21</v>
      </c>
      <c r="J917" s="29">
        <f t="shared" si="148"/>
        <v>3.6088100077765657E+21</v>
      </c>
      <c r="K917" s="29">
        <v>0.43902000000000002</v>
      </c>
      <c r="L917" s="29">
        <f t="shared" si="145"/>
        <v>547.01891999999998</v>
      </c>
      <c r="M917" s="29">
        <f t="shared" si="146"/>
        <v>3.4311812318824245E+21</v>
      </c>
      <c r="N917" s="29">
        <f t="shared" si="149"/>
        <v>3.4141079384332504E+21</v>
      </c>
    </row>
    <row r="918" spans="1:14" x14ac:dyDescent="0.3">
      <c r="A918" s="14">
        <v>1245</v>
      </c>
      <c r="B918" s="30">
        <f t="shared" si="140"/>
        <v>0.99582329317269069</v>
      </c>
      <c r="C918" s="30">
        <v>0.45600000000000002</v>
      </c>
      <c r="D918" s="30">
        <f t="shared" si="141"/>
        <v>567.72</v>
      </c>
      <c r="E918" s="29">
        <f t="shared" si="142"/>
        <v>3.5581709788680573E+21</v>
      </c>
      <c r="F918" s="29">
        <f t="shared" si="147"/>
        <v>3.5433095418478854E+21</v>
      </c>
      <c r="G918" s="29">
        <v>0.45655000000000001</v>
      </c>
      <c r="H918" s="29">
        <f t="shared" si="143"/>
        <v>568.40475000000004</v>
      </c>
      <c r="I918" s="29">
        <f t="shared" si="144"/>
        <v>3.5624626324609905E+21</v>
      </c>
      <c r="J918" s="29">
        <f t="shared" si="148"/>
        <v>3.5774044018502449E+21</v>
      </c>
      <c r="K918" s="29">
        <v>0.43622</v>
      </c>
      <c r="L918" s="29">
        <f t="shared" si="145"/>
        <v>543.09389999999996</v>
      </c>
      <c r="M918" s="29">
        <f t="shared" si="146"/>
        <v>3.4038275096531226E+21</v>
      </c>
      <c r="N918" s="29">
        <f t="shared" si="149"/>
        <v>3.3896107200545712E+21</v>
      </c>
    </row>
    <row r="919" spans="1:14" x14ac:dyDescent="0.3">
      <c r="A919" s="14">
        <v>1244</v>
      </c>
      <c r="B919" s="30">
        <f t="shared" si="140"/>
        <v>0.99662379421221858</v>
      </c>
      <c r="C919" s="30">
        <v>0.45534999999999998</v>
      </c>
      <c r="D919" s="30">
        <f t="shared" si="141"/>
        <v>566.45539999999994</v>
      </c>
      <c r="E919" s="29">
        <f t="shared" si="142"/>
        <v>3.5473935273090566E+21</v>
      </c>
      <c r="F919" s="29">
        <f t="shared" si="147"/>
        <v>3.5354167967506172E+21</v>
      </c>
      <c r="G919" s="29">
        <v>0.45528000000000002</v>
      </c>
      <c r="H919" s="29">
        <f t="shared" si="143"/>
        <v>566.36832000000004</v>
      </c>
      <c r="I919" s="29">
        <f t="shared" si="144"/>
        <v>3.5468481939459041E+21</v>
      </c>
      <c r="J919" s="29">
        <f t="shared" si="148"/>
        <v>3.5588636499989553E+21</v>
      </c>
      <c r="K919" s="29">
        <v>0.43498999999999999</v>
      </c>
      <c r="L919" s="29">
        <f t="shared" si="145"/>
        <v>541.12756000000002</v>
      </c>
      <c r="M919" s="29">
        <f t="shared" si="146"/>
        <v>3.3887794233977523E+21</v>
      </c>
      <c r="N919" s="29">
        <f t="shared" si="149"/>
        <v>3.3773382066949624E+21</v>
      </c>
    </row>
    <row r="920" spans="1:14" x14ac:dyDescent="0.3">
      <c r="A920" s="14">
        <v>1243</v>
      </c>
      <c r="B920" s="30">
        <f t="shared" si="140"/>
        <v>0.99742558326629116</v>
      </c>
      <c r="C920" s="30">
        <v>0.45655000000000001</v>
      </c>
      <c r="D920" s="30">
        <f t="shared" si="141"/>
        <v>567.49165000000005</v>
      </c>
      <c r="E920" s="29">
        <f t="shared" si="142"/>
        <v>3.5510261626884865E+21</v>
      </c>
      <c r="F920" s="29">
        <f t="shared" si="147"/>
        <v>3.5418843415134234E+21</v>
      </c>
      <c r="G920" s="29">
        <v>0.45754</v>
      </c>
      <c r="H920" s="29">
        <f t="shared" si="143"/>
        <v>568.72221999999999</v>
      </c>
      <c r="I920" s="29">
        <f t="shared" si="144"/>
        <v>3.5587263398893658E+21</v>
      </c>
      <c r="J920" s="29">
        <f t="shared" si="148"/>
        <v>3.567911631297372E+21</v>
      </c>
      <c r="K920" s="29">
        <v>0.43712000000000001</v>
      </c>
      <c r="L920" s="29">
        <f t="shared" si="145"/>
        <v>543.34015999999997</v>
      </c>
      <c r="M920" s="29">
        <f t="shared" si="146"/>
        <v>3.3999004626752619E+21</v>
      </c>
      <c r="N920" s="29">
        <f t="shared" si="149"/>
        <v>3.3911477020312061E+21</v>
      </c>
    </row>
    <row r="921" spans="1:14" x14ac:dyDescent="0.3">
      <c r="A921" s="14">
        <v>1242</v>
      </c>
      <c r="B921" s="30">
        <f t="shared" si="140"/>
        <v>0.99822866344605476</v>
      </c>
      <c r="C921" s="30">
        <v>0.46168999999999999</v>
      </c>
      <c r="D921" s="30">
        <f t="shared" si="141"/>
        <v>573.41898000000003</v>
      </c>
      <c r="E921" s="29">
        <f t="shared" si="142"/>
        <v>3.5852292203029107E+21</v>
      </c>
      <c r="F921" s="29">
        <f t="shared" si="147"/>
        <v>3.5788785727307157E+21</v>
      </c>
      <c r="G921" s="29">
        <v>0.46246999999999999</v>
      </c>
      <c r="H921" s="29">
        <f t="shared" si="143"/>
        <v>574.38774000000001</v>
      </c>
      <c r="I921" s="29">
        <f t="shared" si="144"/>
        <v>3.591286268954249E+21</v>
      </c>
      <c r="J921" s="29">
        <f t="shared" si="148"/>
        <v>3.5976589337321962E+21</v>
      </c>
      <c r="K921" s="29">
        <v>0.44179000000000002</v>
      </c>
      <c r="L921" s="29">
        <f t="shared" si="145"/>
        <v>548.70317999999997</v>
      </c>
      <c r="M921" s="29">
        <f t="shared" si="146"/>
        <v>3.4306968252239011E+21</v>
      </c>
      <c r="N921" s="29">
        <f t="shared" si="149"/>
        <v>3.424619906531878E+21</v>
      </c>
    </row>
    <row r="922" spans="1:14" x14ac:dyDescent="0.3">
      <c r="A922" s="14">
        <v>1241</v>
      </c>
      <c r="B922" s="30">
        <f t="shared" si="140"/>
        <v>0.99903303787268327</v>
      </c>
      <c r="C922" s="30">
        <v>0.46439000000000002</v>
      </c>
      <c r="D922" s="30">
        <f t="shared" si="141"/>
        <v>576.30799000000002</v>
      </c>
      <c r="E922" s="29">
        <f t="shared" si="142"/>
        <v>3.6003911861786016E+21</v>
      </c>
      <c r="F922" s="29">
        <f t="shared" si="147"/>
        <v>3.5969097442580418E+21</v>
      </c>
      <c r="G922" s="29">
        <v>0.46196999999999999</v>
      </c>
      <c r="H922" s="29">
        <f t="shared" si="143"/>
        <v>573.30476999999996</v>
      </c>
      <c r="I922" s="29">
        <f t="shared" si="144"/>
        <v>3.5816290537671539E+21</v>
      </c>
      <c r="J922" s="29">
        <f t="shared" si="148"/>
        <v>3.5850957055372144E+21</v>
      </c>
      <c r="K922" s="29">
        <v>0.44130000000000003</v>
      </c>
      <c r="L922" s="29">
        <f t="shared" si="145"/>
        <v>547.65330000000006</v>
      </c>
      <c r="M922" s="29">
        <f t="shared" si="146"/>
        <v>3.4213756335421029E+21</v>
      </c>
      <c r="N922" s="29">
        <f t="shared" si="149"/>
        <v>3.4180672928811435E+21</v>
      </c>
    </row>
    <row r="923" spans="1:14" x14ac:dyDescent="0.3">
      <c r="A923" s="14">
        <v>1240</v>
      </c>
      <c r="B923" s="30">
        <f t="shared" si="140"/>
        <v>0.99983870967741928</v>
      </c>
      <c r="C923" s="30">
        <v>0.45967999999999998</v>
      </c>
      <c r="D923" s="30">
        <f t="shared" si="141"/>
        <v>570.00319999999999</v>
      </c>
      <c r="E923" s="29">
        <f t="shared" si="142"/>
        <v>3.5581335653137273E+21</v>
      </c>
      <c r="F923" s="29">
        <f t="shared" si="147"/>
        <v>3.5575596728031925E+21</v>
      </c>
      <c r="G923" s="29">
        <v>0.46077000000000001</v>
      </c>
      <c r="H923" s="29">
        <f t="shared" si="143"/>
        <v>571.35480000000007</v>
      </c>
      <c r="I923" s="29">
        <f t="shared" si="144"/>
        <v>3.5665706641350643E+21</v>
      </c>
      <c r="J923" s="29">
        <f t="shared" si="148"/>
        <v>3.5671460102657524E+21</v>
      </c>
      <c r="K923" s="29">
        <v>0.44011</v>
      </c>
      <c r="L923" s="29">
        <f t="shared" si="145"/>
        <v>545.7364</v>
      </c>
      <c r="M923" s="29">
        <f t="shared" si="146"/>
        <v>3.4066528094113827E+21</v>
      </c>
      <c r="N923" s="29">
        <f t="shared" si="149"/>
        <v>3.4061033492808325E+21</v>
      </c>
    </row>
    <row r="924" spans="1:14" x14ac:dyDescent="0.3">
      <c r="A924" s="14">
        <v>1239</v>
      </c>
      <c r="B924" s="30">
        <f t="shared" si="140"/>
        <v>1.0006456820016141</v>
      </c>
      <c r="C924" s="30">
        <v>0.46234999999999998</v>
      </c>
      <c r="D924" s="30">
        <f t="shared" si="141"/>
        <v>572.85164999999995</v>
      </c>
      <c r="E924" s="29">
        <f t="shared" si="142"/>
        <v>3.5730306557093709E+21</v>
      </c>
      <c r="F924" s="29">
        <f t="shared" si="147"/>
        <v>3.5753376972949779E+21</v>
      </c>
      <c r="G924" s="29">
        <v>0.46272000000000002</v>
      </c>
      <c r="H924" s="29">
        <f t="shared" si="143"/>
        <v>573.31007999999997</v>
      </c>
      <c r="I924" s="29">
        <f t="shared" si="144"/>
        <v>3.5758900075913056E+21</v>
      </c>
      <c r="J924" s="29">
        <f t="shared" si="148"/>
        <v>3.5735826096189934E+21</v>
      </c>
      <c r="K924" s="29">
        <v>0.44194</v>
      </c>
      <c r="L924" s="29">
        <f t="shared" si="145"/>
        <v>547.56366000000003</v>
      </c>
      <c r="M924" s="29">
        <f t="shared" si="146"/>
        <v>3.4153026235194105E+21</v>
      </c>
      <c r="N924" s="29">
        <f t="shared" si="149"/>
        <v>3.4175078229534824E+21</v>
      </c>
    </row>
    <row r="925" spans="1:14" x14ac:dyDescent="0.3">
      <c r="A925" s="14">
        <v>1238</v>
      </c>
      <c r="B925" s="30">
        <f t="shared" si="140"/>
        <v>1.001453957996769</v>
      </c>
      <c r="C925" s="30">
        <v>0.46748000000000001</v>
      </c>
      <c r="D925" s="30">
        <f t="shared" si="141"/>
        <v>578.74023999999997</v>
      </c>
      <c r="E925" s="29">
        <f t="shared" si="142"/>
        <v>3.6068459381437031E+21</v>
      </c>
      <c r="F925" s="29">
        <f t="shared" si="147"/>
        <v>3.6120901406385808E+21</v>
      </c>
      <c r="G925" s="29">
        <v>0.46797</v>
      </c>
      <c r="H925" s="29">
        <f t="shared" si="143"/>
        <v>579.34685999999999</v>
      </c>
      <c r="I925" s="29">
        <f t="shared" si="144"/>
        <v>3.6106265373344504E+21</v>
      </c>
      <c r="J925" s="29">
        <f t="shared" si="148"/>
        <v>3.6053844597677448E+21</v>
      </c>
      <c r="K925" s="29">
        <v>0.44694</v>
      </c>
      <c r="L925" s="29">
        <f t="shared" si="145"/>
        <v>553.31172000000004</v>
      </c>
      <c r="M925" s="29">
        <f t="shared" si="146"/>
        <v>3.4483693924744304E+21</v>
      </c>
      <c r="N925" s="29">
        <f t="shared" si="149"/>
        <v>3.4533831767284321E+21</v>
      </c>
    </row>
    <row r="926" spans="1:14" x14ac:dyDescent="0.3">
      <c r="A926" s="14">
        <v>1237</v>
      </c>
      <c r="B926" s="30">
        <f t="shared" si="140"/>
        <v>1.0022635408245755</v>
      </c>
      <c r="C926" s="30">
        <v>0.46789999999999998</v>
      </c>
      <c r="D926" s="30">
        <f t="shared" si="141"/>
        <v>578.79229999999995</v>
      </c>
      <c r="E926" s="29">
        <f t="shared" si="142"/>
        <v>3.6042566804594376E+21</v>
      </c>
      <c r="F926" s="29">
        <f t="shared" si="147"/>
        <v>3.6124150625979062E+21</v>
      </c>
      <c r="G926" s="29">
        <v>0.46339000000000002</v>
      </c>
      <c r="H926" s="29">
        <f t="shared" si="143"/>
        <v>573.21343000000002</v>
      </c>
      <c r="I926" s="29">
        <f t="shared" si="144"/>
        <v>3.5695159289551163E+21</v>
      </c>
      <c r="J926" s="29">
        <f t="shared" si="148"/>
        <v>3.5614544314546536E+21</v>
      </c>
      <c r="K926" s="29">
        <v>0.44258999999999998</v>
      </c>
      <c r="L926" s="29">
        <f t="shared" si="145"/>
        <v>547.48383000000001</v>
      </c>
      <c r="M926" s="29">
        <f t="shared" si="146"/>
        <v>3.4092925073830791E+21</v>
      </c>
      <c r="N926" s="29">
        <f t="shared" si="149"/>
        <v>3.4170095801564602E+21</v>
      </c>
    </row>
    <row r="927" spans="1:14" x14ac:dyDescent="0.3">
      <c r="A927" s="14">
        <v>1236</v>
      </c>
      <c r="B927" s="30">
        <f t="shared" si="140"/>
        <v>1.0030744336569579</v>
      </c>
      <c r="C927" s="30">
        <v>0.46862999999999999</v>
      </c>
      <c r="D927" s="30">
        <f t="shared" si="141"/>
        <v>579.22667999999999</v>
      </c>
      <c r="E927" s="29">
        <f t="shared" si="142"/>
        <v>3.6040457579223392E+21</v>
      </c>
      <c r="F927" s="29">
        <f t="shared" si="147"/>
        <v>3.615126157501712E+21</v>
      </c>
      <c r="G927" s="29">
        <v>0.46908</v>
      </c>
      <c r="H927" s="29">
        <f t="shared" si="143"/>
        <v>579.78287999999998</v>
      </c>
      <c r="I927" s="29">
        <f t="shared" si="144"/>
        <v>3.6075065278070349E+21</v>
      </c>
      <c r="J927" s="29">
        <f t="shared" si="148"/>
        <v>3.5964494824725723E+21</v>
      </c>
      <c r="K927" s="29">
        <v>0.44795000000000001</v>
      </c>
      <c r="L927" s="29">
        <f t="shared" si="145"/>
        <v>553.6662</v>
      </c>
      <c r="M927" s="29">
        <f t="shared" si="146"/>
        <v>3.4450041552212019E+21</v>
      </c>
      <c r="N927" s="29">
        <f t="shared" si="149"/>
        <v>3.4555955919443738E+21</v>
      </c>
    </row>
    <row r="928" spans="1:14" x14ac:dyDescent="0.3">
      <c r="A928" s="14">
        <v>1235</v>
      </c>
      <c r="B928" s="30">
        <f t="shared" si="140"/>
        <v>1.0038866396761132</v>
      </c>
      <c r="C928" s="30">
        <v>0.46644000000000002</v>
      </c>
      <c r="D928" s="30">
        <f t="shared" si="141"/>
        <v>576.05340000000001</v>
      </c>
      <c r="E928" s="29">
        <f t="shared" si="142"/>
        <v>3.5814011564406945E+21</v>
      </c>
      <c r="F928" s="29">
        <f t="shared" si="147"/>
        <v>3.5953207722713945E+21</v>
      </c>
      <c r="G928" s="29">
        <v>0.46504000000000001</v>
      </c>
      <c r="H928" s="29">
        <f t="shared" si="143"/>
        <v>574.32439999999997</v>
      </c>
      <c r="I928" s="29">
        <f t="shared" si="144"/>
        <v>3.5706517318222721E+21</v>
      </c>
      <c r="J928" s="29">
        <f t="shared" si="148"/>
        <v>3.556827624455966E+21</v>
      </c>
      <c r="K928" s="29">
        <v>0.44408999999999998</v>
      </c>
      <c r="L928" s="29">
        <f t="shared" si="145"/>
        <v>548.45114999999998</v>
      </c>
      <c r="M928" s="29">
        <f t="shared" si="146"/>
        <v>3.4097942705680218E+21</v>
      </c>
      <c r="N928" s="29">
        <f t="shared" si="149"/>
        <v>3.4230469122673953E+21</v>
      </c>
    </row>
    <row r="929" spans="1:14" x14ac:dyDescent="0.3">
      <c r="A929" s="14">
        <v>1234</v>
      </c>
      <c r="B929" s="30">
        <f t="shared" si="140"/>
        <v>1.0047001620745541</v>
      </c>
      <c r="C929" s="30">
        <v>0.46945999999999999</v>
      </c>
      <c r="D929" s="30">
        <f t="shared" si="141"/>
        <v>579.31363999999996</v>
      </c>
      <c r="E929" s="29">
        <f t="shared" si="142"/>
        <v>3.598754172872502E+21</v>
      </c>
      <c r="F929" s="29">
        <f t="shared" si="147"/>
        <v>3.615668900751481E+21</v>
      </c>
      <c r="G929" s="29">
        <v>0.47016000000000002</v>
      </c>
      <c r="H929" s="29">
        <f t="shared" si="143"/>
        <v>580.17744000000005</v>
      </c>
      <c r="I929" s="29">
        <f t="shared" si="144"/>
        <v>3.6041201847180497E+21</v>
      </c>
      <c r="J929" s="29">
        <f t="shared" si="148"/>
        <v>3.5872594837409854E+21</v>
      </c>
      <c r="K929" s="29">
        <v>0.44893</v>
      </c>
      <c r="L929" s="29">
        <f t="shared" si="145"/>
        <v>553.97961999999995</v>
      </c>
      <c r="M929" s="29">
        <f t="shared" si="146"/>
        <v>3.4413767111737999E+21</v>
      </c>
      <c r="N929" s="29">
        <f t="shared" si="149"/>
        <v>3.4575517394759131E+21</v>
      </c>
    </row>
    <row r="930" spans="1:14" x14ac:dyDescent="0.3">
      <c r="A930" s="14">
        <v>1233</v>
      </c>
      <c r="B930" s="30">
        <f t="shared" si="140"/>
        <v>1.0055150040551499</v>
      </c>
      <c r="C930" s="30">
        <v>0.47117999999999999</v>
      </c>
      <c r="D930" s="30">
        <f t="shared" si="141"/>
        <v>580.96493999999996</v>
      </c>
      <c r="E930" s="29">
        <f t="shared" si="142"/>
        <v>3.6060875681158576E+21</v>
      </c>
      <c r="F930" s="29">
        <f t="shared" si="147"/>
        <v>3.6259751556772423E+21</v>
      </c>
      <c r="G930" s="29">
        <v>0.45396999999999998</v>
      </c>
      <c r="H930" s="29">
        <f t="shared" si="143"/>
        <v>559.74500999999998</v>
      </c>
      <c r="I930" s="29">
        <f t="shared" si="144"/>
        <v>3.4743740678669635E+21</v>
      </c>
      <c r="J930" s="29">
        <f t="shared" si="148"/>
        <v>3.4553179752217827E+21</v>
      </c>
      <c r="K930" s="29">
        <v>0.43358999999999998</v>
      </c>
      <c r="L930" s="29">
        <f t="shared" si="145"/>
        <v>534.61646999999994</v>
      </c>
      <c r="M930" s="29">
        <f t="shared" si="146"/>
        <v>3.3183995684438105E+21</v>
      </c>
      <c r="N930" s="29">
        <f t="shared" si="149"/>
        <v>3.3367005555203857E+21</v>
      </c>
    </row>
    <row r="931" spans="1:14" x14ac:dyDescent="0.3">
      <c r="A931" s="14">
        <v>1232</v>
      </c>
      <c r="B931" s="30">
        <f t="shared" si="140"/>
        <v>1.0063311688311687</v>
      </c>
      <c r="C931" s="30">
        <v>0.46895999999999999</v>
      </c>
      <c r="D931" s="30">
        <f t="shared" si="141"/>
        <v>577.75872000000004</v>
      </c>
      <c r="E931" s="29">
        <f t="shared" si="142"/>
        <v>3.5832778450937399E+21</v>
      </c>
      <c r="F931" s="29">
        <f t="shared" si="147"/>
        <v>3.6059641821000148E+21</v>
      </c>
      <c r="G931" s="29">
        <v>0.46633000000000002</v>
      </c>
      <c r="H931" s="29">
        <f t="shared" si="143"/>
        <v>574.51855999999998</v>
      </c>
      <c r="I931" s="29">
        <f t="shared" si="144"/>
        <v>3.5631822703483531E+21</v>
      </c>
      <c r="J931" s="29">
        <f t="shared" si="148"/>
        <v>3.5407650887797802E+21</v>
      </c>
      <c r="K931" s="29">
        <v>0.44524999999999998</v>
      </c>
      <c r="L931" s="29">
        <f t="shared" si="145"/>
        <v>548.548</v>
      </c>
      <c r="M931" s="29">
        <f t="shared" si="146"/>
        <v>3.4021120362674588E+21</v>
      </c>
      <c r="N931" s="29">
        <f t="shared" si="149"/>
        <v>3.4236513819516191E+21</v>
      </c>
    </row>
    <row r="932" spans="1:14" x14ac:dyDescent="0.3">
      <c r="A932" s="14">
        <v>1231</v>
      </c>
      <c r="B932" s="30">
        <f t="shared" si="140"/>
        <v>1.0071486596263199</v>
      </c>
      <c r="C932" s="30">
        <v>0.47425</v>
      </c>
      <c r="D932" s="30">
        <f t="shared" si="141"/>
        <v>583.80174999999997</v>
      </c>
      <c r="E932" s="29">
        <f t="shared" si="142"/>
        <v>3.6178179821194109E+21</v>
      </c>
      <c r="F932" s="29">
        <f t="shared" si="147"/>
        <v>3.6436805314635623E+21</v>
      </c>
      <c r="G932" s="29">
        <v>0.47203000000000001</v>
      </c>
      <c r="H932" s="29">
        <f t="shared" si="143"/>
        <v>581.06893000000002</v>
      </c>
      <c r="I932" s="29">
        <f t="shared" si="144"/>
        <v>3.6008827034260954E+21</v>
      </c>
      <c r="J932" s="29">
        <f t="shared" si="148"/>
        <v>3.5753239295995517E+21</v>
      </c>
      <c r="K932" s="29">
        <v>0.45067000000000002</v>
      </c>
      <c r="L932" s="29">
        <f t="shared" si="145"/>
        <v>554.77476999999999</v>
      </c>
      <c r="M932" s="29">
        <f t="shared" si="146"/>
        <v>3.4379378597822983E+21</v>
      </c>
      <c r="N932" s="29">
        <f t="shared" si="149"/>
        <v>3.4625145073583207E+21</v>
      </c>
    </row>
    <row r="933" spans="1:14" x14ac:dyDescent="0.3">
      <c r="A933" s="14">
        <v>1230</v>
      </c>
      <c r="B933" s="30">
        <f t="shared" si="140"/>
        <v>1.0079674796747966</v>
      </c>
      <c r="C933" s="30">
        <v>0.47502</v>
      </c>
      <c r="D933" s="30">
        <f t="shared" si="141"/>
        <v>584.27459999999996</v>
      </c>
      <c r="E933" s="29">
        <f t="shared" si="142"/>
        <v>3.6178069259408994E+21</v>
      </c>
      <c r="F933" s="29">
        <f t="shared" si="147"/>
        <v>3.6466317290906719E+21</v>
      </c>
      <c r="G933" s="29">
        <v>0.46002999999999999</v>
      </c>
      <c r="H933" s="29">
        <f t="shared" si="143"/>
        <v>565.83690000000001</v>
      </c>
      <c r="I933" s="29">
        <f t="shared" si="144"/>
        <v>3.5036413627649192E+21</v>
      </c>
      <c r="J933" s="29">
        <f t="shared" si="148"/>
        <v>3.4759468270695686E+21</v>
      </c>
      <c r="K933" s="29">
        <v>0.43928</v>
      </c>
      <c r="L933" s="29">
        <f t="shared" si="145"/>
        <v>540.31439999999998</v>
      </c>
      <c r="M933" s="29">
        <f t="shared" si="146"/>
        <v>3.3456069774479353E+21</v>
      </c>
      <c r="N933" s="29">
        <f t="shared" si="149"/>
        <v>3.3722630330406095E+21</v>
      </c>
    </row>
    <row r="934" spans="1:14" x14ac:dyDescent="0.3">
      <c r="A934" s="14">
        <v>1229</v>
      </c>
      <c r="B934" s="30">
        <f t="shared" si="140"/>
        <v>1.0087876322213181</v>
      </c>
      <c r="C934" s="30">
        <v>0.47725000000000001</v>
      </c>
      <c r="D934" s="30">
        <f t="shared" si="141"/>
        <v>586.54025000000001</v>
      </c>
      <c r="E934" s="29">
        <f t="shared" si="142"/>
        <v>3.6288830357783854E+21</v>
      </c>
      <c r="F934" s="29">
        <f t="shared" si="147"/>
        <v>3.6607723252709862E+21</v>
      </c>
      <c r="G934" s="29">
        <v>0.46721000000000001</v>
      </c>
      <c r="H934" s="29">
        <f t="shared" si="143"/>
        <v>574.20109000000002</v>
      </c>
      <c r="I934" s="29">
        <f t="shared" si="144"/>
        <v>3.5525415257119318E+21</v>
      </c>
      <c r="J934" s="29">
        <f t="shared" si="148"/>
        <v>3.521595043636042E+21</v>
      </c>
      <c r="K934" s="29">
        <v>0.44607999999999998</v>
      </c>
      <c r="L934" s="29">
        <f t="shared" si="145"/>
        <v>548.23231999999996</v>
      </c>
      <c r="M934" s="29">
        <f t="shared" si="146"/>
        <v>3.3918745827135083E+21</v>
      </c>
      <c r="N934" s="29">
        <f t="shared" si="149"/>
        <v>3.4216811290872313E+21</v>
      </c>
    </row>
    <row r="935" spans="1:14" x14ac:dyDescent="0.3">
      <c r="A935" s="14">
        <v>1228</v>
      </c>
      <c r="B935" s="30">
        <f t="shared" si="140"/>
        <v>1.0096091205211726</v>
      </c>
      <c r="C935" s="30">
        <v>0.47443000000000002</v>
      </c>
      <c r="D935" s="30">
        <f t="shared" si="141"/>
        <v>582.60004000000004</v>
      </c>
      <c r="E935" s="29">
        <f t="shared" si="142"/>
        <v>3.6015723587192761E+21</v>
      </c>
      <c r="F935" s="29">
        <f t="shared" si="147"/>
        <v>3.6361803015799335E+21</v>
      </c>
      <c r="G935" s="29">
        <v>0.46657999999999999</v>
      </c>
      <c r="H935" s="29">
        <f t="shared" si="143"/>
        <v>572.96024</v>
      </c>
      <c r="I935" s="29">
        <f t="shared" si="144"/>
        <v>3.5419801259010598E+21</v>
      </c>
      <c r="J935" s="29">
        <f t="shared" si="148"/>
        <v>3.5082687486743843E+21</v>
      </c>
      <c r="K935" s="29">
        <v>0.44544</v>
      </c>
      <c r="L935" s="29">
        <f t="shared" si="145"/>
        <v>547.00031999999999</v>
      </c>
      <c r="M935" s="29">
        <f t="shared" si="146"/>
        <v>3.3814986224899651E+21</v>
      </c>
      <c r="N935" s="29">
        <f t="shared" si="149"/>
        <v>3.4139918502956504E+21</v>
      </c>
    </row>
    <row r="936" spans="1:14" x14ac:dyDescent="0.3">
      <c r="A936" s="14">
        <v>1227</v>
      </c>
      <c r="B936" s="30">
        <f t="shared" si="140"/>
        <v>1.0104319478402608</v>
      </c>
      <c r="C936" s="30">
        <v>0.46840999999999999</v>
      </c>
      <c r="D936" s="30">
        <f t="shared" si="141"/>
        <v>574.73906999999997</v>
      </c>
      <c r="E936" s="29">
        <f t="shared" si="142"/>
        <v>3.5500833629674364E+21</v>
      </c>
      <c r="F936" s="29">
        <f t="shared" si="147"/>
        <v>3.5871176474384904E+21</v>
      </c>
      <c r="G936" s="29">
        <v>0.43303999999999998</v>
      </c>
      <c r="H936" s="29">
        <f t="shared" si="143"/>
        <v>531.34007999999994</v>
      </c>
      <c r="I936" s="29">
        <f t="shared" si="144"/>
        <v>3.2820138329656037E+21</v>
      </c>
      <c r="J936" s="29">
        <f t="shared" si="148"/>
        <v>3.2481295152837522E+21</v>
      </c>
      <c r="K936" s="29">
        <v>0.41360000000000002</v>
      </c>
      <c r="L936" s="29">
        <f t="shared" si="145"/>
        <v>507.48720000000003</v>
      </c>
      <c r="M936" s="29">
        <f t="shared" si="146"/>
        <v>3.1346779080791011E+21</v>
      </c>
      <c r="N936" s="29">
        <f t="shared" si="149"/>
        <v>3.1673787045122E+21</v>
      </c>
    </row>
    <row r="937" spans="1:14" x14ac:dyDescent="0.3">
      <c r="A937" s="14">
        <v>1226</v>
      </c>
      <c r="B937" s="30">
        <f t="shared" si="140"/>
        <v>1.0112561174551387</v>
      </c>
      <c r="C937" s="30">
        <v>0.48026000000000002</v>
      </c>
      <c r="D937" s="30">
        <f t="shared" si="141"/>
        <v>588.79876000000002</v>
      </c>
      <c r="E937" s="29">
        <f t="shared" si="142"/>
        <v>3.6339640326068041E+21</v>
      </c>
      <c r="F937" s="29">
        <f t="shared" si="147"/>
        <v>3.6748683585855758E+21</v>
      </c>
      <c r="G937" s="29">
        <v>0.46819</v>
      </c>
      <c r="H937" s="29">
        <f t="shared" si="143"/>
        <v>574.00094000000001</v>
      </c>
      <c r="I937" s="29">
        <f t="shared" si="144"/>
        <v>3.5426344488947228E+21</v>
      </c>
      <c r="J937" s="29">
        <f t="shared" si="148"/>
        <v>3.5032019957613566E+21</v>
      </c>
      <c r="K937" s="29">
        <v>0.44696000000000002</v>
      </c>
      <c r="L937" s="29">
        <f t="shared" si="145"/>
        <v>547.97296000000006</v>
      </c>
      <c r="M937" s="29">
        <f t="shared" si="146"/>
        <v>3.3819942614707397E+21</v>
      </c>
      <c r="N937" s="29">
        <f t="shared" si="149"/>
        <v>3.4200623861104593E+21</v>
      </c>
    </row>
    <row r="938" spans="1:14" x14ac:dyDescent="0.3">
      <c r="A938" s="14">
        <v>1225</v>
      </c>
      <c r="B938" s="30">
        <f t="shared" si="140"/>
        <v>1.0120816326530613</v>
      </c>
      <c r="C938" s="30">
        <v>0.47925000000000001</v>
      </c>
      <c r="D938" s="30">
        <f t="shared" si="141"/>
        <v>587.08125000000007</v>
      </c>
      <c r="E938" s="29">
        <f t="shared" si="142"/>
        <v>3.6204084227203877E+21</v>
      </c>
      <c r="F938" s="29">
        <f t="shared" si="147"/>
        <v>3.6641488673377443E+21</v>
      </c>
      <c r="G938" s="29">
        <v>0.46235999999999999</v>
      </c>
      <c r="H938" s="29">
        <f t="shared" si="143"/>
        <v>566.39099999999996</v>
      </c>
      <c r="I938" s="29">
        <f t="shared" si="144"/>
        <v>3.4928159380886761E+21</v>
      </c>
      <c r="J938" s="29">
        <f t="shared" si="148"/>
        <v>3.4511207647674043E+21</v>
      </c>
      <c r="K938" s="29">
        <v>0.44141000000000002</v>
      </c>
      <c r="L938" s="29">
        <f t="shared" si="145"/>
        <v>540.72725000000003</v>
      </c>
      <c r="M938" s="29">
        <f t="shared" si="146"/>
        <v>3.3345529094898408E+21</v>
      </c>
      <c r="N938" s="29">
        <f t="shared" si="149"/>
        <v>3.374839752804494E+21</v>
      </c>
    </row>
    <row r="939" spans="1:14" x14ac:dyDescent="0.3">
      <c r="A939" s="14">
        <v>1224</v>
      </c>
      <c r="B939" s="30">
        <f t="shared" si="140"/>
        <v>1.0129084967320261</v>
      </c>
      <c r="C939" s="30">
        <v>0.48224</v>
      </c>
      <c r="D939" s="30">
        <f t="shared" si="141"/>
        <v>590.26175999999998</v>
      </c>
      <c r="E939" s="29">
        <f t="shared" si="142"/>
        <v>3.6370505223683724E+21</v>
      </c>
      <c r="F939" s="29">
        <f t="shared" si="147"/>
        <v>3.6839993771505783E+21</v>
      </c>
      <c r="G939" s="29">
        <v>0.44807999999999998</v>
      </c>
      <c r="H939" s="29">
        <f t="shared" si="143"/>
        <v>548.44992000000002</v>
      </c>
      <c r="I939" s="29">
        <f t="shared" si="144"/>
        <v>3.3794160543771158E+21</v>
      </c>
      <c r="J939" s="29">
        <f t="shared" si="148"/>
        <v>3.336348806708816E+21</v>
      </c>
      <c r="K939" s="29">
        <v>0.42787999999999998</v>
      </c>
      <c r="L939" s="29">
        <f t="shared" si="145"/>
        <v>523.72511999999995</v>
      </c>
      <c r="M939" s="29">
        <f t="shared" si="146"/>
        <v>3.227067803398679E+21</v>
      </c>
      <c r="N939" s="29">
        <f t="shared" si="149"/>
        <v>3.2687243975928777E+21</v>
      </c>
    </row>
    <row r="940" spans="1:14" x14ac:dyDescent="0.3">
      <c r="A940" s="14">
        <v>1223</v>
      </c>
      <c r="B940" s="30">
        <f t="shared" si="140"/>
        <v>1.0137367130008177</v>
      </c>
      <c r="C940" s="30">
        <v>0.47599999999999998</v>
      </c>
      <c r="D940" s="30">
        <f t="shared" si="141"/>
        <v>582.14800000000002</v>
      </c>
      <c r="E940" s="29">
        <f t="shared" si="142"/>
        <v>3.5841248903801466E+21</v>
      </c>
      <c r="F940" s="29">
        <f t="shared" si="147"/>
        <v>3.6333589853583856E+21</v>
      </c>
      <c r="G940" s="29">
        <v>0.44406000000000001</v>
      </c>
      <c r="H940" s="29">
        <f t="shared" si="143"/>
        <v>543.08537999999999</v>
      </c>
      <c r="I940" s="29">
        <f t="shared" si="144"/>
        <v>3.3436270983659829E+21</v>
      </c>
      <c r="J940" s="29">
        <f t="shared" si="148"/>
        <v>3.2983190363781233E+21</v>
      </c>
      <c r="K940" s="29">
        <v>0.42399999999999999</v>
      </c>
      <c r="L940" s="29">
        <f t="shared" si="145"/>
        <v>518.55200000000002</v>
      </c>
      <c r="M940" s="29">
        <f t="shared" si="146"/>
        <v>3.1925818351285342E+21</v>
      </c>
      <c r="N940" s="29">
        <f t="shared" si="149"/>
        <v>3.2364374155293187E+21</v>
      </c>
    </row>
    <row r="941" spans="1:14" x14ac:dyDescent="0.3">
      <c r="A941" s="14">
        <v>1222</v>
      </c>
      <c r="B941" s="30">
        <f t="shared" si="140"/>
        <v>1.0145662847790506</v>
      </c>
      <c r="C941" s="30">
        <v>0.48132999999999998</v>
      </c>
      <c r="D941" s="30">
        <f t="shared" si="141"/>
        <v>588.18525999999997</v>
      </c>
      <c r="E941" s="29">
        <f t="shared" si="142"/>
        <v>3.6183336441478088E+21</v>
      </c>
      <c r="F941" s="29">
        <f t="shared" si="147"/>
        <v>3.6710393224340858E+21</v>
      </c>
      <c r="G941" s="29">
        <v>0.45139000000000001</v>
      </c>
      <c r="H941" s="29">
        <f t="shared" si="143"/>
        <v>551.59857999999997</v>
      </c>
      <c r="I941" s="29">
        <f t="shared" si="144"/>
        <v>3.3932637143578821E+21</v>
      </c>
      <c r="J941" s="29">
        <f t="shared" si="148"/>
        <v>3.3445461033596811E+21</v>
      </c>
      <c r="K941" s="29">
        <v>0.43096000000000001</v>
      </c>
      <c r="L941" s="29">
        <f t="shared" si="145"/>
        <v>526.63311999999996</v>
      </c>
      <c r="M941" s="29">
        <f t="shared" si="146"/>
        <v>3.239683932607441E+21</v>
      </c>
      <c r="N941" s="29">
        <f t="shared" si="149"/>
        <v>3.2868740913639158E+21</v>
      </c>
    </row>
    <row r="942" spans="1:14" x14ac:dyDescent="0.3">
      <c r="A942" s="14">
        <v>1221</v>
      </c>
      <c r="B942" s="30">
        <f t="shared" si="140"/>
        <v>1.0153972153972153</v>
      </c>
      <c r="C942" s="30">
        <v>0.48343000000000003</v>
      </c>
      <c r="D942" s="30">
        <f t="shared" si="141"/>
        <v>590.26803000000007</v>
      </c>
      <c r="E942" s="29">
        <f t="shared" si="142"/>
        <v>3.6281747223879468E+21</v>
      </c>
      <c r="F942" s="29">
        <f t="shared" si="147"/>
        <v>3.6840385100872858E+21</v>
      </c>
      <c r="G942" s="29">
        <v>0.46531</v>
      </c>
      <c r="H942" s="29">
        <f t="shared" si="143"/>
        <v>568.14350999999999</v>
      </c>
      <c r="I942" s="29">
        <f t="shared" si="144"/>
        <v>3.4921829015045307E+21</v>
      </c>
      <c r="J942" s="29">
        <f t="shared" si="148"/>
        <v>3.4392283616204486E+21</v>
      </c>
      <c r="K942" s="29">
        <v>0.44413000000000002</v>
      </c>
      <c r="L942" s="29">
        <f t="shared" si="145"/>
        <v>542.28273000000002</v>
      </c>
      <c r="M942" s="29">
        <f t="shared" si="146"/>
        <v>3.333225574445439E+21</v>
      </c>
      <c r="N942" s="29">
        <f t="shared" si="149"/>
        <v>3.3845479665826823E+21</v>
      </c>
    </row>
    <row r="943" spans="1:14" x14ac:dyDescent="0.3">
      <c r="A943" s="14">
        <v>1220</v>
      </c>
      <c r="B943" s="30">
        <f t="shared" si="140"/>
        <v>1.0162295081967212</v>
      </c>
      <c r="C943" s="30">
        <v>0.48432999999999998</v>
      </c>
      <c r="D943" s="30">
        <f t="shared" si="141"/>
        <v>590.88260000000002</v>
      </c>
      <c r="E943" s="29">
        <f t="shared" si="142"/>
        <v>3.6289777010819088E+21</v>
      </c>
      <c r="F943" s="29">
        <f t="shared" si="147"/>
        <v>3.6878742244273359E+21</v>
      </c>
      <c r="G943" s="29">
        <v>0.45805000000000001</v>
      </c>
      <c r="H943" s="29">
        <f t="shared" si="143"/>
        <v>558.82100000000003</v>
      </c>
      <c r="I943" s="29">
        <f t="shared" si="144"/>
        <v>3.4320674663567579E+21</v>
      </c>
      <c r="J943" s="29">
        <f t="shared" si="148"/>
        <v>3.3772562582313642E+21</v>
      </c>
      <c r="K943" s="29">
        <v>0.43724000000000002</v>
      </c>
      <c r="L943" s="29">
        <f t="shared" si="145"/>
        <v>533.43280000000004</v>
      </c>
      <c r="M943" s="29">
        <f t="shared" si="146"/>
        <v>3.2761427333038505E+21</v>
      </c>
      <c r="N943" s="29">
        <f t="shared" si="149"/>
        <v>3.3293129186476341E+21</v>
      </c>
    </row>
    <row r="944" spans="1:14" x14ac:dyDescent="0.3">
      <c r="A944" s="14">
        <v>1219</v>
      </c>
      <c r="B944" s="30">
        <f t="shared" si="140"/>
        <v>1.0170631665299426</v>
      </c>
      <c r="C944" s="30">
        <v>0.48233999999999999</v>
      </c>
      <c r="D944" s="30">
        <f t="shared" si="141"/>
        <v>587.97245999999996</v>
      </c>
      <c r="E944" s="29">
        <f t="shared" si="142"/>
        <v>3.6081447987145637E+21</v>
      </c>
      <c r="F944" s="29">
        <f t="shared" si="147"/>
        <v>3.6697111742791764E+21</v>
      </c>
      <c r="G944" s="29">
        <v>0.44663000000000003</v>
      </c>
      <c r="H944" s="29">
        <f t="shared" si="143"/>
        <v>544.44197000000008</v>
      </c>
      <c r="I944" s="29">
        <f t="shared" si="144"/>
        <v>3.3410161119747192E+21</v>
      </c>
      <c r="J944" s="29">
        <f t="shared" si="148"/>
        <v>3.2849642204365083E+21</v>
      </c>
      <c r="K944" s="29">
        <v>0.42638999999999999</v>
      </c>
      <c r="L944" s="29">
        <f t="shared" si="145"/>
        <v>519.76940999999999</v>
      </c>
      <c r="M944" s="29">
        <f t="shared" si="146"/>
        <v>3.1896107739849545E+21</v>
      </c>
      <c r="N944" s="29">
        <f t="shared" si="149"/>
        <v>3.2440356337871587E+21</v>
      </c>
    </row>
    <row r="945" spans="1:14" x14ac:dyDescent="0.3">
      <c r="A945" s="14">
        <v>1218</v>
      </c>
      <c r="B945" s="30">
        <f t="shared" si="140"/>
        <v>1.0178981937602627</v>
      </c>
      <c r="C945" s="30">
        <v>0.48598999999999998</v>
      </c>
      <c r="D945" s="30">
        <f t="shared" si="141"/>
        <v>591.93581999999992</v>
      </c>
      <c r="E945" s="29">
        <f t="shared" si="142"/>
        <v>3.6294864325916859E+21</v>
      </c>
      <c r="F945" s="29">
        <f t="shared" si="147"/>
        <v>3.6944476840124565E+21</v>
      </c>
      <c r="G945" s="29">
        <v>0.45934000000000003</v>
      </c>
      <c r="H945" s="29">
        <f t="shared" si="143"/>
        <v>559.47612000000004</v>
      </c>
      <c r="I945" s="29">
        <f t="shared" si="144"/>
        <v>3.4304580298908731E+21</v>
      </c>
      <c r="J945" s="29">
        <f t="shared" si="148"/>
        <v>3.3701386355920984E+21</v>
      </c>
      <c r="K945" s="29">
        <v>0.43841999999999998</v>
      </c>
      <c r="L945" s="29">
        <f t="shared" si="145"/>
        <v>533.99555999999995</v>
      </c>
      <c r="M945" s="29">
        <f t="shared" si="146"/>
        <v>3.2742226008289203E+21</v>
      </c>
      <c r="N945" s="29">
        <f t="shared" si="149"/>
        <v>3.3328252713527877E+21</v>
      </c>
    </row>
    <row r="946" spans="1:14" x14ac:dyDescent="0.3">
      <c r="A946" s="14">
        <v>1217</v>
      </c>
      <c r="B946" s="30">
        <f t="shared" si="140"/>
        <v>1.0187345932621199</v>
      </c>
      <c r="C946" s="30">
        <v>0.48764000000000002</v>
      </c>
      <c r="D946" s="30">
        <f t="shared" si="141"/>
        <v>593.45788000000005</v>
      </c>
      <c r="E946" s="29">
        <f t="shared" si="142"/>
        <v>3.6358314894955234E+21</v>
      </c>
      <c r="F946" s="29">
        <f t="shared" si="147"/>
        <v>3.7039473136208293E+21</v>
      </c>
      <c r="G946" s="29">
        <v>0.45528000000000002</v>
      </c>
      <c r="H946" s="29">
        <f t="shared" si="143"/>
        <v>554.07576000000006</v>
      </c>
      <c r="I946" s="29">
        <f t="shared" si="144"/>
        <v>3.3945561490803094E+21</v>
      </c>
      <c r="J946" s="29">
        <f t="shared" si="148"/>
        <v>3.3321300479357448E+21</v>
      </c>
      <c r="K946" s="29">
        <v>0.43457000000000001</v>
      </c>
      <c r="L946" s="29">
        <f t="shared" si="145"/>
        <v>528.87169000000006</v>
      </c>
      <c r="M946" s="29">
        <f t="shared" si="146"/>
        <v>3.2401429136044411E+21</v>
      </c>
      <c r="N946" s="29">
        <f t="shared" si="149"/>
        <v>3.3008456732019602E+21</v>
      </c>
    </row>
    <row r="947" spans="1:14" x14ac:dyDescent="0.3">
      <c r="A947" s="14">
        <v>1216</v>
      </c>
      <c r="B947" s="30">
        <f t="shared" si="140"/>
        <v>1.0195723684210527</v>
      </c>
      <c r="C947" s="30">
        <v>0.48877999999999999</v>
      </c>
      <c r="D947" s="30">
        <f t="shared" si="141"/>
        <v>594.35648000000003</v>
      </c>
      <c r="E947" s="29">
        <f t="shared" si="142"/>
        <v>3.6383447204411511E+21</v>
      </c>
      <c r="F947" s="29">
        <f t="shared" si="147"/>
        <v>3.7095557437524174E+21</v>
      </c>
      <c r="G947" s="29">
        <v>0.46639999999999998</v>
      </c>
      <c r="H947" s="29">
        <f t="shared" si="143"/>
        <v>567.14239999999995</v>
      </c>
      <c r="I947" s="29">
        <f t="shared" si="144"/>
        <v>3.4717541176270562E+21</v>
      </c>
      <c r="J947" s="29">
        <f t="shared" si="148"/>
        <v>3.4051080876226008E+21</v>
      </c>
      <c r="K947" s="29">
        <v>0.44508999999999999</v>
      </c>
      <c r="L947" s="29">
        <f t="shared" si="145"/>
        <v>541.22943999999995</v>
      </c>
      <c r="M947" s="29">
        <f t="shared" si="146"/>
        <v>3.3131283023469693E+21</v>
      </c>
      <c r="N947" s="29">
        <f t="shared" si="149"/>
        <v>3.3779740701067208E+21</v>
      </c>
    </row>
    <row r="948" spans="1:14" x14ac:dyDescent="0.3">
      <c r="A948" s="14">
        <v>1215</v>
      </c>
      <c r="B948" s="30">
        <f t="shared" si="140"/>
        <v>1.0204115226337449</v>
      </c>
      <c r="C948" s="30">
        <v>0.49043999999999999</v>
      </c>
      <c r="D948" s="30">
        <f t="shared" si="141"/>
        <v>595.88459999999998</v>
      </c>
      <c r="E948" s="29">
        <f t="shared" si="142"/>
        <v>3.6446993327023262E+21</v>
      </c>
      <c r="F948" s="29">
        <f t="shared" si="147"/>
        <v>3.7190931956249746E+21</v>
      </c>
      <c r="G948" s="29">
        <v>0.42780000000000001</v>
      </c>
      <c r="H948" s="29">
        <f t="shared" si="143"/>
        <v>519.77700000000004</v>
      </c>
      <c r="I948" s="29">
        <f t="shared" si="144"/>
        <v>3.1791908786600914E+21</v>
      </c>
      <c r="J948" s="29">
        <f t="shared" si="148"/>
        <v>3.1155968039780698E+21</v>
      </c>
      <c r="K948" s="29">
        <v>0.40850999999999998</v>
      </c>
      <c r="L948" s="29">
        <f t="shared" si="145"/>
        <v>496.33965000000001</v>
      </c>
      <c r="M948" s="29">
        <f t="shared" si="146"/>
        <v>3.0358374610599202E+21</v>
      </c>
      <c r="N948" s="29">
        <f t="shared" si="149"/>
        <v>3.0978035261087154E+21</v>
      </c>
    </row>
    <row r="949" spans="1:14" x14ac:dyDescent="0.3">
      <c r="A949" s="14">
        <v>1214</v>
      </c>
      <c r="B949" s="30">
        <f t="shared" si="140"/>
        <v>1.0212520593080725</v>
      </c>
      <c r="C949" s="30">
        <v>0.48931999999999998</v>
      </c>
      <c r="D949" s="30">
        <f t="shared" si="141"/>
        <v>594.03447999999992</v>
      </c>
      <c r="E949" s="29">
        <f t="shared" si="142"/>
        <v>3.6303927243959766E+21</v>
      </c>
      <c r="F949" s="29">
        <f t="shared" si="147"/>
        <v>3.7075460458864349E+21</v>
      </c>
      <c r="G949" s="29">
        <v>0.43407000000000001</v>
      </c>
      <c r="H949" s="29">
        <f t="shared" si="143"/>
        <v>526.96098000000006</v>
      </c>
      <c r="I949" s="29">
        <f t="shared" si="144"/>
        <v>3.2204785618379829E+21</v>
      </c>
      <c r="J949" s="29">
        <f t="shared" si="148"/>
        <v>3.1534610211899588E+21</v>
      </c>
      <c r="K949" s="29">
        <v>0.41443000000000002</v>
      </c>
      <c r="L949" s="29">
        <f t="shared" si="145"/>
        <v>503.11802</v>
      </c>
      <c r="M949" s="29">
        <f t="shared" si="146"/>
        <v>3.0747642785322993E+21</v>
      </c>
      <c r="N949" s="29">
        <f t="shared" si="149"/>
        <v>3.1401093513380102E+21</v>
      </c>
    </row>
    <row r="950" spans="1:14" x14ac:dyDescent="0.3">
      <c r="A950" s="14">
        <v>1213</v>
      </c>
      <c r="B950" s="30">
        <f t="shared" si="140"/>
        <v>1.0220939818631491</v>
      </c>
      <c r="C950" s="30">
        <v>0.4919</v>
      </c>
      <c r="D950" s="30">
        <f t="shared" si="141"/>
        <v>596.67470000000003</v>
      </c>
      <c r="E950" s="29">
        <f t="shared" si="142"/>
        <v>3.643524481149438E+21</v>
      </c>
      <c r="F950" s="29">
        <f t="shared" si="147"/>
        <v>3.7240244449538935E+21</v>
      </c>
      <c r="G950" s="29">
        <v>0.46955999999999998</v>
      </c>
      <c r="H950" s="29">
        <f t="shared" si="143"/>
        <v>569.57628</v>
      </c>
      <c r="I950" s="29">
        <f t="shared" si="144"/>
        <v>3.4780511391919699E+21</v>
      </c>
      <c r="J950" s="29">
        <f t="shared" si="148"/>
        <v>3.4028682302305694E+21</v>
      </c>
      <c r="K950" s="29">
        <v>0.44803999999999999</v>
      </c>
      <c r="L950" s="29">
        <f t="shared" si="145"/>
        <v>543.47252000000003</v>
      </c>
      <c r="M950" s="29">
        <f t="shared" si="146"/>
        <v>3.3186515725435944E+21</v>
      </c>
      <c r="N950" s="29">
        <f t="shared" si="149"/>
        <v>3.3919738001974839E+21</v>
      </c>
    </row>
    <row r="951" spans="1:14" x14ac:dyDescent="0.3">
      <c r="A951" s="14">
        <v>1212</v>
      </c>
      <c r="B951" s="30">
        <f t="shared" si="140"/>
        <v>1.0229372937293728</v>
      </c>
      <c r="C951" s="30">
        <v>0.49064000000000002</v>
      </c>
      <c r="D951" s="30">
        <f t="shared" si="141"/>
        <v>594.65568000000007</v>
      </c>
      <c r="E951" s="29">
        <f t="shared" si="142"/>
        <v>3.6282020049337083E+21</v>
      </c>
      <c r="F951" s="29">
        <f t="shared" si="147"/>
        <v>3.7114231400303721E+21</v>
      </c>
      <c r="G951" s="29">
        <v>0.42488999999999999</v>
      </c>
      <c r="H951" s="29">
        <f t="shared" si="143"/>
        <v>514.96668</v>
      </c>
      <c r="I951" s="29">
        <f t="shared" si="144"/>
        <v>3.1419915821708036E+21</v>
      </c>
      <c r="J951" s="29">
        <f t="shared" si="148"/>
        <v>3.0715387946370497E+21</v>
      </c>
      <c r="K951" s="29">
        <v>0.40572000000000003</v>
      </c>
      <c r="L951" s="29">
        <f t="shared" si="145"/>
        <v>491.73264</v>
      </c>
      <c r="M951" s="29">
        <f t="shared" si="146"/>
        <v>3.0002325889485242E+21</v>
      </c>
      <c r="N951" s="29">
        <f t="shared" si="149"/>
        <v>3.0690498050976734E+21</v>
      </c>
    </row>
    <row r="952" spans="1:14" x14ac:dyDescent="0.3">
      <c r="A952" s="14">
        <v>1211</v>
      </c>
      <c r="B952" s="30">
        <f t="shared" si="140"/>
        <v>1.0237819983484724</v>
      </c>
      <c r="C952" s="30">
        <v>0.47909000000000002</v>
      </c>
      <c r="D952" s="30">
        <f t="shared" si="141"/>
        <v>580.17799000000002</v>
      </c>
      <c r="E952" s="29">
        <f t="shared" si="142"/>
        <v>3.5369478778465639E+21</v>
      </c>
      <c r="F952" s="29">
        <f t="shared" si="147"/>
        <v>3.6210635664361437E+21</v>
      </c>
      <c r="G952" s="29">
        <v>0.42231999999999997</v>
      </c>
      <c r="H952" s="29">
        <f t="shared" si="143"/>
        <v>511.42951999999997</v>
      </c>
      <c r="I952" s="29">
        <f t="shared" si="144"/>
        <v>3.1178355377322858E+21</v>
      </c>
      <c r="J952" s="29">
        <f t="shared" si="148"/>
        <v>3.0454096113839311E+21</v>
      </c>
      <c r="K952" s="29">
        <v>0.40318999999999999</v>
      </c>
      <c r="L952" s="29">
        <f t="shared" si="145"/>
        <v>488.26308999999998</v>
      </c>
      <c r="M952" s="29">
        <f t="shared" si="146"/>
        <v>2.9766056792438913E+21</v>
      </c>
      <c r="N952" s="29">
        <f t="shared" si="149"/>
        <v>3.0473953105917232E+21</v>
      </c>
    </row>
    <row r="953" spans="1:14" x14ac:dyDescent="0.3">
      <c r="A953" s="14">
        <v>1210</v>
      </c>
      <c r="B953" s="30">
        <f t="shared" si="140"/>
        <v>1.0246280991735537</v>
      </c>
      <c r="C953" s="30">
        <v>0.49225000000000002</v>
      </c>
      <c r="D953" s="30">
        <f t="shared" si="141"/>
        <v>595.62250000000006</v>
      </c>
      <c r="E953" s="29">
        <f t="shared" si="142"/>
        <v>3.6281040452539614E+21</v>
      </c>
      <c r="F953" s="29">
        <f t="shared" si="147"/>
        <v>3.7174573514924475E+21</v>
      </c>
      <c r="G953" s="29">
        <v>0.45335999999999999</v>
      </c>
      <c r="H953" s="29">
        <f t="shared" si="143"/>
        <v>548.56560000000002</v>
      </c>
      <c r="I953" s="29">
        <f t="shared" si="144"/>
        <v>3.3414672421662485E+21</v>
      </c>
      <c r="J953" s="29">
        <f t="shared" si="148"/>
        <v>3.2611512849017267E+21</v>
      </c>
      <c r="K953" s="29">
        <v>0.43267</v>
      </c>
      <c r="L953" s="29">
        <f t="shared" si="145"/>
        <v>523.53070000000002</v>
      </c>
      <c r="M953" s="29">
        <f t="shared" si="146"/>
        <v>3.1889726302895509E+21</v>
      </c>
      <c r="N953" s="29">
        <f t="shared" si="149"/>
        <v>3.2675109644900704E+21</v>
      </c>
    </row>
    <row r="954" spans="1:14" x14ac:dyDescent="0.3">
      <c r="A954" s="14">
        <v>1209</v>
      </c>
      <c r="B954" s="30">
        <f t="shared" si="140"/>
        <v>1.025475599669148</v>
      </c>
      <c r="C954" s="30">
        <v>0.46636</v>
      </c>
      <c r="D954" s="30">
        <f t="shared" si="141"/>
        <v>563.82924000000003</v>
      </c>
      <c r="E954" s="29">
        <f t="shared" si="142"/>
        <v>3.4316039810839588E+21</v>
      </c>
      <c r="F954" s="29">
        <f t="shared" si="147"/>
        <v>3.5190261503291084E+21</v>
      </c>
      <c r="G954" s="29">
        <v>0.41427999999999998</v>
      </c>
      <c r="H954" s="29">
        <f t="shared" si="143"/>
        <v>500.86451999999997</v>
      </c>
      <c r="I954" s="29">
        <f t="shared" si="144"/>
        <v>3.0483851472756288E+21</v>
      </c>
      <c r="J954" s="29">
        <f t="shared" si="148"/>
        <v>2.972654979074234E+21</v>
      </c>
      <c r="K954" s="29">
        <v>0.39548</v>
      </c>
      <c r="L954" s="29">
        <f t="shared" si="145"/>
        <v>478.13531999999998</v>
      </c>
      <c r="M954" s="29">
        <f t="shared" si="146"/>
        <v>2.910049623550656E+21</v>
      </c>
      <c r="N954" s="29">
        <f t="shared" si="149"/>
        <v>2.9841848827775874E+21</v>
      </c>
    </row>
    <row r="955" spans="1:14" x14ac:dyDescent="0.3">
      <c r="A955" s="14">
        <v>1208</v>
      </c>
      <c r="B955" s="30">
        <f t="shared" si="140"/>
        <v>1.0263245033112582</v>
      </c>
      <c r="C955" s="30">
        <v>0.48962</v>
      </c>
      <c r="D955" s="30">
        <f t="shared" si="141"/>
        <v>591.46096</v>
      </c>
      <c r="E955" s="29">
        <f t="shared" si="142"/>
        <v>3.5967999686911853E+21</v>
      </c>
      <c r="F955" s="29">
        <f t="shared" si="147"/>
        <v>3.6914839413769298E+21</v>
      </c>
      <c r="G955" s="29">
        <v>0.43346000000000001</v>
      </c>
      <c r="H955" s="29">
        <f t="shared" si="143"/>
        <v>523.61968000000002</v>
      </c>
      <c r="I955" s="29">
        <f t="shared" si="144"/>
        <v>3.1842427074647304E+21</v>
      </c>
      <c r="J955" s="29">
        <f t="shared" si="148"/>
        <v>3.1025691164844286E+21</v>
      </c>
      <c r="K955" s="29">
        <v>0.41378999999999999</v>
      </c>
      <c r="L955" s="29">
        <f t="shared" si="145"/>
        <v>499.85831999999999</v>
      </c>
      <c r="M955" s="29">
        <f t="shared" si="146"/>
        <v>3.0397448205643672E+21</v>
      </c>
      <c r="N955" s="29">
        <f t="shared" si="149"/>
        <v>3.1197645931586938E+21</v>
      </c>
    </row>
    <row r="956" spans="1:14" x14ac:dyDescent="0.3">
      <c r="A956" s="14">
        <v>1207</v>
      </c>
      <c r="B956" s="30">
        <f t="shared" si="140"/>
        <v>1.0271748135874068</v>
      </c>
      <c r="C956" s="30">
        <v>0.50143000000000004</v>
      </c>
      <c r="D956" s="30">
        <f t="shared" si="141"/>
        <v>605.22601000000009</v>
      </c>
      <c r="E956" s="29">
        <f t="shared" si="142"/>
        <v>3.6774613888468653E+21</v>
      </c>
      <c r="F956" s="29">
        <f t="shared" si="147"/>
        <v>3.7773957165636649E+21</v>
      </c>
      <c r="G956" s="29">
        <v>0.42986000000000002</v>
      </c>
      <c r="H956" s="29">
        <f t="shared" si="143"/>
        <v>518.84102000000007</v>
      </c>
      <c r="I956" s="29">
        <f t="shared" si="144"/>
        <v>3.1525707528662297E+21</v>
      </c>
      <c r="J956" s="29">
        <f t="shared" si="148"/>
        <v>3.0691667193979181E+21</v>
      </c>
      <c r="K956" s="29">
        <v>0.41044000000000003</v>
      </c>
      <c r="L956" s="29">
        <f t="shared" si="145"/>
        <v>495.40108000000004</v>
      </c>
      <c r="M956" s="29">
        <f t="shared" si="146"/>
        <v>3.0101454887787073E+21</v>
      </c>
      <c r="N956" s="29">
        <f t="shared" si="149"/>
        <v>3.0919456313072424E+21</v>
      </c>
    </row>
    <row r="957" spans="1:14" x14ac:dyDescent="0.3">
      <c r="A957" s="14">
        <v>1206</v>
      </c>
      <c r="B957" s="30">
        <f t="shared" si="140"/>
        <v>1.0280265339966832</v>
      </c>
      <c r="C957" s="30">
        <v>0.49869000000000002</v>
      </c>
      <c r="D957" s="30">
        <f t="shared" si="141"/>
        <v>601.42014000000006</v>
      </c>
      <c r="E957" s="29">
        <f t="shared" si="142"/>
        <v>3.6513086235383945E+21</v>
      </c>
      <c r="F957" s="29">
        <f t="shared" si="147"/>
        <v>3.7536421488083757E+21</v>
      </c>
      <c r="G957" s="29">
        <v>0.48086000000000001</v>
      </c>
      <c r="H957" s="29">
        <f t="shared" si="143"/>
        <v>579.91715999999997</v>
      </c>
      <c r="I957" s="29">
        <f t="shared" si="144"/>
        <v>3.5207609230477293E+21</v>
      </c>
      <c r="J957" s="29">
        <f t="shared" si="148"/>
        <v>3.4247763132727553E+21</v>
      </c>
      <c r="K957" s="29">
        <v>0.45872000000000002</v>
      </c>
      <c r="L957" s="29">
        <f t="shared" si="145"/>
        <v>553.21632</v>
      </c>
      <c r="M957" s="29">
        <f t="shared" si="146"/>
        <v>3.3586562629880927E+21</v>
      </c>
      <c r="N957" s="29">
        <f t="shared" si="149"/>
        <v>3.4527877569259016E+21</v>
      </c>
    </row>
    <row r="958" spans="1:14" x14ac:dyDescent="0.3">
      <c r="A958" s="14">
        <v>1205</v>
      </c>
      <c r="B958" s="30">
        <f t="shared" si="140"/>
        <v>1.0288796680497925</v>
      </c>
      <c r="C958" s="30">
        <v>0.50195000000000001</v>
      </c>
      <c r="D958" s="30">
        <f t="shared" si="141"/>
        <v>604.84974999999997</v>
      </c>
      <c r="E958" s="29">
        <f t="shared" si="142"/>
        <v>3.6690853975556248E+21</v>
      </c>
      <c r="F958" s="29">
        <f t="shared" si="147"/>
        <v>3.775047365883372E+21</v>
      </c>
      <c r="G958" s="29">
        <v>0.43691999999999998</v>
      </c>
      <c r="H958" s="29">
        <f t="shared" si="143"/>
        <v>526.48860000000002</v>
      </c>
      <c r="I958" s="29">
        <f t="shared" si="144"/>
        <v>3.1937380055782523E+21</v>
      </c>
      <c r="J958" s="29">
        <f t="shared" si="148"/>
        <v>3.1040928349103037E+21</v>
      </c>
      <c r="K958" s="29">
        <v>0.41714000000000001</v>
      </c>
      <c r="L958" s="29">
        <f t="shared" si="145"/>
        <v>502.65370000000001</v>
      </c>
      <c r="M958" s="29">
        <f t="shared" si="146"/>
        <v>3.0491528692825053E+21</v>
      </c>
      <c r="N958" s="29">
        <f t="shared" si="149"/>
        <v>3.1372113919804561E+21</v>
      </c>
    </row>
    <row r="959" spans="1:14" x14ac:dyDescent="0.3">
      <c r="A959" s="14">
        <v>1204</v>
      </c>
      <c r="B959" s="30">
        <f t="shared" si="140"/>
        <v>1.029734219269103</v>
      </c>
      <c r="C959" s="30">
        <v>0.48696</v>
      </c>
      <c r="D959" s="30">
        <f t="shared" si="141"/>
        <v>586.29984000000002</v>
      </c>
      <c r="E959" s="29">
        <f t="shared" si="142"/>
        <v>3.5536080926623348E+21</v>
      </c>
      <c r="F959" s="29">
        <f t="shared" si="147"/>
        <v>3.6592718548860157E+21</v>
      </c>
      <c r="G959" s="29">
        <v>0.36247000000000001</v>
      </c>
      <c r="H959" s="29">
        <f t="shared" si="143"/>
        <v>436.41388000000001</v>
      </c>
      <c r="I959" s="29">
        <f t="shared" si="144"/>
        <v>2.6451378457107696E+21</v>
      </c>
      <c r="J959" s="29">
        <f t="shared" si="148"/>
        <v>2.5687578369380277E+21</v>
      </c>
      <c r="K959" s="29">
        <v>0.34644999999999998</v>
      </c>
      <c r="L959" s="29">
        <f t="shared" si="145"/>
        <v>417.12579999999997</v>
      </c>
      <c r="M959" s="29">
        <f t="shared" si="146"/>
        <v>2.528231320237526E+21</v>
      </c>
      <c r="N959" s="29">
        <f t="shared" si="149"/>
        <v>2.6034063046764821E+21</v>
      </c>
    </row>
    <row r="960" spans="1:14" x14ac:dyDescent="0.3">
      <c r="A960" s="14">
        <v>1203</v>
      </c>
      <c r="B960" s="30">
        <f t="shared" si="140"/>
        <v>1.030590191188695</v>
      </c>
      <c r="C960" s="30">
        <v>0.48836000000000002</v>
      </c>
      <c r="D960" s="30">
        <f t="shared" si="141"/>
        <v>587.49707999999998</v>
      </c>
      <c r="E960" s="29">
        <f t="shared" si="142"/>
        <v>3.5579071269245907E+21</v>
      </c>
      <c r="F960" s="29">
        <f t="shared" si="147"/>
        <v>3.6667441861688343E+21</v>
      </c>
      <c r="G960" s="29">
        <v>0.43408999999999998</v>
      </c>
      <c r="H960" s="29">
        <f t="shared" si="143"/>
        <v>522.21026999999992</v>
      </c>
      <c r="I960" s="29">
        <f t="shared" si="144"/>
        <v>3.1625274484533856E+21</v>
      </c>
      <c r="J960" s="29">
        <f t="shared" si="148"/>
        <v>3.0686566546938397E+21</v>
      </c>
      <c r="K960" s="29">
        <v>0.41441</v>
      </c>
      <c r="L960" s="29">
        <f t="shared" si="145"/>
        <v>498.53523000000001</v>
      </c>
      <c r="M960" s="29">
        <f t="shared" si="146"/>
        <v>3.0191504063985987E+21</v>
      </c>
      <c r="N960" s="29">
        <f t="shared" si="149"/>
        <v>3.111506794557758E+21</v>
      </c>
    </row>
    <row r="961" spans="1:14" x14ac:dyDescent="0.3">
      <c r="A961" s="14">
        <v>1202</v>
      </c>
      <c r="B961" s="30">
        <f t="shared" si="140"/>
        <v>1.0314475873544093</v>
      </c>
      <c r="C961" s="30">
        <v>0.50705</v>
      </c>
      <c r="D961" s="30">
        <f t="shared" si="141"/>
        <v>609.47410000000002</v>
      </c>
      <c r="E961" s="29">
        <f t="shared" si="142"/>
        <v>3.6879327244864151E+21</v>
      </c>
      <c r="F961" s="29">
        <f t="shared" si="147"/>
        <v>3.8039093109968863E+21</v>
      </c>
      <c r="G961" s="29">
        <v>0.43717</v>
      </c>
      <c r="H961" s="29">
        <f t="shared" si="143"/>
        <v>525.47834</v>
      </c>
      <c r="I961" s="29">
        <f t="shared" si="144"/>
        <v>3.179673699169167E+21</v>
      </c>
      <c r="J961" s="29">
        <f t="shared" si="148"/>
        <v>3.082729300210791E+21</v>
      </c>
      <c r="K961" s="29">
        <v>0.41743000000000002</v>
      </c>
      <c r="L961" s="29">
        <f t="shared" si="145"/>
        <v>501.75086000000005</v>
      </c>
      <c r="M961" s="29">
        <f t="shared" si="146"/>
        <v>3.0360985251599735E+21</v>
      </c>
      <c r="N961" s="29">
        <f t="shared" si="149"/>
        <v>3.1315764987465349E+21</v>
      </c>
    </row>
    <row r="962" spans="1:14" x14ac:dyDescent="0.3">
      <c r="A962" s="14">
        <v>1201</v>
      </c>
      <c r="B962" s="30">
        <f t="shared" ref="B962:B1025" si="150">1239.8/A962</f>
        <v>1.0323064113238967</v>
      </c>
      <c r="C962" s="30">
        <v>0.50578999999999996</v>
      </c>
      <c r="D962" s="30">
        <f t="shared" ref="D962:D1025" si="151">A962*C962</f>
        <v>607.45378999999991</v>
      </c>
      <c r="E962" s="29">
        <f t="shared" ref="E962:E1025" si="152">A962*10^(-9)/($Q$1*$Q$2)*D962</f>
        <v>3.672649819094987E+21</v>
      </c>
      <c r="F962" s="29">
        <f t="shared" si="147"/>
        <v>3.7912999547993042E+21</v>
      </c>
      <c r="G962" s="29">
        <v>0.43708000000000002</v>
      </c>
      <c r="H962" s="29">
        <f t="shared" ref="H962:H1025" si="153">A962*G962</f>
        <v>524.93308000000002</v>
      </c>
      <c r="I962" s="29">
        <f t="shared" ref="I962:I1025" si="154">A962*10^(-9)/($Q$1*$Q$2)*H962</f>
        <v>3.1737317521699467E+21</v>
      </c>
      <c r="J962" s="29">
        <f t="shared" si="148"/>
        <v>3.0744086420036345E+21</v>
      </c>
      <c r="K962" s="29">
        <v>0.41735</v>
      </c>
      <c r="L962" s="29">
        <f t="shared" ref="L962:L1025" si="155">A962*K962</f>
        <v>501.23734999999999</v>
      </c>
      <c r="M962" s="29">
        <f t="shared" ref="M962:M1025" si="156">A962*10^(-9)/($Q$1*$Q$2)*L962</f>
        <v>3.0304679847353506E+21</v>
      </c>
      <c r="N962" s="29">
        <f t="shared" si="149"/>
        <v>3.1283715299541107E+21</v>
      </c>
    </row>
    <row r="963" spans="1:14" x14ac:dyDescent="0.3">
      <c r="A963" s="14">
        <v>1200</v>
      </c>
      <c r="B963" s="30">
        <f t="shared" si="150"/>
        <v>1.0331666666666666</v>
      </c>
      <c r="C963" s="30">
        <v>0.50004999999999999</v>
      </c>
      <c r="D963" s="30">
        <f t="shared" si="151"/>
        <v>600.05999999999995</v>
      </c>
      <c r="E963" s="29">
        <f t="shared" si="152"/>
        <v>3.6249263850236139E+21</v>
      </c>
      <c r="F963" s="29">
        <f t="shared" ref="F963:F1026" si="157">E963*B963</f>
        <v>3.7451531101268969E+21</v>
      </c>
      <c r="G963" s="29">
        <v>0.44824999999999998</v>
      </c>
      <c r="H963" s="29">
        <f t="shared" si="153"/>
        <v>537.9</v>
      </c>
      <c r="I963" s="29">
        <f t="shared" si="154"/>
        <v>3.2494215620174681E+21</v>
      </c>
      <c r="J963" s="29">
        <f t="shared" ref="J963:J1026" si="158">I963/B963</f>
        <v>3.1451087872406533E+21</v>
      </c>
      <c r="K963" s="29">
        <v>0.42788999999999999</v>
      </c>
      <c r="L963" s="29">
        <f t="shared" si="155"/>
        <v>513.46799999999996</v>
      </c>
      <c r="M963" s="29">
        <f t="shared" si="156"/>
        <v>3.1018293188436238E+21</v>
      </c>
      <c r="N963" s="29">
        <f t="shared" ref="N963:N1026" si="159">M963*B963</f>
        <v>3.2047066579186038E+21</v>
      </c>
    </row>
    <row r="964" spans="1:14" x14ac:dyDescent="0.3">
      <c r="A964" s="14">
        <v>1199</v>
      </c>
      <c r="B964" s="30">
        <f t="shared" si="150"/>
        <v>1.0340283569641366</v>
      </c>
      <c r="C964" s="30">
        <v>0.47433999999999998</v>
      </c>
      <c r="D964" s="30">
        <f t="shared" si="151"/>
        <v>568.73365999999999</v>
      </c>
      <c r="E964" s="29">
        <f t="shared" si="152"/>
        <v>3.4328227768499175E+21</v>
      </c>
      <c r="F964" s="29">
        <f t="shared" si="157"/>
        <v>3.5496360956951852E+21</v>
      </c>
      <c r="G964" s="29">
        <v>0.36488999999999999</v>
      </c>
      <c r="H964" s="29">
        <f t="shared" si="153"/>
        <v>437.50310999999999</v>
      </c>
      <c r="I964" s="29">
        <f t="shared" si="154"/>
        <v>2.6407275436285504E+21</v>
      </c>
      <c r="J964" s="29">
        <f t="shared" si="158"/>
        <v>2.5538250724396132E+21</v>
      </c>
      <c r="K964" s="29">
        <v>0.34869</v>
      </c>
      <c r="L964" s="29">
        <f t="shared" si="155"/>
        <v>418.07931000000002</v>
      </c>
      <c r="M964" s="29">
        <f t="shared" si="156"/>
        <v>2.5234873172403715E+21</v>
      </c>
      <c r="N964" s="29">
        <f t="shared" si="159"/>
        <v>2.6093574444658983E+21</v>
      </c>
    </row>
    <row r="965" spans="1:14" x14ac:dyDescent="0.3">
      <c r="A965" s="14">
        <v>1198</v>
      </c>
      <c r="B965" s="30">
        <f t="shared" si="150"/>
        <v>1.0348914858096827</v>
      </c>
      <c r="C965" s="30">
        <v>0.49217</v>
      </c>
      <c r="D965" s="30">
        <f t="shared" si="151"/>
        <v>589.61965999999995</v>
      </c>
      <c r="E965" s="29">
        <f t="shared" si="152"/>
        <v>3.5559204905479695E+21</v>
      </c>
      <c r="F965" s="29">
        <f t="shared" si="157"/>
        <v>3.6799918398842837E+21</v>
      </c>
      <c r="G965" s="29">
        <v>0.43391999999999997</v>
      </c>
      <c r="H965" s="29">
        <f t="shared" si="153"/>
        <v>519.83615999999995</v>
      </c>
      <c r="I965" s="29">
        <f t="shared" si="154"/>
        <v>3.1350651589056114E+21</v>
      </c>
      <c r="J965" s="29">
        <f t="shared" si="158"/>
        <v>3.0293660754709814E+21</v>
      </c>
      <c r="K965" s="29">
        <v>0.41426000000000002</v>
      </c>
      <c r="L965" s="29">
        <f t="shared" si="155"/>
        <v>496.28348</v>
      </c>
      <c r="M965" s="29">
        <f t="shared" si="156"/>
        <v>2.9930219688611697E+21</v>
      </c>
      <c r="N965" s="29">
        <f t="shared" si="159"/>
        <v>3.0974529524157577E+21</v>
      </c>
    </row>
    <row r="966" spans="1:14" x14ac:dyDescent="0.3">
      <c r="A966" s="14">
        <v>1197</v>
      </c>
      <c r="B966" s="30">
        <f t="shared" si="150"/>
        <v>1.0357560568086883</v>
      </c>
      <c r="C966" s="30">
        <v>0.50285999999999997</v>
      </c>
      <c r="D966" s="30">
        <f t="shared" si="151"/>
        <v>601.92341999999996</v>
      </c>
      <c r="E966" s="29">
        <f t="shared" si="152"/>
        <v>3.6270927352337211E+21</v>
      </c>
      <c r="F966" s="29">
        <f t="shared" si="157"/>
        <v>3.7567832691251185E+21</v>
      </c>
      <c r="G966" s="29">
        <v>0.47715000000000002</v>
      </c>
      <c r="H966" s="29">
        <f t="shared" si="153"/>
        <v>571.14855</v>
      </c>
      <c r="I966" s="29">
        <f t="shared" si="154"/>
        <v>3.4416483685653461E+21</v>
      </c>
      <c r="J966" s="29">
        <f t="shared" si="158"/>
        <v>3.3228368262402964E+21</v>
      </c>
      <c r="K966" s="29">
        <v>0.45527000000000001</v>
      </c>
      <c r="L966" s="29">
        <f t="shared" si="155"/>
        <v>544.95819000000006</v>
      </c>
      <c r="M966" s="29">
        <f t="shared" si="156"/>
        <v>3.2838295143178148E+21</v>
      </c>
      <c r="N966" s="29">
        <f t="shared" si="159"/>
        <v>3.4012463089818099E+21</v>
      </c>
    </row>
    <row r="967" spans="1:14" x14ac:dyDescent="0.3">
      <c r="A967" s="14">
        <v>1196</v>
      </c>
      <c r="B967" s="30">
        <f t="shared" si="150"/>
        <v>1.0366220735785954</v>
      </c>
      <c r="C967" s="30">
        <v>0.50561</v>
      </c>
      <c r="D967" s="30">
        <f t="shared" si="151"/>
        <v>604.70956000000001</v>
      </c>
      <c r="E967" s="29">
        <f t="shared" si="152"/>
        <v>3.6408373837987646E+21</v>
      </c>
      <c r="F967" s="29">
        <f t="shared" si="157"/>
        <v>3.7741723983559435E+21</v>
      </c>
      <c r="G967" s="29">
        <v>0.43131000000000003</v>
      </c>
      <c r="H967" s="29">
        <f t="shared" si="153"/>
        <v>515.84676000000002</v>
      </c>
      <c r="I967" s="29">
        <f t="shared" si="154"/>
        <v>3.1058119341117565E+21</v>
      </c>
      <c r="J967" s="29">
        <f t="shared" si="158"/>
        <v>2.9960889443439755E+21</v>
      </c>
      <c r="K967" s="29">
        <v>0.41188000000000002</v>
      </c>
      <c r="L967" s="29">
        <f t="shared" si="155"/>
        <v>492.60848000000004</v>
      </c>
      <c r="M967" s="29">
        <f t="shared" si="156"/>
        <v>2.965898818534118E+21</v>
      </c>
      <c r="N967" s="29">
        <f t="shared" si="159"/>
        <v>3.0745161832931435E+21</v>
      </c>
    </row>
    <row r="968" spans="1:14" x14ac:dyDescent="0.3">
      <c r="A968" s="14">
        <v>1195</v>
      </c>
      <c r="B968" s="30">
        <f t="shared" si="150"/>
        <v>1.0374895397489539</v>
      </c>
      <c r="C968" s="30">
        <v>0.50592000000000004</v>
      </c>
      <c r="D968" s="30">
        <f t="shared" si="151"/>
        <v>604.57440000000008</v>
      </c>
      <c r="E968" s="29">
        <f t="shared" si="152"/>
        <v>3.6369801140058713E+21</v>
      </c>
      <c r="F968" s="29">
        <f t="shared" si="157"/>
        <v>3.7733288245560491E+21</v>
      </c>
      <c r="G968" s="29">
        <v>0.44696000000000002</v>
      </c>
      <c r="H968" s="29">
        <f t="shared" si="153"/>
        <v>534.11720000000003</v>
      </c>
      <c r="I968" s="29">
        <f t="shared" si="154"/>
        <v>3.2131258534077797E+21</v>
      </c>
      <c r="J968" s="29">
        <f t="shared" si="158"/>
        <v>3.0970199990500867E+21</v>
      </c>
      <c r="K968" s="29">
        <v>0.42670999999999998</v>
      </c>
      <c r="L968" s="29">
        <f t="shared" si="155"/>
        <v>509.91844999999995</v>
      </c>
      <c r="M968" s="29">
        <f t="shared" si="156"/>
        <v>3.0675517561026348E+21</v>
      </c>
      <c r="N968" s="29">
        <f t="shared" si="159"/>
        <v>3.1825528595950176E+21</v>
      </c>
    </row>
    <row r="969" spans="1:14" x14ac:dyDescent="0.3">
      <c r="A969" s="14">
        <v>1194</v>
      </c>
      <c r="B969" s="30">
        <f t="shared" si="150"/>
        <v>1.0383584589614741</v>
      </c>
      <c r="C969" s="30">
        <v>0.51127</v>
      </c>
      <c r="D969" s="30">
        <f t="shared" si="151"/>
        <v>610.45637999999997</v>
      </c>
      <c r="E969" s="29">
        <f t="shared" si="152"/>
        <v>3.669291640126257E+21</v>
      </c>
      <c r="F969" s="29">
        <f t="shared" si="157"/>
        <v>3.8100400129217198E+21</v>
      </c>
      <c r="G969" s="29">
        <v>0.46889999999999998</v>
      </c>
      <c r="H969" s="29">
        <f t="shared" si="153"/>
        <v>559.86659999999995</v>
      </c>
      <c r="I969" s="29">
        <f t="shared" si="154"/>
        <v>3.3652098696485258E+21</v>
      </c>
      <c r="J969" s="29">
        <f t="shared" si="158"/>
        <v>3.2408941638654136E+21</v>
      </c>
      <c r="K969" s="29">
        <v>0.44751000000000002</v>
      </c>
      <c r="L969" s="29">
        <f t="shared" si="155"/>
        <v>534.32694000000004</v>
      </c>
      <c r="M969" s="29">
        <f t="shared" si="156"/>
        <v>3.2116977367592495E+21</v>
      </c>
      <c r="N969" s="29">
        <f t="shared" si="159"/>
        <v>3.3348935125913882E+21</v>
      </c>
    </row>
    <row r="970" spans="1:14" x14ac:dyDescent="0.3">
      <c r="A970" s="14">
        <v>1193</v>
      </c>
      <c r="B970" s="30">
        <f t="shared" si="150"/>
        <v>1.0392288348700753</v>
      </c>
      <c r="C970" s="30">
        <v>0.51063999999999998</v>
      </c>
      <c r="D970" s="30">
        <f t="shared" si="151"/>
        <v>609.19352000000003</v>
      </c>
      <c r="E970" s="29">
        <f t="shared" si="152"/>
        <v>3.6586341719028914E+21</v>
      </c>
      <c r="F970" s="29">
        <f t="shared" si="157"/>
        <v>3.8021581276824847E+21</v>
      </c>
      <c r="G970" s="29">
        <v>0.45434000000000002</v>
      </c>
      <c r="H970" s="29">
        <f t="shared" si="153"/>
        <v>542.02762000000007</v>
      </c>
      <c r="I970" s="29">
        <f t="shared" si="154"/>
        <v>3.2552558547359388E+21</v>
      </c>
      <c r="J970" s="29">
        <f t="shared" si="158"/>
        <v>3.1323763790127243E+21</v>
      </c>
      <c r="K970" s="29">
        <v>0.43369999999999997</v>
      </c>
      <c r="L970" s="29">
        <f t="shared" si="155"/>
        <v>517.40409999999997</v>
      </c>
      <c r="M970" s="29">
        <f t="shared" si="156"/>
        <v>3.1073743544459576E+21</v>
      </c>
      <c r="N970" s="29">
        <f t="shared" si="159"/>
        <v>3.2292730298760251E+21</v>
      </c>
    </row>
    <row r="971" spans="1:14" x14ac:dyDescent="0.3">
      <c r="A971" s="14">
        <v>1192</v>
      </c>
      <c r="B971" s="30">
        <f t="shared" si="150"/>
        <v>1.0401006711409395</v>
      </c>
      <c r="C971" s="30">
        <v>0.51175000000000004</v>
      </c>
      <c r="D971" s="30">
        <f t="shared" si="151"/>
        <v>610.00600000000009</v>
      </c>
      <c r="E971" s="29">
        <f t="shared" si="152"/>
        <v>3.6604428425933462E+21</v>
      </c>
      <c r="F971" s="29">
        <f t="shared" si="157"/>
        <v>3.8072290572543879E+21</v>
      </c>
      <c r="G971" s="29">
        <v>0.47336</v>
      </c>
      <c r="H971" s="29">
        <f t="shared" si="153"/>
        <v>564.24512000000004</v>
      </c>
      <c r="I971" s="29">
        <f t="shared" si="154"/>
        <v>3.3858470424425723E+21</v>
      </c>
      <c r="J971" s="29">
        <f t="shared" si="158"/>
        <v>3.2553070451617573E+21</v>
      </c>
      <c r="K971" s="29">
        <v>0.45171</v>
      </c>
      <c r="L971" s="29">
        <f t="shared" si="155"/>
        <v>538.43831999999998</v>
      </c>
      <c r="M971" s="29">
        <f t="shared" si="156"/>
        <v>3.2309890306357403E+21</v>
      </c>
      <c r="N971" s="29">
        <f t="shared" si="159"/>
        <v>3.3605538592132469E+21</v>
      </c>
    </row>
    <row r="972" spans="1:14" x14ac:dyDescent="0.3">
      <c r="A972" s="14">
        <v>1191</v>
      </c>
      <c r="B972" s="30">
        <f t="shared" si="150"/>
        <v>1.0409739714525608</v>
      </c>
      <c r="C972" s="30">
        <v>0.51354</v>
      </c>
      <c r="D972" s="30">
        <f t="shared" si="151"/>
        <v>611.62613999999996</v>
      </c>
      <c r="E972" s="29">
        <f t="shared" si="152"/>
        <v>3.6670857658587902E+21</v>
      </c>
      <c r="F972" s="29">
        <f t="shared" si="157"/>
        <v>3.8173408333431801E+21</v>
      </c>
      <c r="G972" s="29">
        <v>0.4466</v>
      </c>
      <c r="H972" s="29">
        <f t="shared" si="153"/>
        <v>531.90059999999994</v>
      </c>
      <c r="I972" s="29">
        <f t="shared" si="154"/>
        <v>3.1890807006903759E+21</v>
      </c>
      <c r="J972" s="29">
        <f t="shared" si="158"/>
        <v>3.0635546979530876E+21</v>
      </c>
      <c r="K972" s="29">
        <v>0.42637999999999998</v>
      </c>
      <c r="L972" s="29">
        <f t="shared" si="155"/>
        <v>507.81858</v>
      </c>
      <c r="M972" s="29">
        <f t="shared" si="156"/>
        <v>3.0446937509188595E+21</v>
      </c>
      <c r="N972" s="29">
        <f t="shared" si="159"/>
        <v>3.1694469457507988E+21</v>
      </c>
    </row>
    <row r="973" spans="1:14" x14ac:dyDescent="0.3">
      <c r="A973" s="14">
        <v>1190</v>
      </c>
      <c r="B973" s="30">
        <f t="shared" si="150"/>
        <v>1.0418487394957983</v>
      </c>
      <c r="C973" s="30">
        <v>0.50583</v>
      </c>
      <c r="D973" s="30">
        <f t="shared" si="151"/>
        <v>601.93769999999995</v>
      </c>
      <c r="E973" s="29">
        <f t="shared" si="152"/>
        <v>3.6059672123562782E+21</v>
      </c>
      <c r="F973" s="29">
        <f t="shared" si="157"/>
        <v>3.7568723948565661E+21</v>
      </c>
      <c r="G973" s="29">
        <v>0.46239000000000002</v>
      </c>
      <c r="H973" s="29">
        <f t="shared" si="153"/>
        <v>550.2441</v>
      </c>
      <c r="I973" s="29">
        <f t="shared" si="154"/>
        <v>3.2962915986031268E+21</v>
      </c>
      <c r="J973" s="29">
        <f t="shared" si="158"/>
        <v>3.1638869191302798E+21</v>
      </c>
      <c r="K973" s="29">
        <v>0.44124000000000002</v>
      </c>
      <c r="L973" s="29">
        <f t="shared" si="155"/>
        <v>525.07560000000001</v>
      </c>
      <c r="M973" s="29">
        <f t="shared" si="156"/>
        <v>3.1455172148351908E+21</v>
      </c>
      <c r="N973" s="29">
        <f t="shared" si="159"/>
        <v>3.2771531453383778E+21</v>
      </c>
    </row>
    <row r="974" spans="1:14" x14ac:dyDescent="0.3">
      <c r="A974" s="14">
        <v>1189</v>
      </c>
      <c r="B974" s="30">
        <f t="shared" si="150"/>
        <v>1.0427249789739277</v>
      </c>
      <c r="C974" s="30">
        <v>0.48402000000000001</v>
      </c>
      <c r="D974" s="30">
        <f t="shared" si="151"/>
        <v>575.49977999999999</v>
      </c>
      <c r="E974" s="29">
        <f t="shared" si="152"/>
        <v>3.4446911097899545E+21</v>
      </c>
      <c r="F974" s="29">
        <f t="shared" si="157"/>
        <v>3.5918654650274058E+21</v>
      </c>
      <c r="G974" s="29">
        <v>0.41569</v>
      </c>
      <c r="H974" s="29">
        <f t="shared" si="153"/>
        <v>494.25540999999998</v>
      </c>
      <c r="I974" s="29">
        <f t="shared" si="154"/>
        <v>2.9583976848654729E+21</v>
      </c>
      <c r="J974" s="29">
        <f t="shared" si="158"/>
        <v>2.8371792606106207E+21</v>
      </c>
      <c r="K974" s="29">
        <v>0.39684999999999998</v>
      </c>
      <c r="L974" s="29">
        <f t="shared" si="155"/>
        <v>471.85464999999999</v>
      </c>
      <c r="M974" s="29">
        <f t="shared" si="156"/>
        <v>2.8243164888230721E+21</v>
      </c>
      <c r="N974" s="29">
        <f t="shared" si="159"/>
        <v>2.944985351423755E+21</v>
      </c>
    </row>
    <row r="975" spans="1:14" x14ac:dyDescent="0.3">
      <c r="A975" s="14">
        <v>1188</v>
      </c>
      <c r="B975" s="30">
        <f t="shared" si="150"/>
        <v>1.0436026936026936</v>
      </c>
      <c r="C975" s="30">
        <v>0.51012000000000002</v>
      </c>
      <c r="D975" s="30">
        <f t="shared" si="151"/>
        <v>606.02256</v>
      </c>
      <c r="E975" s="29">
        <f t="shared" si="152"/>
        <v>3.6243363930055676E+21</v>
      </c>
      <c r="F975" s="29">
        <f t="shared" si="157"/>
        <v>3.7823672222628813E+21</v>
      </c>
      <c r="G975" s="29">
        <v>0.33504</v>
      </c>
      <c r="H975" s="29">
        <f t="shared" si="153"/>
        <v>398.02751999999998</v>
      </c>
      <c r="I975" s="29">
        <f t="shared" si="154"/>
        <v>2.3804157161306855E+21</v>
      </c>
      <c r="J975" s="29">
        <f t="shared" si="158"/>
        <v>2.2809597279910101E+21</v>
      </c>
      <c r="K975" s="29">
        <v>0.32039000000000001</v>
      </c>
      <c r="L975" s="29">
        <f t="shared" si="155"/>
        <v>380.62332000000004</v>
      </c>
      <c r="M975" s="29">
        <f t="shared" si="156"/>
        <v>2.2763293675116715E+21</v>
      </c>
      <c r="N975" s="29">
        <f t="shared" si="159"/>
        <v>2.3755834594620961E+21</v>
      </c>
    </row>
    <row r="976" spans="1:14" x14ac:dyDescent="0.3">
      <c r="A976" s="14">
        <v>1187</v>
      </c>
      <c r="B976" s="30">
        <f t="shared" si="150"/>
        <v>1.0444818871103623</v>
      </c>
      <c r="C976" s="30">
        <v>0.51454999999999995</v>
      </c>
      <c r="D976" s="30">
        <f t="shared" si="151"/>
        <v>610.77085</v>
      </c>
      <c r="E976" s="29">
        <f t="shared" si="152"/>
        <v>3.6496589944341293E+21</v>
      </c>
      <c r="F976" s="29">
        <f t="shared" si="157"/>
        <v>3.8120027138158667E+21</v>
      </c>
      <c r="G976" s="29">
        <v>0.45574999999999999</v>
      </c>
      <c r="H976" s="29">
        <f t="shared" si="153"/>
        <v>540.97524999999996</v>
      </c>
      <c r="I976" s="29">
        <f t="shared" si="154"/>
        <v>3.2325956402941489E+21</v>
      </c>
      <c r="J976" s="29">
        <f t="shared" si="158"/>
        <v>3.0949274278344529E+21</v>
      </c>
      <c r="K976" s="29">
        <v>0.43493999999999999</v>
      </c>
      <c r="L976" s="29">
        <f t="shared" si="155"/>
        <v>516.27377999999999</v>
      </c>
      <c r="M976" s="29">
        <f t="shared" si="156"/>
        <v>3.0849920960823632E+21</v>
      </c>
      <c r="N976" s="29">
        <f t="shared" si="159"/>
        <v>3.2222183662366585E+21</v>
      </c>
    </row>
    <row r="977" spans="1:14" x14ac:dyDescent="0.3">
      <c r="A977" s="14">
        <v>1186</v>
      </c>
      <c r="B977" s="30">
        <f t="shared" si="150"/>
        <v>1.0453625632377741</v>
      </c>
      <c r="C977" s="30">
        <v>0.51519000000000004</v>
      </c>
      <c r="D977" s="30">
        <f t="shared" si="151"/>
        <v>611.01534000000004</v>
      </c>
      <c r="E977" s="29">
        <f t="shared" si="152"/>
        <v>3.6480440210944568E+21</v>
      </c>
      <c r="F977" s="29">
        <f t="shared" si="157"/>
        <v>3.813528648695538E+21</v>
      </c>
      <c r="G977" s="29">
        <v>0.47715000000000002</v>
      </c>
      <c r="H977" s="29">
        <f t="shared" si="153"/>
        <v>565.8999</v>
      </c>
      <c r="I977" s="29">
        <f t="shared" si="154"/>
        <v>3.3786839897226651E+21</v>
      </c>
      <c r="J977" s="29">
        <f t="shared" si="158"/>
        <v>3.2320690529206975E+21</v>
      </c>
      <c r="K977" s="29">
        <v>0.45517999999999997</v>
      </c>
      <c r="L977" s="29">
        <f t="shared" si="155"/>
        <v>539.84348</v>
      </c>
      <c r="M977" s="29">
        <f t="shared" si="156"/>
        <v>3.2231151177658238E+21</v>
      </c>
      <c r="N977" s="29">
        <f t="shared" si="159"/>
        <v>3.3693238811181019E+21</v>
      </c>
    </row>
    <row r="978" spans="1:14" x14ac:dyDescent="0.3">
      <c r="A978" s="14">
        <v>1185</v>
      </c>
      <c r="B978" s="30">
        <f t="shared" si="150"/>
        <v>1.0462447257383967</v>
      </c>
      <c r="C978" s="30">
        <v>0.51605000000000001</v>
      </c>
      <c r="D978" s="30">
        <f t="shared" si="151"/>
        <v>611.51925000000006</v>
      </c>
      <c r="E978" s="29">
        <f t="shared" si="152"/>
        <v>3.6479741375386065E+21</v>
      </c>
      <c r="F978" s="29">
        <f t="shared" si="157"/>
        <v>3.8166737010298433E+21</v>
      </c>
      <c r="G978" s="29">
        <v>0.40740999999999999</v>
      </c>
      <c r="H978" s="29">
        <f t="shared" si="153"/>
        <v>482.78084999999999</v>
      </c>
      <c r="I978" s="29">
        <f t="shared" si="154"/>
        <v>2.8799944644406616E+21</v>
      </c>
      <c r="J978" s="29">
        <f t="shared" si="158"/>
        <v>2.7526967578336701E+21</v>
      </c>
      <c r="K978" s="29">
        <v>0.38907999999999998</v>
      </c>
      <c r="L978" s="29">
        <f t="shared" si="155"/>
        <v>461.0598</v>
      </c>
      <c r="M978" s="29">
        <f t="shared" si="156"/>
        <v>2.7504191017023947E+21</v>
      </c>
      <c r="N978" s="29">
        <f t="shared" si="159"/>
        <v>2.8776114787262692E+21</v>
      </c>
    </row>
    <row r="979" spans="1:14" x14ac:dyDescent="0.3">
      <c r="A979" s="14">
        <v>1184</v>
      </c>
      <c r="B979" s="30">
        <f t="shared" si="150"/>
        <v>1.0471283783783782</v>
      </c>
      <c r="C979" s="30">
        <v>0.51097999999999999</v>
      </c>
      <c r="D979" s="30">
        <f t="shared" si="151"/>
        <v>605.00031999999999</v>
      </c>
      <c r="E979" s="29">
        <f t="shared" si="152"/>
        <v>3.606040286988279E+21</v>
      </c>
      <c r="F979" s="29">
        <f t="shared" si="157"/>
        <v>3.7759871180811382E+21</v>
      </c>
      <c r="G979" s="29">
        <v>0.41985</v>
      </c>
      <c r="H979" s="29">
        <f t="shared" si="153"/>
        <v>497.10239999999999</v>
      </c>
      <c r="I979" s="29">
        <f t="shared" si="154"/>
        <v>2.9629261702846077E+21</v>
      </c>
      <c r="J979" s="29">
        <f t="shared" si="158"/>
        <v>2.8295729840433749E+21</v>
      </c>
      <c r="K979" s="29">
        <v>0.40083000000000002</v>
      </c>
      <c r="L979" s="29">
        <f t="shared" si="155"/>
        <v>474.58271999999999</v>
      </c>
      <c r="M979" s="29">
        <f t="shared" si="156"/>
        <v>2.8287000043710358E+21</v>
      </c>
      <c r="N979" s="29">
        <f t="shared" si="159"/>
        <v>2.9620120484959544E+21</v>
      </c>
    </row>
    <row r="980" spans="1:14" x14ac:dyDescent="0.3">
      <c r="A980" s="14">
        <v>1183</v>
      </c>
      <c r="B980" s="30">
        <f t="shared" si="150"/>
        <v>1.0480135249366018</v>
      </c>
      <c r="C980" s="30">
        <v>0.48820999999999998</v>
      </c>
      <c r="D980" s="30">
        <f t="shared" si="151"/>
        <v>577.55242999999996</v>
      </c>
      <c r="E980" s="29">
        <f t="shared" si="152"/>
        <v>3.4395325814247732E+21</v>
      </c>
      <c r="F980" s="29">
        <f t="shared" si="157"/>
        <v>3.6046766647932659E+21</v>
      </c>
      <c r="G980" s="29">
        <v>0.43869999999999998</v>
      </c>
      <c r="H980" s="29">
        <f t="shared" si="153"/>
        <v>518.98209999999995</v>
      </c>
      <c r="I980" s="29">
        <f t="shared" si="154"/>
        <v>3.090725186847971E+21</v>
      </c>
      <c r="J980" s="29">
        <f t="shared" si="158"/>
        <v>2.9491271947420146E+21</v>
      </c>
      <c r="K980" s="29">
        <v>0.41853000000000001</v>
      </c>
      <c r="L980" s="29">
        <f t="shared" si="155"/>
        <v>495.12099000000001</v>
      </c>
      <c r="M980" s="29">
        <f t="shared" si="156"/>
        <v>2.9486236891987271E+21</v>
      </c>
      <c r="N980" s="29">
        <f t="shared" si="159"/>
        <v>3.0901975062287252E+21</v>
      </c>
    </row>
    <row r="981" spans="1:14" x14ac:dyDescent="0.3">
      <c r="A981" s="14">
        <v>1182</v>
      </c>
      <c r="B981" s="30">
        <f t="shared" si="150"/>
        <v>1.0489001692047377</v>
      </c>
      <c r="C981" s="30">
        <v>0.51742999999999995</v>
      </c>
      <c r="D981" s="30">
        <f t="shared" si="151"/>
        <v>611.60225999999989</v>
      </c>
      <c r="E981" s="29">
        <f t="shared" si="152"/>
        <v>3.6392326965184498E+21</v>
      </c>
      <c r="F981" s="29">
        <f t="shared" si="157"/>
        <v>3.8171917911536157E+21</v>
      </c>
      <c r="G981" s="29">
        <v>0.32318000000000002</v>
      </c>
      <c r="H981" s="29">
        <f t="shared" si="153"/>
        <v>381.99876</v>
      </c>
      <c r="I981" s="29">
        <f t="shared" si="154"/>
        <v>2.2730170706391836E+21</v>
      </c>
      <c r="J981" s="29">
        <f t="shared" si="158"/>
        <v>2.167048054118015E+21</v>
      </c>
      <c r="K981" s="29">
        <v>0.30903000000000003</v>
      </c>
      <c r="L981" s="29">
        <f t="shared" si="155"/>
        <v>365.27346000000006</v>
      </c>
      <c r="M981" s="29">
        <f t="shared" si="156"/>
        <v>2.1734960868235257E+21</v>
      </c>
      <c r="N981" s="29">
        <f t="shared" si="159"/>
        <v>2.2797804132350314E+21</v>
      </c>
    </row>
    <row r="982" spans="1:14" x14ac:dyDescent="0.3">
      <c r="A982" s="14">
        <v>1181</v>
      </c>
      <c r="B982" s="30">
        <f t="shared" si="150"/>
        <v>1.0497883149872989</v>
      </c>
      <c r="C982" s="30">
        <v>0.51842999999999995</v>
      </c>
      <c r="D982" s="30">
        <f t="shared" si="151"/>
        <v>612.26582999999994</v>
      </c>
      <c r="E982" s="29">
        <f t="shared" si="152"/>
        <v>3.640098936639623E+21</v>
      </c>
      <c r="F982" s="29">
        <f t="shared" si="157"/>
        <v>3.8213333290819681E+21</v>
      </c>
      <c r="G982" s="29">
        <v>0.45513999999999999</v>
      </c>
      <c r="H982" s="29">
        <f t="shared" si="153"/>
        <v>537.52034000000003</v>
      </c>
      <c r="I982" s="29">
        <f t="shared" si="154"/>
        <v>3.1957151978515097E+21</v>
      </c>
      <c r="J982" s="29">
        <f t="shared" si="158"/>
        <v>3.0441519992439371E+21</v>
      </c>
      <c r="K982" s="29">
        <v>0.43423</v>
      </c>
      <c r="L982" s="29">
        <f t="shared" si="155"/>
        <v>512.82563000000005</v>
      </c>
      <c r="M982" s="29">
        <f t="shared" si="156"/>
        <v>3.0488979442876065E+21</v>
      </c>
      <c r="N982" s="29">
        <f t="shared" si="159"/>
        <v>3.2006974355019258E+21</v>
      </c>
    </row>
    <row r="983" spans="1:14" x14ac:dyDescent="0.3">
      <c r="A983" s="14">
        <v>1180</v>
      </c>
      <c r="B983" s="30">
        <f t="shared" si="150"/>
        <v>1.0506779661016949</v>
      </c>
      <c r="C983" s="30">
        <v>0.52198999999999995</v>
      </c>
      <c r="D983" s="30">
        <f t="shared" si="151"/>
        <v>615.94819999999993</v>
      </c>
      <c r="E983" s="29">
        <f t="shared" si="152"/>
        <v>3.6588909452743703E+21</v>
      </c>
      <c r="F983" s="29">
        <f t="shared" si="157"/>
        <v>3.8443160965687835E+21</v>
      </c>
      <c r="G983" s="29">
        <v>0.44069000000000003</v>
      </c>
      <c r="H983" s="29">
        <f t="shared" si="153"/>
        <v>520.01420000000007</v>
      </c>
      <c r="I983" s="29">
        <f t="shared" si="154"/>
        <v>3.0890182775014131E+21</v>
      </c>
      <c r="J983" s="29">
        <f t="shared" si="158"/>
        <v>2.9400238485656295E+21</v>
      </c>
      <c r="K983" s="29">
        <v>0.42052</v>
      </c>
      <c r="L983" s="29">
        <f t="shared" si="155"/>
        <v>496.21359999999999</v>
      </c>
      <c r="M983" s="29">
        <f t="shared" si="156"/>
        <v>2.9476365836640133E+21</v>
      </c>
      <c r="N983" s="29">
        <f t="shared" si="159"/>
        <v>3.0970168105310539E+21</v>
      </c>
    </row>
    <row r="984" spans="1:14" x14ac:dyDescent="0.3">
      <c r="A984" s="14">
        <v>1179</v>
      </c>
      <c r="B984" s="30">
        <f t="shared" si="150"/>
        <v>1.0515691263782867</v>
      </c>
      <c r="C984" s="30">
        <v>0.51504000000000005</v>
      </c>
      <c r="D984" s="30">
        <f t="shared" si="151"/>
        <v>607.23216000000002</v>
      </c>
      <c r="E984" s="29">
        <f t="shared" si="152"/>
        <v>3.6040585453838795E+21</v>
      </c>
      <c r="F984" s="29">
        <f t="shared" si="157"/>
        <v>3.7899166959855248E+21</v>
      </c>
      <c r="G984" s="29">
        <v>0.48370999999999997</v>
      </c>
      <c r="H984" s="29">
        <f t="shared" si="153"/>
        <v>570.29408999999998</v>
      </c>
      <c r="I984" s="29">
        <f t="shared" si="154"/>
        <v>3.3848228467451772E+21</v>
      </c>
      <c r="J984" s="29">
        <f t="shared" si="158"/>
        <v>3.2188305664724666E+21</v>
      </c>
      <c r="K984" s="29">
        <v>0.46113999999999999</v>
      </c>
      <c r="L984" s="29">
        <f t="shared" si="155"/>
        <v>543.68406000000004</v>
      </c>
      <c r="M984" s="29">
        <f t="shared" si="156"/>
        <v>3.2268863731328095E+21</v>
      </c>
      <c r="N984" s="29">
        <f t="shared" si="159"/>
        <v>3.3932940843172668E+21</v>
      </c>
    </row>
    <row r="985" spans="1:14" x14ac:dyDescent="0.3">
      <c r="A985" s="14">
        <v>1178</v>
      </c>
      <c r="B985" s="30">
        <f t="shared" si="150"/>
        <v>1.0524617996604413</v>
      </c>
      <c r="C985" s="30">
        <v>0.51702999999999999</v>
      </c>
      <c r="D985" s="30">
        <f t="shared" si="151"/>
        <v>609.06133999999997</v>
      </c>
      <c r="E985" s="29">
        <f t="shared" si="152"/>
        <v>3.6118490516009528E+21</v>
      </c>
      <c r="F985" s="29">
        <f t="shared" si="157"/>
        <v>3.8013331529497969E+21</v>
      </c>
      <c r="G985" s="29">
        <v>0.36</v>
      </c>
      <c r="H985" s="29">
        <f t="shared" si="153"/>
        <v>424.08</v>
      </c>
      <c r="I985" s="29">
        <f t="shared" si="154"/>
        <v>2.5148746853690172E+21</v>
      </c>
      <c r="J985" s="29">
        <f t="shared" si="158"/>
        <v>2.3895163569645934E+21</v>
      </c>
      <c r="K985" s="29">
        <v>0.34390999999999999</v>
      </c>
      <c r="L985" s="29">
        <f t="shared" si="155"/>
        <v>405.12597999999997</v>
      </c>
      <c r="M985" s="29">
        <f t="shared" si="156"/>
        <v>2.4024737584590519E+21</v>
      </c>
      <c r="N985" s="29">
        <f t="shared" si="159"/>
        <v>2.528511855464798E+21</v>
      </c>
    </row>
    <row r="986" spans="1:14" x14ac:dyDescent="0.3">
      <c r="A986" s="14">
        <v>1177</v>
      </c>
      <c r="B986" s="30">
        <f t="shared" si="150"/>
        <v>1.0533559898045879</v>
      </c>
      <c r="C986" s="30">
        <v>0.52295999999999998</v>
      </c>
      <c r="D986" s="30">
        <f t="shared" si="151"/>
        <v>615.52391999999998</v>
      </c>
      <c r="E986" s="29">
        <f t="shared" si="152"/>
        <v>3.6470747553110111E+21</v>
      </c>
      <c r="F986" s="29">
        <f t="shared" si="157"/>
        <v>3.8416680387719552E+21</v>
      </c>
      <c r="G986" s="29">
        <v>0.47234999999999999</v>
      </c>
      <c r="H986" s="29">
        <f t="shared" si="153"/>
        <v>555.95595000000003</v>
      </c>
      <c r="I986" s="29">
        <f t="shared" si="154"/>
        <v>3.2941252881122004E+21</v>
      </c>
      <c r="J986" s="29">
        <f t="shared" si="158"/>
        <v>3.1272668689369735E+21</v>
      </c>
      <c r="K986" s="29">
        <v>0.45040000000000002</v>
      </c>
      <c r="L986" s="29">
        <f t="shared" si="155"/>
        <v>530.12080000000003</v>
      </c>
      <c r="M986" s="29">
        <f t="shared" si="156"/>
        <v>3.1410480147469781E+21</v>
      </c>
      <c r="N986" s="29">
        <f t="shared" si="159"/>
        <v>3.3086417405975388E+21</v>
      </c>
    </row>
    <row r="987" spans="1:14" x14ac:dyDescent="0.3">
      <c r="A987" s="14">
        <v>1176</v>
      </c>
      <c r="B987" s="30">
        <f t="shared" si="150"/>
        <v>1.0542517006802721</v>
      </c>
      <c r="C987" s="30">
        <v>0.51036000000000004</v>
      </c>
      <c r="D987" s="30">
        <f t="shared" si="151"/>
        <v>600.18335999999999</v>
      </c>
      <c r="E987" s="29">
        <f t="shared" si="152"/>
        <v>3.553158163459994E+21</v>
      </c>
      <c r="F987" s="29">
        <f t="shared" si="157"/>
        <v>3.745923036613691E+21</v>
      </c>
      <c r="G987" s="29">
        <v>0.47678999999999999</v>
      </c>
      <c r="H987" s="29">
        <f t="shared" si="153"/>
        <v>560.70503999999994</v>
      </c>
      <c r="I987" s="29">
        <f t="shared" si="154"/>
        <v>3.3194417288895885E+21</v>
      </c>
      <c r="J987" s="29">
        <f t="shared" si="158"/>
        <v>3.1486235466802355E+21</v>
      </c>
      <c r="K987" s="29">
        <v>0.45446999999999999</v>
      </c>
      <c r="L987" s="29">
        <f t="shared" si="155"/>
        <v>534.45672000000002</v>
      </c>
      <c r="M987" s="29">
        <f t="shared" si="156"/>
        <v>3.1640484962529654E+21</v>
      </c>
      <c r="N987" s="29">
        <f t="shared" si="159"/>
        <v>3.3357035082095463E+21</v>
      </c>
    </row>
    <row r="988" spans="1:14" x14ac:dyDescent="0.3">
      <c r="A988" s="14">
        <v>1175</v>
      </c>
      <c r="B988" s="30">
        <f t="shared" si="150"/>
        <v>1.0551489361702127</v>
      </c>
      <c r="C988" s="30">
        <v>0.51851999999999998</v>
      </c>
      <c r="D988" s="30">
        <f t="shared" si="151"/>
        <v>609.26099999999997</v>
      </c>
      <c r="E988" s="29">
        <f t="shared" si="152"/>
        <v>3.603831800517725E+21</v>
      </c>
      <c r="F988" s="29">
        <f t="shared" si="157"/>
        <v>3.8025792904526598E+21</v>
      </c>
      <c r="G988" s="29">
        <v>0.45240000000000002</v>
      </c>
      <c r="H988" s="29">
        <f t="shared" si="153"/>
        <v>531.57000000000005</v>
      </c>
      <c r="I988" s="29">
        <f t="shared" si="154"/>
        <v>3.1442827789751969E+21</v>
      </c>
      <c r="J988" s="29">
        <f t="shared" si="158"/>
        <v>2.9799421400999007E+21</v>
      </c>
      <c r="K988" s="29">
        <v>0.43142000000000003</v>
      </c>
      <c r="L988" s="29">
        <f t="shared" si="155"/>
        <v>506.91850000000005</v>
      </c>
      <c r="M988" s="29">
        <f t="shared" si="156"/>
        <v>2.9984670126115814E+21</v>
      </c>
      <c r="N988" s="29">
        <f t="shared" si="159"/>
        <v>3.1638292784985858E+21</v>
      </c>
    </row>
    <row r="989" spans="1:14" x14ac:dyDescent="0.3">
      <c r="A989" s="14">
        <v>1174</v>
      </c>
      <c r="B989" s="30">
        <f t="shared" si="150"/>
        <v>1.0560477001703577</v>
      </c>
      <c r="C989" s="30">
        <v>0.52759999999999996</v>
      </c>
      <c r="D989" s="30">
        <f t="shared" si="151"/>
        <v>619.40239999999994</v>
      </c>
      <c r="E989" s="29">
        <f t="shared" si="152"/>
        <v>3.6607009195996511E+21</v>
      </c>
      <c r="F989" s="29">
        <f t="shared" si="157"/>
        <v>3.8658747871547249E+21</v>
      </c>
      <c r="G989" s="29">
        <v>0.33692</v>
      </c>
      <c r="H989" s="29">
        <f t="shared" si="153"/>
        <v>395.54408000000001</v>
      </c>
      <c r="I989" s="29">
        <f t="shared" si="154"/>
        <v>2.3376864174213693E+21</v>
      </c>
      <c r="J989" s="29">
        <f t="shared" si="158"/>
        <v>2.2136182078179448E+21</v>
      </c>
      <c r="K989" s="29">
        <v>0.32192999999999999</v>
      </c>
      <c r="L989" s="29">
        <f t="shared" si="155"/>
        <v>377.94581999999997</v>
      </c>
      <c r="M989" s="29">
        <f t="shared" si="156"/>
        <v>2.2336797707481344E+21</v>
      </c>
      <c r="N989" s="29">
        <f t="shared" si="159"/>
        <v>2.3588723848156191E+21</v>
      </c>
    </row>
    <row r="990" spans="1:14" x14ac:dyDescent="0.3">
      <c r="A990" s="14">
        <v>1173</v>
      </c>
      <c r="B990" s="30">
        <f t="shared" si="150"/>
        <v>1.0569479965899402</v>
      </c>
      <c r="C990" s="30">
        <v>0.52685999999999999</v>
      </c>
      <c r="D990" s="30">
        <f t="shared" si="151"/>
        <v>618.00678000000005</v>
      </c>
      <c r="E990" s="29">
        <f t="shared" si="152"/>
        <v>3.6493416134706709E+21</v>
      </c>
      <c r="F990" s="29">
        <f t="shared" si="157"/>
        <v>3.8571643072301257E+21</v>
      </c>
      <c r="G990" s="29">
        <v>0.45641999999999999</v>
      </c>
      <c r="H990" s="29">
        <f t="shared" si="153"/>
        <v>535.38066000000003</v>
      </c>
      <c r="I990" s="29">
        <f t="shared" si="154"/>
        <v>3.1614328269754461E+21</v>
      </c>
      <c r="J990" s="29">
        <f t="shared" si="158"/>
        <v>2.991095907438457E+21</v>
      </c>
      <c r="K990" s="29">
        <v>0.43522</v>
      </c>
      <c r="L990" s="29">
        <f t="shared" si="155"/>
        <v>510.51306</v>
      </c>
      <c r="M990" s="29">
        <f t="shared" si="156"/>
        <v>3.0145891831126017E+21</v>
      </c>
      <c r="N990" s="29">
        <f t="shared" si="159"/>
        <v>3.1862639976325689E+21</v>
      </c>
    </row>
    <row r="991" spans="1:14" x14ac:dyDescent="0.3">
      <c r="A991" s="14">
        <v>1172</v>
      </c>
      <c r="B991" s="30">
        <f t="shared" si="150"/>
        <v>1.0578498293515357</v>
      </c>
      <c r="C991" s="30">
        <v>0.53063000000000005</v>
      </c>
      <c r="D991" s="30">
        <f t="shared" si="151"/>
        <v>621.89836000000003</v>
      </c>
      <c r="E991" s="29">
        <f t="shared" si="152"/>
        <v>3.6691907574370675E+21</v>
      </c>
      <c r="F991" s="29">
        <f t="shared" si="157"/>
        <v>3.8814528166130336E+21</v>
      </c>
      <c r="G991" s="29">
        <v>0.45483000000000001</v>
      </c>
      <c r="H991" s="29">
        <f t="shared" si="153"/>
        <v>533.06075999999996</v>
      </c>
      <c r="I991" s="29">
        <f t="shared" si="154"/>
        <v>3.1450502840116487E+21</v>
      </c>
      <c r="J991" s="29">
        <f t="shared" si="158"/>
        <v>2.9730593102610526E+21</v>
      </c>
      <c r="K991" s="29">
        <v>0.43369999999999997</v>
      </c>
      <c r="L991" s="29">
        <f t="shared" si="155"/>
        <v>508.29639999999995</v>
      </c>
      <c r="M991" s="29">
        <f t="shared" si="156"/>
        <v>2.9989409409578351E+21</v>
      </c>
      <c r="N991" s="29">
        <f t="shared" si="159"/>
        <v>3.1724291626275795E+21</v>
      </c>
    </row>
    <row r="992" spans="1:14" x14ac:dyDescent="0.3">
      <c r="A992" s="14">
        <v>1171</v>
      </c>
      <c r="B992" s="30">
        <f t="shared" si="150"/>
        <v>1.0587532023911186</v>
      </c>
      <c r="C992" s="30">
        <v>0.53073999999999999</v>
      </c>
      <c r="D992" s="30">
        <f t="shared" si="151"/>
        <v>621.49653999999998</v>
      </c>
      <c r="E992" s="29">
        <f t="shared" si="152"/>
        <v>3.6636913395895144E+21</v>
      </c>
      <c r="F992" s="29">
        <f t="shared" si="157"/>
        <v>3.8789449383630057E+21</v>
      </c>
      <c r="G992" s="29">
        <v>0.44830999999999999</v>
      </c>
      <c r="H992" s="29">
        <f t="shared" si="153"/>
        <v>524.97100999999998</v>
      </c>
      <c r="I992" s="29">
        <f t="shared" si="154"/>
        <v>3.0946781181960572E+21</v>
      </c>
      <c r="J992" s="29">
        <f t="shared" si="158"/>
        <v>2.9229456980219255E+21</v>
      </c>
      <c r="K992" s="29">
        <v>0.42749999999999999</v>
      </c>
      <c r="L992" s="29">
        <f t="shared" si="155"/>
        <v>500.60249999999996</v>
      </c>
      <c r="M992" s="29">
        <f t="shared" si="156"/>
        <v>2.9510269579728635E+21</v>
      </c>
      <c r="N992" s="29">
        <f t="shared" si="159"/>
        <v>3.12440924209629E+21</v>
      </c>
    </row>
    <row r="993" spans="1:14" x14ac:dyDescent="0.3">
      <c r="A993" s="14">
        <v>1170</v>
      </c>
      <c r="B993" s="30">
        <f t="shared" si="150"/>
        <v>1.0596581196581196</v>
      </c>
      <c r="C993" s="30">
        <v>0.52875000000000005</v>
      </c>
      <c r="D993" s="30">
        <f t="shared" si="151"/>
        <v>618.63750000000005</v>
      </c>
      <c r="E993" s="29">
        <f t="shared" si="152"/>
        <v>3.6437231470222477E+21</v>
      </c>
      <c r="F993" s="29">
        <f t="shared" si="157"/>
        <v>3.861100818528361E+21</v>
      </c>
      <c r="G993" s="29">
        <v>0.45873000000000003</v>
      </c>
      <c r="H993" s="29">
        <f t="shared" si="153"/>
        <v>536.71410000000003</v>
      </c>
      <c r="I993" s="29">
        <f t="shared" si="154"/>
        <v>3.1612011711272164E+21</v>
      </c>
      <c r="J993" s="29">
        <f t="shared" si="158"/>
        <v>2.9832274320203606E+21</v>
      </c>
      <c r="K993" s="29">
        <v>0.43730999999999998</v>
      </c>
      <c r="L993" s="29">
        <f t="shared" si="155"/>
        <v>511.65269999999998</v>
      </c>
      <c r="M993" s="29">
        <f t="shared" si="156"/>
        <v>3.0135916206606128E+21</v>
      </c>
      <c r="N993" s="29">
        <f t="shared" si="159"/>
        <v>3.1933768301666904E+21</v>
      </c>
    </row>
    <row r="994" spans="1:14" x14ac:dyDescent="0.3">
      <c r="A994" s="14">
        <v>1169</v>
      </c>
      <c r="B994" s="30">
        <f t="shared" si="150"/>
        <v>1.0605645851154832</v>
      </c>
      <c r="C994" s="30">
        <v>0.51639999999999997</v>
      </c>
      <c r="D994" s="30">
        <f t="shared" si="151"/>
        <v>603.67160000000001</v>
      </c>
      <c r="E994" s="29">
        <f t="shared" si="152"/>
        <v>3.5525362942076539E+21</v>
      </c>
      <c r="F994" s="29">
        <f t="shared" si="157"/>
        <v>3.7676941809740368E+21</v>
      </c>
      <c r="G994" s="29">
        <v>0.42309999999999998</v>
      </c>
      <c r="H994" s="29">
        <f t="shared" si="153"/>
        <v>494.60389999999995</v>
      </c>
      <c r="I994" s="29">
        <f t="shared" si="154"/>
        <v>2.9106857205252872E+21</v>
      </c>
      <c r="J994" s="29">
        <f t="shared" si="158"/>
        <v>2.7444681459058407E+21</v>
      </c>
      <c r="K994" s="29">
        <v>0.40348000000000001</v>
      </c>
      <c r="L994" s="29">
        <f t="shared" si="155"/>
        <v>471.66811999999999</v>
      </c>
      <c r="M994" s="29">
        <f t="shared" si="156"/>
        <v>2.7757113555129823E+21</v>
      </c>
      <c r="N994" s="29">
        <f t="shared" si="159"/>
        <v>2.9438211621599618E+21</v>
      </c>
    </row>
    <row r="995" spans="1:14" x14ac:dyDescent="0.3">
      <c r="A995" s="14">
        <v>1168</v>
      </c>
      <c r="B995" s="30">
        <f t="shared" si="150"/>
        <v>1.0614726027397259</v>
      </c>
      <c r="C995" s="30">
        <v>0.53415000000000001</v>
      </c>
      <c r="D995" s="30">
        <f t="shared" si="151"/>
        <v>623.88720000000001</v>
      </c>
      <c r="E995" s="29">
        <f t="shared" si="152"/>
        <v>3.6683619992838676E+21</v>
      </c>
      <c r="F995" s="29">
        <f t="shared" si="157"/>
        <v>3.8938657591713512E+21</v>
      </c>
      <c r="G995" s="29">
        <v>0.41954000000000002</v>
      </c>
      <c r="H995" s="29">
        <f t="shared" si="153"/>
        <v>490.02272000000005</v>
      </c>
      <c r="I995" s="29">
        <f t="shared" si="154"/>
        <v>2.8812591840860318E+21</v>
      </c>
      <c r="J995" s="29">
        <f t="shared" si="158"/>
        <v>2.7143980698600462E+21</v>
      </c>
      <c r="K995" s="29">
        <v>0.40017999999999998</v>
      </c>
      <c r="L995" s="29">
        <f t="shared" si="155"/>
        <v>467.41023999999999</v>
      </c>
      <c r="M995" s="29">
        <f t="shared" si="156"/>
        <v>2.7483012353709971E+21</v>
      </c>
      <c r="N995" s="29">
        <f t="shared" si="159"/>
        <v>2.9172464654220562E+21</v>
      </c>
    </row>
    <row r="996" spans="1:14" x14ac:dyDescent="0.3">
      <c r="A996" s="14">
        <v>1167</v>
      </c>
      <c r="B996" s="30">
        <f t="shared" si="150"/>
        <v>1.062382176520994</v>
      </c>
      <c r="C996" s="30">
        <v>0.52983999999999998</v>
      </c>
      <c r="D996" s="30">
        <f t="shared" si="151"/>
        <v>618.32327999999995</v>
      </c>
      <c r="E996" s="29">
        <f t="shared" si="152"/>
        <v>3.6325342830922228E+21</v>
      </c>
      <c r="F996" s="29">
        <f t="shared" si="157"/>
        <v>3.8591396779586439E+21</v>
      </c>
      <c r="G996" s="29">
        <v>0.40995999999999999</v>
      </c>
      <c r="H996" s="29">
        <f t="shared" si="153"/>
        <v>478.42331999999999</v>
      </c>
      <c r="I996" s="29">
        <f t="shared" si="154"/>
        <v>2.8106480346830885E+21</v>
      </c>
      <c r="J996" s="29">
        <f t="shared" si="158"/>
        <v>2.6456091760567549E+21</v>
      </c>
      <c r="K996" s="29">
        <v>0.39105000000000001</v>
      </c>
      <c r="L996" s="29">
        <f t="shared" si="155"/>
        <v>456.35534999999999</v>
      </c>
      <c r="M996" s="29">
        <f t="shared" si="156"/>
        <v>2.6810028148180842E+21</v>
      </c>
      <c r="N996" s="29">
        <f t="shared" si="159"/>
        <v>2.8482496056653476E+21</v>
      </c>
    </row>
    <row r="997" spans="1:14" x14ac:dyDescent="0.3">
      <c r="A997" s="14">
        <v>1166</v>
      </c>
      <c r="B997" s="30">
        <f t="shared" si="150"/>
        <v>1.0632933104631217</v>
      </c>
      <c r="C997" s="30">
        <v>0.52227000000000001</v>
      </c>
      <c r="D997" s="30">
        <f t="shared" si="151"/>
        <v>608.96681999999998</v>
      </c>
      <c r="E997" s="29">
        <f t="shared" si="152"/>
        <v>3.5745012106150019E+21</v>
      </c>
      <c r="F997" s="29">
        <f t="shared" si="157"/>
        <v>3.8007432254892613E+21</v>
      </c>
      <c r="G997" s="29">
        <v>0.37494</v>
      </c>
      <c r="H997" s="29">
        <f t="shared" si="153"/>
        <v>437.18004000000002</v>
      </c>
      <c r="I997" s="29">
        <f t="shared" si="154"/>
        <v>2.5661506192352404E+21</v>
      </c>
      <c r="J997" s="29">
        <f t="shared" si="158"/>
        <v>2.4133986304470805E+21</v>
      </c>
      <c r="K997" s="29">
        <v>0.35781000000000002</v>
      </c>
      <c r="L997" s="29">
        <f t="shared" si="155"/>
        <v>417.20645999999999</v>
      </c>
      <c r="M997" s="29">
        <f t="shared" si="156"/>
        <v>2.4489101004655711E+21</v>
      </c>
      <c r="N997" s="29">
        <f t="shared" si="159"/>
        <v>2.6039097277506131E+21</v>
      </c>
    </row>
    <row r="998" spans="1:14" x14ac:dyDescent="0.3">
      <c r="A998" s="14">
        <v>1165</v>
      </c>
      <c r="B998" s="30">
        <f t="shared" si="150"/>
        <v>1.0642060085836909</v>
      </c>
      <c r="C998" s="30">
        <v>0.53481999999999996</v>
      </c>
      <c r="D998" s="30">
        <f t="shared" si="151"/>
        <v>623.06529999999998</v>
      </c>
      <c r="E998" s="29">
        <f t="shared" si="152"/>
        <v>3.6541196020404789E+21</v>
      </c>
      <c r="F998" s="29">
        <f t="shared" si="157"/>
        <v>3.8887360365749228E+21</v>
      </c>
      <c r="G998" s="29">
        <v>0.3886</v>
      </c>
      <c r="H998" s="29">
        <f t="shared" si="153"/>
        <v>452.71899999999999</v>
      </c>
      <c r="I998" s="29">
        <f t="shared" si="154"/>
        <v>2.6550818543676938E+21</v>
      </c>
      <c r="J998" s="29">
        <f t="shared" si="158"/>
        <v>2.4948946284387511E+21</v>
      </c>
      <c r="K998" s="29">
        <v>0.37080000000000002</v>
      </c>
      <c r="L998" s="29">
        <f t="shared" si="155"/>
        <v>431.98200000000003</v>
      </c>
      <c r="M998" s="29">
        <f t="shared" si="156"/>
        <v>2.5334646206884741E+21</v>
      </c>
      <c r="N998" s="29">
        <f t="shared" si="159"/>
        <v>2.6961282718708751E+21</v>
      </c>
    </row>
    <row r="999" spans="1:14" x14ac:dyDescent="0.3">
      <c r="A999" s="14">
        <v>1164</v>
      </c>
      <c r="B999" s="30">
        <f t="shared" si="150"/>
        <v>1.0651202749140893</v>
      </c>
      <c r="C999" s="30">
        <v>0.52683999999999997</v>
      </c>
      <c r="D999" s="30">
        <f t="shared" si="151"/>
        <v>613.24176</v>
      </c>
      <c r="E999" s="29">
        <f t="shared" si="152"/>
        <v>3.593419906568758E+21</v>
      </c>
      <c r="F999" s="29">
        <f t="shared" si="157"/>
        <v>3.8274243987662769E+21</v>
      </c>
      <c r="G999" s="29">
        <v>0.40188000000000001</v>
      </c>
      <c r="H999" s="29">
        <f t="shared" si="153"/>
        <v>467.78832</v>
      </c>
      <c r="I999" s="29">
        <f t="shared" si="154"/>
        <v>2.7411046846326254E+21</v>
      </c>
      <c r="J999" s="29">
        <f t="shared" si="158"/>
        <v>2.5735165776031425E+21</v>
      </c>
      <c r="K999" s="29">
        <v>0.38331999999999999</v>
      </c>
      <c r="L999" s="29">
        <f t="shared" si="155"/>
        <v>446.18448000000001</v>
      </c>
      <c r="M999" s="29">
        <f t="shared" si="156"/>
        <v>2.614512410951971E+21</v>
      </c>
      <c r="N999" s="29">
        <f t="shared" si="159"/>
        <v>2.7847701779194619E+21</v>
      </c>
    </row>
    <row r="1000" spans="1:14" x14ac:dyDescent="0.3">
      <c r="A1000" s="14">
        <v>1163</v>
      </c>
      <c r="B1000" s="30">
        <f t="shared" si="150"/>
        <v>1.0660361134995699</v>
      </c>
      <c r="C1000" s="30">
        <v>0.53708</v>
      </c>
      <c r="D1000" s="30">
        <f t="shared" si="151"/>
        <v>624.62404000000004</v>
      </c>
      <c r="E1000" s="29">
        <f t="shared" si="152"/>
        <v>3.6569723554541229E+21</v>
      </c>
      <c r="F1000" s="29">
        <f t="shared" si="157"/>
        <v>3.8984645969836811E+21</v>
      </c>
      <c r="G1000" s="29">
        <v>0.46856999999999999</v>
      </c>
      <c r="H1000" s="29">
        <f t="shared" si="153"/>
        <v>544.94691</v>
      </c>
      <c r="I1000" s="29">
        <f t="shared" si="154"/>
        <v>3.1904884497563459E+21</v>
      </c>
      <c r="J1000" s="29">
        <f t="shared" si="158"/>
        <v>2.9928521270097037E+21</v>
      </c>
      <c r="K1000" s="29">
        <v>0.44644</v>
      </c>
      <c r="L1000" s="29">
        <f t="shared" si="155"/>
        <v>519.20971999999995</v>
      </c>
      <c r="M1000" s="29">
        <f t="shared" si="156"/>
        <v>3.039805500798649E+21</v>
      </c>
      <c r="N1000" s="29">
        <f t="shared" si="159"/>
        <v>3.2405424418660056E+21</v>
      </c>
    </row>
    <row r="1001" spans="1:14" x14ac:dyDescent="0.3">
      <c r="A1001" s="14">
        <v>1162</v>
      </c>
      <c r="B1001" s="30">
        <f t="shared" si="150"/>
        <v>1.0669535283993115</v>
      </c>
      <c r="C1001" s="30">
        <v>0.53335999999999995</v>
      </c>
      <c r="D1001" s="30">
        <f t="shared" si="151"/>
        <v>619.76431999999988</v>
      </c>
      <c r="E1001" s="29">
        <f t="shared" si="152"/>
        <v>3.6254002959518233E+21</v>
      </c>
      <c r="F1001" s="29">
        <f t="shared" si="157"/>
        <v>3.8681336376257057E+21</v>
      </c>
      <c r="G1001" s="29">
        <v>0.35002</v>
      </c>
      <c r="H1001" s="29">
        <f t="shared" si="153"/>
        <v>406.72323999999998</v>
      </c>
      <c r="I1001" s="29">
        <f t="shared" si="154"/>
        <v>2.3791859374326111E+21</v>
      </c>
      <c r="J1001" s="29">
        <f t="shared" si="158"/>
        <v>2.2298871263886872E+21</v>
      </c>
      <c r="K1001" s="29">
        <v>0.33411999999999997</v>
      </c>
      <c r="L1001" s="29">
        <f t="shared" si="155"/>
        <v>388.24743999999998</v>
      </c>
      <c r="M1001" s="29">
        <f t="shared" si="156"/>
        <v>2.2711090949516713E+21</v>
      </c>
      <c r="N1001" s="29">
        <f t="shared" si="159"/>
        <v>2.4231678622384526E+21</v>
      </c>
    </row>
    <row r="1002" spans="1:14" x14ac:dyDescent="0.3">
      <c r="A1002" s="14">
        <v>1161</v>
      </c>
      <c r="B1002" s="30">
        <f t="shared" si="150"/>
        <v>1.0678725236864772</v>
      </c>
      <c r="C1002" s="30">
        <v>0.51898999999999995</v>
      </c>
      <c r="D1002" s="30">
        <f t="shared" si="151"/>
        <v>602.54738999999995</v>
      </c>
      <c r="E1002" s="29">
        <f t="shared" si="152"/>
        <v>3.5216541003239255E+21</v>
      </c>
      <c r="F1002" s="29">
        <f t="shared" si="157"/>
        <v>3.7606776516637407E+21</v>
      </c>
      <c r="G1002" s="29">
        <v>0.34753000000000001</v>
      </c>
      <c r="H1002" s="29">
        <f t="shared" si="153"/>
        <v>403.48232999999999</v>
      </c>
      <c r="I1002" s="29">
        <f t="shared" si="154"/>
        <v>2.3581965923920959E+21</v>
      </c>
      <c r="J1002" s="29">
        <f t="shared" si="158"/>
        <v>2.2083128276877102E+21</v>
      </c>
      <c r="K1002" s="29">
        <v>0.33167000000000002</v>
      </c>
      <c r="L1002" s="29">
        <f t="shared" si="155"/>
        <v>385.06887</v>
      </c>
      <c r="M1002" s="29">
        <f t="shared" si="156"/>
        <v>2.2505771121879737E+21</v>
      </c>
      <c r="N1002" s="29">
        <f t="shared" si="159"/>
        <v>2.4033294605431954E+21</v>
      </c>
    </row>
    <row r="1003" spans="1:14" x14ac:dyDescent="0.3">
      <c r="A1003" s="14">
        <v>1160</v>
      </c>
      <c r="B1003" s="30">
        <f t="shared" si="150"/>
        <v>1.0687931034482758</v>
      </c>
      <c r="C1003" s="30">
        <v>0.52927999999999997</v>
      </c>
      <c r="D1003" s="30">
        <f t="shared" si="151"/>
        <v>613.96479999999997</v>
      </c>
      <c r="E1003" s="29">
        <f t="shared" si="152"/>
        <v>3.5852936310189337E+21</v>
      </c>
      <c r="F1003" s="29">
        <f t="shared" si="157"/>
        <v>3.8319371066700637E+21</v>
      </c>
      <c r="G1003" s="29">
        <v>0.28648000000000001</v>
      </c>
      <c r="H1003" s="29">
        <f t="shared" si="153"/>
        <v>332.3168</v>
      </c>
      <c r="I1003" s="29">
        <f t="shared" si="154"/>
        <v>1.9405889499212216E+21</v>
      </c>
      <c r="J1003" s="29">
        <f t="shared" si="158"/>
        <v>1.8156825148480537E+21</v>
      </c>
      <c r="K1003" s="29">
        <v>0.27371000000000001</v>
      </c>
      <c r="L1003" s="29">
        <f t="shared" si="155"/>
        <v>317.50360000000001</v>
      </c>
      <c r="M1003" s="29">
        <f t="shared" si="156"/>
        <v>1.8540861542967662E+21</v>
      </c>
      <c r="N1003" s="29">
        <f t="shared" si="159"/>
        <v>1.9816344949113196E+21</v>
      </c>
    </row>
    <row r="1004" spans="1:14" x14ac:dyDescent="0.3">
      <c r="A1004" s="14">
        <v>1159</v>
      </c>
      <c r="B1004" s="30">
        <f t="shared" si="150"/>
        <v>1.0697152717860223</v>
      </c>
      <c r="C1004" s="30">
        <v>0.53547999999999996</v>
      </c>
      <c r="D1004" s="30">
        <f t="shared" si="151"/>
        <v>620.62131999999997</v>
      </c>
      <c r="E1004" s="29">
        <f t="shared" si="152"/>
        <v>3.6210406001821992E+21</v>
      </c>
      <c r="F1004" s="29">
        <f t="shared" si="157"/>
        <v>3.8734824297721228E+21</v>
      </c>
      <c r="G1004" s="29">
        <v>0.33693000000000001</v>
      </c>
      <c r="H1004" s="29">
        <f t="shared" si="153"/>
        <v>390.50187</v>
      </c>
      <c r="I1004" s="29">
        <f t="shared" si="154"/>
        <v>2.2783992108377314E+21</v>
      </c>
      <c r="J1004" s="29">
        <f t="shared" si="158"/>
        <v>2.1299118288118494E+21</v>
      </c>
      <c r="K1004" s="29">
        <v>0.32163000000000003</v>
      </c>
      <c r="L1004" s="29">
        <f t="shared" si="155"/>
        <v>372.76917000000003</v>
      </c>
      <c r="M1004" s="29">
        <f t="shared" si="156"/>
        <v>2.174937043842162E+21</v>
      </c>
      <c r="N1004" s="29">
        <f t="shared" si="159"/>
        <v>2.3265633709711061E+21</v>
      </c>
    </row>
    <row r="1005" spans="1:14" x14ac:dyDescent="0.3">
      <c r="A1005" s="14">
        <v>1158</v>
      </c>
      <c r="B1005" s="30">
        <f t="shared" si="150"/>
        <v>1.0706390328151987</v>
      </c>
      <c r="C1005" s="30">
        <v>0.54334000000000005</v>
      </c>
      <c r="D1005" s="30">
        <f t="shared" si="151"/>
        <v>629.18772000000001</v>
      </c>
      <c r="E1005" s="29">
        <f t="shared" si="152"/>
        <v>3.6678542087511584E+21</v>
      </c>
      <c r="F1005" s="29">
        <f t="shared" si="157"/>
        <v>3.9269478825644959E+21</v>
      </c>
      <c r="G1005" s="29">
        <v>0.31170999999999999</v>
      </c>
      <c r="H1005" s="29">
        <f t="shared" si="153"/>
        <v>360.96017999999998</v>
      </c>
      <c r="I1005" s="29">
        <f t="shared" si="154"/>
        <v>2.1042198906942679E+21</v>
      </c>
      <c r="J1005" s="29">
        <f t="shared" si="158"/>
        <v>1.9653868635457027E+21</v>
      </c>
      <c r="K1005" s="29">
        <v>0.29770000000000002</v>
      </c>
      <c r="L1005" s="29">
        <f t="shared" si="155"/>
        <v>344.73660000000001</v>
      </c>
      <c r="M1005" s="29">
        <f t="shared" si="156"/>
        <v>2.0096444177590824E+21</v>
      </c>
      <c r="N1005" s="29">
        <f t="shared" si="159"/>
        <v>2.1516037557320472E+21</v>
      </c>
    </row>
    <row r="1006" spans="1:14" x14ac:dyDescent="0.3">
      <c r="A1006" s="14">
        <v>1157</v>
      </c>
      <c r="B1006" s="30">
        <f t="shared" si="150"/>
        <v>1.0715643906655141</v>
      </c>
      <c r="C1006" s="30">
        <v>0.54369999999999996</v>
      </c>
      <c r="D1006" s="30">
        <f t="shared" si="151"/>
        <v>629.06089999999995</v>
      </c>
      <c r="E1006" s="29">
        <f t="shared" si="152"/>
        <v>3.6639481447766101E+21</v>
      </c>
      <c r="F1006" s="29">
        <f t="shared" si="157"/>
        <v>3.9261563611875891E+21</v>
      </c>
      <c r="G1006" s="29">
        <v>0.31458000000000003</v>
      </c>
      <c r="H1006" s="29">
        <f t="shared" si="153"/>
        <v>363.96906000000001</v>
      </c>
      <c r="I1006" s="29">
        <f t="shared" si="154"/>
        <v>2.1199279149969213E+21</v>
      </c>
      <c r="J1006" s="29">
        <f t="shared" si="158"/>
        <v>1.9783486027193403E+21</v>
      </c>
      <c r="K1006" s="29">
        <v>0.3004</v>
      </c>
      <c r="L1006" s="29">
        <f t="shared" si="155"/>
        <v>347.56279999999998</v>
      </c>
      <c r="M1006" s="29">
        <f t="shared" si="156"/>
        <v>2.0243700987509539E+21</v>
      </c>
      <c r="N1006" s="29">
        <f t="shared" si="159"/>
        <v>2.1692429113495524E+21</v>
      </c>
    </row>
    <row r="1007" spans="1:14" x14ac:dyDescent="0.3">
      <c r="A1007" s="14">
        <v>1156</v>
      </c>
      <c r="B1007" s="30">
        <f t="shared" si="150"/>
        <v>1.0724913494809689</v>
      </c>
      <c r="C1007" s="30">
        <v>0.54022000000000003</v>
      </c>
      <c r="D1007" s="30">
        <f t="shared" si="151"/>
        <v>624.49432000000002</v>
      </c>
      <c r="E1007" s="29">
        <f t="shared" si="152"/>
        <v>3.6342064462614563E+21</v>
      </c>
      <c r="F1007" s="29">
        <f t="shared" si="157"/>
        <v>3.8976549758433855E+21</v>
      </c>
      <c r="G1007" s="29">
        <v>0.28089999999999998</v>
      </c>
      <c r="H1007" s="29">
        <f t="shared" si="153"/>
        <v>324.72039999999998</v>
      </c>
      <c r="I1007" s="29">
        <f t="shared" si="154"/>
        <v>1.8896904793507145E+21</v>
      </c>
      <c r="J1007" s="29">
        <f t="shared" si="158"/>
        <v>1.7619633764554168E+21</v>
      </c>
      <c r="K1007" s="29">
        <v>0.26837</v>
      </c>
      <c r="L1007" s="29">
        <f t="shared" si="155"/>
        <v>310.23572000000001</v>
      </c>
      <c r="M1007" s="29">
        <f t="shared" si="156"/>
        <v>1.8053977712472456E+21</v>
      </c>
      <c r="N1007" s="29">
        <f t="shared" si="159"/>
        <v>1.9362734920348921E+21</v>
      </c>
    </row>
    <row r="1008" spans="1:14" x14ac:dyDescent="0.3">
      <c r="A1008" s="14">
        <v>1155</v>
      </c>
      <c r="B1008" s="30">
        <f t="shared" si="150"/>
        <v>1.0734199134199134</v>
      </c>
      <c r="C1008" s="30">
        <v>0.54730999999999996</v>
      </c>
      <c r="D1008" s="30">
        <f t="shared" si="151"/>
        <v>632.1430499999999</v>
      </c>
      <c r="E1008" s="29">
        <f t="shared" si="152"/>
        <v>3.6755354802265863E+21</v>
      </c>
      <c r="F1008" s="29">
        <f t="shared" si="157"/>
        <v>3.9453929769566418E+21</v>
      </c>
      <c r="G1008" s="29">
        <v>0.31315999999999999</v>
      </c>
      <c r="H1008" s="29">
        <f t="shared" si="153"/>
        <v>361.69979999999998</v>
      </c>
      <c r="I1008" s="29">
        <f t="shared" si="154"/>
        <v>2.103068993783702E+21</v>
      </c>
      <c r="J1008" s="29">
        <f t="shared" si="158"/>
        <v>1.9592230100178866E+21</v>
      </c>
      <c r="K1008" s="29">
        <v>0.29903000000000002</v>
      </c>
      <c r="L1008" s="29">
        <f t="shared" si="155"/>
        <v>345.37965000000003</v>
      </c>
      <c r="M1008" s="29">
        <f t="shared" si="156"/>
        <v>2.0081770379714536E+21</v>
      </c>
      <c r="N1008" s="29">
        <f t="shared" si="159"/>
        <v>2.155617222231176E+21</v>
      </c>
    </row>
    <row r="1009" spans="1:14" x14ac:dyDescent="0.3">
      <c r="A1009" s="14">
        <v>1154</v>
      </c>
      <c r="B1009" s="30">
        <f t="shared" si="150"/>
        <v>1.0743500866551126</v>
      </c>
      <c r="C1009" s="30">
        <v>0.54651000000000005</v>
      </c>
      <c r="D1009" s="30">
        <f t="shared" si="151"/>
        <v>630.67254000000003</v>
      </c>
      <c r="E1009" s="29">
        <f t="shared" si="152"/>
        <v>3.6638104609837118E+21</v>
      </c>
      <c r="F1009" s="29">
        <f t="shared" si="157"/>
        <v>3.9362150862457584E+21</v>
      </c>
      <c r="G1009" s="29">
        <v>0.14248</v>
      </c>
      <c r="H1009" s="29">
        <f t="shared" si="153"/>
        <v>164.42192</v>
      </c>
      <c r="I1009" s="29">
        <f t="shared" si="154"/>
        <v>9.5518785471621602E+20</v>
      </c>
      <c r="J1009" s="29">
        <f t="shared" si="158"/>
        <v>8.8908435581748131E+20</v>
      </c>
      <c r="K1009" s="29">
        <v>0.13643</v>
      </c>
      <c r="L1009" s="29">
        <f t="shared" si="155"/>
        <v>157.44021999999998</v>
      </c>
      <c r="M1009" s="29">
        <f t="shared" si="156"/>
        <v>9.1462857256410258E+20</v>
      </c>
      <c r="N1009" s="29">
        <f t="shared" si="159"/>
        <v>9.8263128619148549E+20</v>
      </c>
    </row>
    <row r="1010" spans="1:14" x14ac:dyDescent="0.3">
      <c r="A1010" s="14">
        <v>1153</v>
      </c>
      <c r="B1010" s="30">
        <f t="shared" si="150"/>
        <v>1.0752818733738074</v>
      </c>
      <c r="C1010" s="30">
        <v>0.54308000000000001</v>
      </c>
      <c r="D1010" s="30">
        <f t="shared" si="151"/>
        <v>626.17124000000001</v>
      </c>
      <c r="E1010" s="29">
        <f t="shared" si="152"/>
        <v>3.6345085224533848E+21</v>
      </c>
      <c r="F1010" s="29">
        <f t="shared" si="157"/>
        <v>3.9081211328167443E+21</v>
      </c>
      <c r="G1010" s="29">
        <v>0.23812</v>
      </c>
      <c r="H1010" s="29">
        <f t="shared" si="153"/>
        <v>274.55236000000002</v>
      </c>
      <c r="I1010" s="29">
        <f t="shared" si="154"/>
        <v>1.5935942575064448E+21</v>
      </c>
      <c r="J1010" s="29">
        <f t="shared" si="158"/>
        <v>1.482024664385329E+21</v>
      </c>
      <c r="K1010" s="29">
        <v>0.22761999999999999</v>
      </c>
      <c r="L1010" s="29">
        <f t="shared" si="155"/>
        <v>262.44585999999998</v>
      </c>
      <c r="M1010" s="29">
        <f t="shared" si="156"/>
        <v>1.5233240588510704E+21</v>
      </c>
      <c r="N1010" s="29">
        <f t="shared" si="159"/>
        <v>1.638002747756771E+21</v>
      </c>
    </row>
    <row r="1011" spans="1:14" x14ac:dyDescent="0.3">
      <c r="A1011" s="14">
        <v>1152</v>
      </c>
      <c r="B1011" s="30">
        <f t="shared" si="150"/>
        <v>1.0762152777777778</v>
      </c>
      <c r="C1011" s="30">
        <v>0.54169999999999996</v>
      </c>
      <c r="D1011" s="30">
        <f t="shared" si="151"/>
        <v>624.03839999999991</v>
      </c>
      <c r="E1011" s="29">
        <f t="shared" si="152"/>
        <v>3.6189873195527166E+21</v>
      </c>
      <c r="F1011" s="29">
        <f t="shared" si="157"/>
        <v>3.8948094433866825E+21</v>
      </c>
      <c r="G1011" s="29">
        <v>0.24762000000000001</v>
      </c>
      <c r="H1011" s="29">
        <f t="shared" si="153"/>
        <v>285.25824</v>
      </c>
      <c r="I1011" s="29">
        <f t="shared" si="154"/>
        <v>1.6542987632779099E+21</v>
      </c>
      <c r="J1011" s="29">
        <f t="shared" si="158"/>
        <v>1.5371448421488565E+21</v>
      </c>
      <c r="K1011" s="29">
        <v>0.23666000000000001</v>
      </c>
      <c r="L1011" s="29">
        <f t="shared" si="155"/>
        <v>272.63231999999999</v>
      </c>
      <c r="M1011" s="29">
        <f t="shared" si="156"/>
        <v>1.5810772365614658E+21</v>
      </c>
      <c r="N1011" s="29">
        <f t="shared" si="159"/>
        <v>1.7015794773341192E+21</v>
      </c>
    </row>
    <row r="1012" spans="1:14" x14ac:dyDescent="0.3">
      <c r="A1012" s="14">
        <v>1151</v>
      </c>
      <c r="B1012" s="30">
        <f t="shared" si="150"/>
        <v>1.0771503040834056</v>
      </c>
      <c r="C1012" s="30">
        <v>0.54530999999999996</v>
      </c>
      <c r="D1012" s="30">
        <f t="shared" si="151"/>
        <v>627.65180999999995</v>
      </c>
      <c r="E1012" s="29">
        <f t="shared" si="152"/>
        <v>3.6367829040499136E+21</v>
      </c>
      <c r="F1012" s="29">
        <f t="shared" si="157"/>
        <v>3.9173618109826953E+21</v>
      </c>
      <c r="G1012" s="29">
        <v>0.2034</v>
      </c>
      <c r="H1012" s="29">
        <f t="shared" si="153"/>
        <v>234.11339999999998</v>
      </c>
      <c r="I1012" s="29">
        <f t="shared" si="154"/>
        <v>1.3565158216129401E+21</v>
      </c>
      <c r="J1012" s="29">
        <f t="shared" si="158"/>
        <v>1.2593561144349848E+21</v>
      </c>
      <c r="K1012" s="29">
        <v>0.19453000000000001</v>
      </c>
      <c r="L1012" s="29">
        <f t="shared" si="155"/>
        <v>223.90403000000001</v>
      </c>
      <c r="M1012" s="29">
        <f t="shared" si="156"/>
        <v>1.2973599939939297E+21</v>
      </c>
      <c r="N1012" s="29">
        <f t="shared" si="159"/>
        <v>1.3974517120362065E+21</v>
      </c>
    </row>
    <row r="1013" spans="1:14" x14ac:dyDescent="0.3">
      <c r="A1013" s="14">
        <v>1150</v>
      </c>
      <c r="B1013" s="30">
        <f t="shared" si="150"/>
        <v>1.078086956521739</v>
      </c>
      <c r="C1013" s="30">
        <v>0.54622999999999999</v>
      </c>
      <c r="D1013" s="30">
        <f t="shared" si="151"/>
        <v>628.16449999999998</v>
      </c>
      <c r="E1013" s="29">
        <f t="shared" si="152"/>
        <v>3.6365913140810094E+21</v>
      </c>
      <c r="F1013" s="29">
        <f t="shared" si="157"/>
        <v>3.920561661910987E+21</v>
      </c>
      <c r="G1013" s="29">
        <v>0.12164</v>
      </c>
      <c r="H1013" s="29">
        <f t="shared" si="153"/>
        <v>139.886</v>
      </c>
      <c r="I1013" s="29">
        <f t="shared" si="154"/>
        <v>8.0983279469237135E+20</v>
      </c>
      <c r="J1013" s="29">
        <f t="shared" si="158"/>
        <v>7.5117576536233843E+20</v>
      </c>
      <c r="K1013" s="29">
        <v>0.11648</v>
      </c>
      <c r="L1013" s="29">
        <f t="shared" si="155"/>
        <v>133.952</v>
      </c>
      <c r="M1013" s="29">
        <f t="shared" si="156"/>
        <v>7.7547947982380309E+20</v>
      </c>
      <c r="N1013" s="29">
        <f t="shared" si="159"/>
        <v>8.3603431224830525E+20</v>
      </c>
    </row>
    <row r="1014" spans="1:14" x14ac:dyDescent="0.3">
      <c r="A1014" s="14">
        <v>1149</v>
      </c>
      <c r="B1014" s="30">
        <f t="shared" si="150"/>
        <v>1.0790252393385553</v>
      </c>
      <c r="C1014" s="30">
        <v>0.54788000000000003</v>
      </c>
      <c r="D1014" s="30">
        <f t="shared" si="151"/>
        <v>629.51412000000005</v>
      </c>
      <c r="E1014" s="29">
        <f t="shared" si="152"/>
        <v>3.6412355326821862E+21</v>
      </c>
      <c r="F1014" s="29">
        <f t="shared" si="157"/>
        <v>3.9289850421404479E+21</v>
      </c>
      <c r="G1014" s="29">
        <v>0.21854000000000001</v>
      </c>
      <c r="H1014" s="29">
        <f t="shared" si="153"/>
        <v>251.10246000000001</v>
      </c>
      <c r="I1014" s="29">
        <f t="shared" si="154"/>
        <v>1.4524268330882035E+21</v>
      </c>
      <c r="J1014" s="29">
        <f t="shared" si="158"/>
        <v>1.3460545501035212E+21</v>
      </c>
      <c r="K1014" s="29">
        <v>0.20893999999999999</v>
      </c>
      <c r="L1014" s="29">
        <f t="shared" si="155"/>
        <v>240.07205999999999</v>
      </c>
      <c r="M1014" s="29">
        <f t="shared" si="156"/>
        <v>1.3886247941129736E+21</v>
      </c>
      <c r="N1014" s="29">
        <f t="shared" si="159"/>
        <v>1.4983612008192035E+21</v>
      </c>
    </row>
    <row r="1015" spans="1:14" x14ac:dyDescent="0.3">
      <c r="A1015" s="14">
        <v>1148</v>
      </c>
      <c r="B1015" s="30">
        <f t="shared" si="150"/>
        <v>1.0799651567944251</v>
      </c>
      <c r="C1015" s="30">
        <v>0.55032000000000003</v>
      </c>
      <c r="D1015" s="30">
        <f t="shared" si="151"/>
        <v>631.76736000000005</v>
      </c>
      <c r="E1015" s="29">
        <f t="shared" si="152"/>
        <v>3.6510883328124104E+21</v>
      </c>
      <c r="F1015" s="29">
        <f t="shared" si="157"/>
        <v>3.943048183816051E+21</v>
      </c>
      <c r="G1015" s="29">
        <v>0.27112999999999998</v>
      </c>
      <c r="H1015" s="29">
        <f t="shared" si="153"/>
        <v>311.25723999999997</v>
      </c>
      <c r="I1015" s="29">
        <f t="shared" si="154"/>
        <v>1.7988072024920566E+21</v>
      </c>
      <c r="J1015" s="29">
        <f t="shared" si="158"/>
        <v>1.6656159610105509E+21</v>
      </c>
      <c r="K1015" s="29">
        <v>0.25897999999999999</v>
      </c>
      <c r="L1015" s="29">
        <f t="shared" si="155"/>
        <v>297.30903999999998</v>
      </c>
      <c r="M1015" s="29">
        <f t="shared" si="156"/>
        <v>1.7181982418079625E+21</v>
      </c>
      <c r="N1015" s="29">
        <f t="shared" si="159"/>
        <v>1.8555942336180417E+21</v>
      </c>
    </row>
    <row r="1016" spans="1:14" x14ac:dyDescent="0.3">
      <c r="A1016" s="14">
        <v>1147</v>
      </c>
      <c r="B1016" s="30">
        <f t="shared" si="150"/>
        <v>1.0809067131647776</v>
      </c>
      <c r="C1016" s="30">
        <v>0.55408000000000002</v>
      </c>
      <c r="D1016" s="30">
        <f t="shared" si="151"/>
        <v>635.52976000000001</v>
      </c>
      <c r="E1016" s="29">
        <f t="shared" si="152"/>
        <v>3.6696325353978604E+21</v>
      </c>
      <c r="F1016" s="29">
        <f t="shared" si="157"/>
        <v>3.9665304423594307E+21</v>
      </c>
      <c r="G1016" s="29">
        <v>5.9175999999999999E-2</v>
      </c>
      <c r="H1016" s="29">
        <f t="shared" si="153"/>
        <v>67.874871999999996</v>
      </c>
      <c r="I1016" s="29">
        <f t="shared" si="154"/>
        <v>3.9191845025033172E+20</v>
      </c>
      <c r="J1016" s="29">
        <f t="shared" si="158"/>
        <v>3.6258304761826948E+20</v>
      </c>
      <c r="K1016" s="29">
        <v>5.6715000000000002E-2</v>
      </c>
      <c r="L1016" s="29">
        <f t="shared" si="155"/>
        <v>65.052104999999997</v>
      </c>
      <c r="M1016" s="29">
        <f t="shared" si="156"/>
        <v>3.7561942182553E+20</v>
      </c>
      <c r="N1016" s="29">
        <f t="shared" si="159"/>
        <v>4.0600955464628778E+20</v>
      </c>
    </row>
    <row r="1017" spans="1:14" x14ac:dyDescent="0.3">
      <c r="A1017" s="14">
        <v>1146</v>
      </c>
      <c r="B1017" s="30">
        <f t="shared" si="150"/>
        <v>1.081849912739965</v>
      </c>
      <c r="C1017" s="30">
        <v>0.55406999999999995</v>
      </c>
      <c r="D1017" s="30">
        <f t="shared" si="151"/>
        <v>634.96421999999995</v>
      </c>
      <c r="E1017" s="29">
        <f t="shared" si="152"/>
        <v>3.6631705490548636E+21</v>
      </c>
      <c r="F1017" s="29">
        <f t="shared" si="157"/>
        <v>3.9630007388466137E+21</v>
      </c>
      <c r="G1017" s="29">
        <v>0.15764</v>
      </c>
      <c r="H1017" s="29">
        <f t="shared" si="153"/>
        <v>180.65544</v>
      </c>
      <c r="I1017" s="29">
        <f t="shared" si="154"/>
        <v>1.0422188628747428E+21</v>
      </c>
      <c r="J1017" s="29">
        <f t="shared" si="158"/>
        <v>9.6336733090373868E+20</v>
      </c>
      <c r="K1017" s="29">
        <v>0.15085000000000001</v>
      </c>
      <c r="L1017" s="29">
        <f t="shared" si="155"/>
        <v>172.87410000000003</v>
      </c>
      <c r="M1017" s="29">
        <f t="shared" si="156"/>
        <v>9.973275530617545E+20</v>
      </c>
      <c r="N1017" s="29">
        <f t="shared" si="159"/>
        <v>1.0789587262530219E+21</v>
      </c>
    </row>
    <row r="1018" spans="1:14" x14ac:dyDescent="0.3">
      <c r="A1018" s="14">
        <v>1145</v>
      </c>
      <c r="B1018" s="30">
        <f t="shared" si="150"/>
        <v>1.0827947598253276</v>
      </c>
      <c r="C1018" s="30">
        <v>0.55001</v>
      </c>
      <c r="D1018" s="30">
        <f t="shared" si="151"/>
        <v>629.76144999999997</v>
      </c>
      <c r="E1018" s="29">
        <f t="shared" si="152"/>
        <v>3.6299849686562038E+21</v>
      </c>
      <c r="F1018" s="29">
        <f t="shared" si="157"/>
        <v>3.9305287023056435E+21</v>
      </c>
      <c r="G1018" s="29">
        <v>0.14604</v>
      </c>
      <c r="H1018" s="29">
        <f t="shared" si="153"/>
        <v>167.2158</v>
      </c>
      <c r="I1018" s="29">
        <f t="shared" si="154"/>
        <v>9.6384248435946999E+20</v>
      </c>
      <c r="J1018" s="29">
        <f t="shared" si="158"/>
        <v>8.9014328487787797E+20</v>
      </c>
      <c r="K1018" s="29">
        <v>0.13976</v>
      </c>
      <c r="L1018" s="29">
        <f t="shared" si="155"/>
        <v>160.02519999999998</v>
      </c>
      <c r="M1018" s="29">
        <f t="shared" si="156"/>
        <v>9.2239540957326423E+20</v>
      </c>
      <c r="N1018" s="29">
        <f t="shared" si="159"/>
        <v>9.9876491597286736E+20</v>
      </c>
    </row>
    <row r="1019" spans="1:14" x14ac:dyDescent="0.3">
      <c r="A1019" s="14">
        <v>1144</v>
      </c>
      <c r="B1019" s="30">
        <f t="shared" si="150"/>
        <v>1.0837412587412587</v>
      </c>
      <c r="C1019" s="30">
        <v>0.54500999999999999</v>
      </c>
      <c r="D1019" s="30">
        <f t="shared" si="151"/>
        <v>623.49144000000001</v>
      </c>
      <c r="E1019" s="29">
        <f t="shared" si="152"/>
        <v>3.5907055044718703E+21</v>
      </c>
      <c r="F1019" s="29">
        <f t="shared" si="157"/>
        <v>3.8913957031855113E+21</v>
      </c>
      <c r="G1019" s="29">
        <v>0.11326</v>
      </c>
      <c r="H1019" s="29">
        <f t="shared" si="153"/>
        <v>129.56943999999999</v>
      </c>
      <c r="I1019" s="29">
        <f t="shared" si="154"/>
        <v>7.461942082466083E+20</v>
      </c>
      <c r="J1019" s="29">
        <f t="shared" si="158"/>
        <v>6.8853538815463784E+20</v>
      </c>
      <c r="K1019" s="29">
        <v>0.10843</v>
      </c>
      <c r="L1019" s="29">
        <f t="shared" si="155"/>
        <v>124.04392</v>
      </c>
      <c r="M1019" s="29">
        <f t="shared" si="156"/>
        <v>7.1437257637453418E+20</v>
      </c>
      <c r="N1019" s="29">
        <f t="shared" si="159"/>
        <v>7.741950351303736E+20</v>
      </c>
    </row>
    <row r="1020" spans="1:14" x14ac:dyDescent="0.3">
      <c r="A1020" s="14">
        <v>1143</v>
      </c>
      <c r="B1020" s="30">
        <f t="shared" si="150"/>
        <v>1.0846894138232721</v>
      </c>
      <c r="C1020" s="30">
        <v>0.54959999999999998</v>
      </c>
      <c r="D1020" s="30">
        <f t="shared" si="151"/>
        <v>628.19279999999992</v>
      </c>
      <c r="E1020" s="29">
        <f t="shared" si="152"/>
        <v>3.6146183789300626E+21</v>
      </c>
      <c r="F1020" s="29">
        <f t="shared" si="157"/>
        <v>3.9207382906364756E+21</v>
      </c>
      <c r="G1020" s="29">
        <v>0.31183</v>
      </c>
      <c r="H1020" s="29">
        <f t="shared" si="153"/>
        <v>356.42169000000001</v>
      </c>
      <c r="I1020" s="29">
        <f t="shared" si="154"/>
        <v>2.0508487065170335E+21</v>
      </c>
      <c r="J1020" s="29">
        <f t="shared" si="158"/>
        <v>1.8907243680827305E+21</v>
      </c>
      <c r="K1020" s="29">
        <v>0.29758000000000001</v>
      </c>
      <c r="L1020" s="29">
        <f t="shared" si="155"/>
        <v>340.13394</v>
      </c>
      <c r="M1020" s="29">
        <f t="shared" si="156"/>
        <v>1.9571290706004515E+21</v>
      </c>
      <c r="N1020" s="29">
        <f t="shared" si="159"/>
        <v>2.1228771843660891E+21</v>
      </c>
    </row>
    <row r="1021" spans="1:14" x14ac:dyDescent="0.3">
      <c r="A1021" s="14">
        <v>1142</v>
      </c>
      <c r="B1021" s="30">
        <f t="shared" si="150"/>
        <v>1.0856392294220665</v>
      </c>
      <c r="C1021" s="30">
        <v>0.55530999999999997</v>
      </c>
      <c r="D1021" s="30">
        <f t="shared" si="151"/>
        <v>634.16401999999994</v>
      </c>
      <c r="E1021" s="29">
        <f t="shared" si="152"/>
        <v>3.6457842947677367E+21</v>
      </c>
      <c r="F1021" s="29">
        <f t="shared" si="157"/>
        <v>3.9580064524107178E+21</v>
      </c>
      <c r="G1021" s="29">
        <v>0.22478999999999999</v>
      </c>
      <c r="H1021" s="29">
        <f t="shared" si="153"/>
        <v>256.71017999999998</v>
      </c>
      <c r="I1021" s="29">
        <f t="shared" si="154"/>
        <v>1.4758168439625427E+21</v>
      </c>
      <c r="J1021" s="29">
        <f t="shared" si="158"/>
        <v>1.3593989641919857E+21</v>
      </c>
      <c r="K1021" s="29">
        <v>0.21481</v>
      </c>
      <c r="L1021" s="29">
        <f t="shared" si="155"/>
        <v>245.31301999999999</v>
      </c>
      <c r="M1021" s="29">
        <f t="shared" si="156"/>
        <v>1.410295014242599E+21</v>
      </c>
      <c r="N1021" s="29">
        <f t="shared" si="159"/>
        <v>1.5310715925201174E+21</v>
      </c>
    </row>
    <row r="1022" spans="1:14" x14ac:dyDescent="0.3">
      <c r="A1022" s="14">
        <v>1141</v>
      </c>
      <c r="B1022" s="30">
        <f t="shared" si="150"/>
        <v>1.0865907099035934</v>
      </c>
      <c r="C1022" s="30">
        <v>0.54303000000000001</v>
      </c>
      <c r="D1022" s="30">
        <f t="shared" si="151"/>
        <v>619.59722999999997</v>
      </c>
      <c r="E1022" s="29">
        <f t="shared" si="152"/>
        <v>3.5589212607318374E+21</v>
      </c>
      <c r="F1022" s="29">
        <f t="shared" si="157"/>
        <v>3.867090779189599E+21</v>
      </c>
      <c r="G1022" s="29">
        <v>0.19336999999999999</v>
      </c>
      <c r="H1022" s="29">
        <f t="shared" si="153"/>
        <v>220.63516999999999</v>
      </c>
      <c r="I1022" s="29">
        <f t="shared" si="154"/>
        <v>1.2673123108994262E+21</v>
      </c>
      <c r="J1022" s="29">
        <f t="shared" si="158"/>
        <v>1.1663198473433176E+21</v>
      </c>
      <c r="K1022" s="29">
        <v>0.18486</v>
      </c>
      <c r="L1022" s="29">
        <f t="shared" si="155"/>
        <v>210.92526000000001</v>
      </c>
      <c r="M1022" s="29">
        <f t="shared" si="156"/>
        <v>1.2115392966482285E+21</v>
      </c>
      <c r="N1022" s="29">
        <f t="shared" si="159"/>
        <v>1.3164473444210987E+21</v>
      </c>
    </row>
    <row r="1023" spans="1:14" x14ac:dyDescent="0.3">
      <c r="A1023" s="14">
        <v>1140</v>
      </c>
      <c r="B1023" s="30">
        <f t="shared" si="150"/>
        <v>1.0875438596491227</v>
      </c>
      <c r="C1023" s="30">
        <v>0.55572999999999995</v>
      </c>
      <c r="D1023" s="30">
        <f t="shared" si="151"/>
        <v>633.53219999999999</v>
      </c>
      <c r="E1023" s="29">
        <f t="shared" si="152"/>
        <v>3.6357734362646315E+21</v>
      </c>
      <c r="F1023" s="29">
        <f t="shared" si="157"/>
        <v>3.9540630756849908E+21</v>
      </c>
      <c r="G1023" s="29">
        <v>0.25599</v>
      </c>
      <c r="H1023" s="29">
        <f t="shared" si="153"/>
        <v>291.82859999999999</v>
      </c>
      <c r="I1023" s="29">
        <f t="shared" si="154"/>
        <v>1.6747730767627857E+21</v>
      </c>
      <c r="J1023" s="29">
        <f t="shared" si="158"/>
        <v>1.5399591123645555E+21</v>
      </c>
      <c r="K1023" s="29">
        <v>0.24446999999999999</v>
      </c>
      <c r="L1023" s="29">
        <f t="shared" si="155"/>
        <v>278.69580000000002</v>
      </c>
      <c r="M1023" s="29">
        <f t="shared" si="156"/>
        <v>1.5994053442564095E+21</v>
      </c>
      <c r="N1023" s="29">
        <f t="shared" si="159"/>
        <v>1.7394234612360494E+21</v>
      </c>
    </row>
    <row r="1024" spans="1:14" x14ac:dyDescent="0.3">
      <c r="A1024" s="14">
        <v>1139</v>
      </c>
      <c r="B1024" s="30">
        <f t="shared" si="150"/>
        <v>1.0884986830553116</v>
      </c>
      <c r="C1024" s="30">
        <v>0.55300000000000005</v>
      </c>
      <c r="D1024" s="30">
        <f t="shared" si="151"/>
        <v>629.86700000000008</v>
      </c>
      <c r="E1024" s="29">
        <f t="shared" si="152"/>
        <v>3.6115684221551551E+21</v>
      </c>
      <c r="F1024" s="29">
        <f t="shared" si="157"/>
        <v>3.9311874712800361E+21</v>
      </c>
      <c r="G1024" s="29">
        <v>0.29849999999999999</v>
      </c>
      <c r="H1024" s="29">
        <f t="shared" si="153"/>
        <v>339.99149999999997</v>
      </c>
      <c r="I1024" s="29">
        <f t="shared" si="154"/>
        <v>1.9494632441470407E+21</v>
      </c>
      <c r="J1024" s="29">
        <f t="shared" si="158"/>
        <v>1.7909651839679621E+21</v>
      </c>
      <c r="K1024" s="29">
        <v>0.28483999999999998</v>
      </c>
      <c r="L1024" s="29">
        <f t="shared" si="155"/>
        <v>324.43275999999997</v>
      </c>
      <c r="M1024" s="29">
        <f t="shared" si="156"/>
        <v>1.860251626341183E+21</v>
      </c>
      <c r="N1024" s="29">
        <f t="shared" si="159"/>
        <v>2.0248814454238793E+21</v>
      </c>
    </row>
    <row r="1025" spans="1:14" x14ac:dyDescent="0.3">
      <c r="A1025" s="14">
        <v>1138</v>
      </c>
      <c r="B1025" s="30">
        <f t="shared" si="150"/>
        <v>1.0894551845342706</v>
      </c>
      <c r="C1025" s="30">
        <v>0.54400000000000004</v>
      </c>
      <c r="D1025" s="30">
        <f t="shared" si="151"/>
        <v>619.072</v>
      </c>
      <c r="E1025" s="29">
        <f t="shared" si="152"/>
        <v>3.5465549361166491E+21</v>
      </c>
      <c r="F1025" s="29">
        <f t="shared" si="157"/>
        <v>3.8638126623878923E+21</v>
      </c>
      <c r="G1025" s="29">
        <v>0.20329</v>
      </c>
      <c r="H1025" s="29">
        <f t="shared" si="153"/>
        <v>231.34402</v>
      </c>
      <c r="I1025" s="29">
        <f t="shared" si="154"/>
        <v>1.3253293252999148E+21</v>
      </c>
      <c r="J1025" s="29">
        <f t="shared" si="158"/>
        <v>1.2165065108818383E+21</v>
      </c>
      <c r="K1025" s="29">
        <v>0.19428000000000001</v>
      </c>
      <c r="L1025" s="29">
        <f t="shared" si="155"/>
        <v>221.09064000000001</v>
      </c>
      <c r="M1025" s="29">
        <f t="shared" si="156"/>
        <v>1.2665895091704829E+21</v>
      </c>
      <c r="N1025" s="29">
        <f t="shared" si="159"/>
        <v>1.3798925074424996E+21</v>
      </c>
    </row>
    <row r="1026" spans="1:14" x14ac:dyDescent="0.3">
      <c r="A1026" s="14">
        <v>1137</v>
      </c>
      <c r="B1026" s="30">
        <f t="shared" ref="B1026:B1089" si="160">1239.8/A1026</f>
        <v>1.0904133685136324</v>
      </c>
      <c r="C1026" s="30">
        <v>0.55196999999999996</v>
      </c>
      <c r="D1026" s="30">
        <f t="shared" ref="D1026:D1089" si="161">A1026*C1026</f>
        <v>627.58988999999997</v>
      </c>
      <c r="E1026" s="29">
        <f t="shared" ref="E1026:E1089" si="162">A1026*10^(-9)/($Q$1*$Q$2)*D1026</f>
        <v>3.5921930736846761E+21</v>
      </c>
      <c r="F1026" s="29">
        <f t="shared" si="157"/>
        <v>3.9169753498278465E+21</v>
      </c>
      <c r="G1026" s="29">
        <v>0.28784999999999999</v>
      </c>
      <c r="H1026" s="29">
        <f t="shared" ref="H1026:H1089" si="163">A1026*G1026</f>
        <v>327.28544999999997</v>
      </c>
      <c r="I1026" s="29">
        <f t="shared" ref="I1026:I1089" si="164">A1026*10^(-9)/($Q$1*$Q$2)*H1026</f>
        <v>1.873313361704683E+21</v>
      </c>
      <c r="J1026" s="29">
        <f t="shared" si="158"/>
        <v>1.7179845880450271E+21</v>
      </c>
      <c r="K1026" s="29">
        <v>0.27472000000000002</v>
      </c>
      <c r="L1026" s="29">
        <f t="shared" ref="L1026:L1089" si="165">A1026*K1026</f>
        <v>312.35664000000003</v>
      </c>
      <c r="M1026" s="29">
        <f t="shared" ref="M1026:M1089" si="166">A1026*10^(-9)/($Q$1*$Q$2)*L1026</f>
        <v>1.7878639802935927E+21</v>
      </c>
      <c r="N1026" s="29">
        <f t="shared" si="159"/>
        <v>1.9495107851961269E+21</v>
      </c>
    </row>
    <row r="1027" spans="1:14" x14ac:dyDescent="0.3">
      <c r="A1027" s="14">
        <v>1136</v>
      </c>
      <c r="B1027" s="30">
        <f t="shared" si="160"/>
        <v>1.0913732394366196</v>
      </c>
      <c r="C1027" s="30">
        <v>0.56481000000000003</v>
      </c>
      <c r="D1027" s="30">
        <f t="shared" si="161"/>
        <v>641.62416000000007</v>
      </c>
      <c r="E1027" s="29">
        <f t="shared" si="162"/>
        <v>3.6692922846945419E+21</v>
      </c>
      <c r="F1027" s="29">
        <f t="shared" ref="F1027:F1090" si="167">E1027*B1027</f>
        <v>4.0045674071868771E+21</v>
      </c>
      <c r="G1027" s="29">
        <v>0.12876000000000001</v>
      </c>
      <c r="H1027" s="29">
        <f t="shared" si="163"/>
        <v>146.27136000000002</v>
      </c>
      <c r="I1027" s="29">
        <f t="shared" si="164"/>
        <v>8.3649027916869258E+20</v>
      </c>
      <c r="J1027" s="29">
        <f t="shared" ref="J1027:J1090" si="168">I1027/B1027</f>
        <v>7.6645665198873602E+20</v>
      </c>
      <c r="K1027" s="29">
        <v>0.1232</v>
      </c>
      <c r="L1027" s="29">
        <f t="shared" si="165"/>
        <v>139.95519999999999</v>
      </c>
      <c r="M1027" s="29">
        <f t="shared" si="166"/>
        <v>8.0036969861434376E+20</v>
      </c>
      <c r="N1027" s="29">
        <f t="shared" ref="N1027:N1090" si="169">M1027*B1027</f>
        <v>8.7350207072364724E+20</v>
      </c>
    </row>
    <row r="1028" spans="1:14" x14ac:dyDescent="0.3">
      <c r="A1028" s="14">
        <v>1135</v>
      </c>
      <c r="B1028" s="30">
        <f t="shared" si="160"/>
        <v>1.0923348017621144</v>
      </c>
      <c r="C1028" s="30">
        <v>0.5625</v>
      </c>
      <c r="D1028" s="30">
        <f t="shared" si="161"/>
        <v>638.4375</v>
      </c>
      <c r="E1028" s="29">
        <f t="shared" si="162"/>
        <v>3.6478545835627732E+21</v>
      </c>
      <c r="F1028" s="29">
        <f t="shared" si="167"/>
        <v>3.9846785133930621E+21</v>
      </c>
      <c r="G1028" s="29">
        <v>1.5462E-2</v>
      </c>
      <c r="H1028" s="29">
        <f t="shared" si="163"/>
        <v>17.54937</v>
      </c>
      <c r="I1028" s="29">
        <f t="shared" si="164"/>
        <v>1.002722267929735E+20</v>
      </c>
      <c r="J1028" s="29">
        <f t="shared" si="168"/>
        <v>9.1796239240220148E+19</v>
      </c>
      <c r="K1028" s="29">
        <v>1.4819000000000001E-2</v>
      </c>
      <c r="L1028" s="29">
        <f t="shared" si="165"/>
        <v>16.819565000000001</v>
      </c>
      <c r="M1028" s="29">
        <f t="shared" si="166"/>
        <v>9.6102323686785303E+19</v>
      </c>
      <c r="N1028" s="29">
        <f t="shared" si="169"/>
        <v>1.0497591269328318E+20</v>
      </c>
    </row>
    <row r="1029" spans="1:14" x14ac:dyDescent="0.3">
      <c r="A1029" s="14">
        <v>1134</v>
      </c>
      <c r="B1029" s="30">
        <f t="shared" si="160"/>
        <v>1.0932980599647266</v>
      </c>
      <c r="C1029" s="30">
        <v>0.56345999999999996</v>
      </c>
      <c r="D1029" s="30">
        <f t="shared" si="161"/>
        <v>638.96363999999994</v>
      </c>
      <c r="E1029" s="29">
        <f t="shared" si="162"/>
        <v>3.6476441839697023E+21</v>
      </c>
      <c r="F1029" s="29">
        <f t="shared" si="167"/>
        <v>3.9879623097756937E+21</v>
      </c>
      <c r="G1029" s="29">
        <v>4.1739999999999999E-2</v>
      </c>
      <c r="H1029" s="29">
        <f t="shared" si="163"/>
        <v>47.333159999999999</v>
      </c>
      <c r="I1029" s="29">
        <f t="shared" si="164"/>
        <v>2.7021025137346999E+20</v>
      </c>
      <c r="J1029" s="29">
        <f t="shared" si="168"/>
        <v>2.4715149625545651E+20</v>
      </c>
      <c r="K1029" s="29">
        <v>3.9988000000000003E-2</v>
      </c>
      <c r="L1029" s="29">
        <f t="shared" si="165"/>
        <v>45.346392000000002</v>
      </c>
      <c r="M1029" s="29">
        <f t="shared" si="166"/>
        <v>2.5886841236038137E+20</v>
      </c>
      <c r="N1029" s="29">
        <f t="shared" si="169"/>
        <v>2.8302033301975381E+20</v>
      </c>
    </row>
    <row r="1030" spans="1:14" x14ac:dyDescent="0.3">
      <c r="A1030" s="14">
        <v>1133</v>
      </c>
      <c r="B1030" s="30">
        <f t="shared" si="160"/>
        <v>1.0942630185348632</v>
      </c>
      <c r="C1030" s="30">
        <v>0.56186000000000003</v>
      </c>
      <c r="D1030" s="30">
        <f t="shared" si="161"/>
        <v>636.58738000000005</v>
      </c>
      <c r="E1030" s="29">
        <f t="shared" si="162"/>
        <v>3.6308742015007059E+21</v>
      </c>
      <c r="F1030" s="29">
        <f t="shared" si="167"/>
        <v>3.9731313636545234E+21</v>
      </c>
      <c r="G1030" s="29">
        <v>0.15331</v>
      </c>
      <c r="H1030" s="29">
        <f t="shared" si="163"/>
        <v>173.70023</v>
      </c>
      <c r="I1030" s="29">
        <f t="shared" si="164"/>
        <v>9.9072602397763345E+20</v>
      </c>
      <c r="J1030" s="29">
        <f t="shared" si="168"/>
        <v>9.0538198513200411E+20</v>
      </c>
      <c r="K1030" s="29">
        <v>0.14660999999999999</v>
      </c>
      <c r="L1030" s="29">
        <f t="shared" si="165"/>
        <v>166.10912999999999</v>
      </c>
      <c r="M1030" s="29">
        <f t="shared" si="166"/>
        <v>9.4742901555906884E+20</v>
      </c>
      <c r="N1030" s="29">
        <f t="shared" si="169"/>
        <v>1.0367365344131805E+21</v>
      </c>
    </row>
    <row r="1031" spans="1:14" x14ac:dyDescent="0.3">
      <c r="A1031" s="14">
        <v>1132</v>
      </c>
      <c r="B1031" s="30">
        <f t="shared" si="160"/>
        <v>1.0952296819787986</v>
      </c>
      <c r="C1031" s="30">
        <v>0.56999999999999995</v>
      </c>
      <c r="D1031" s="30">
        <f t="shared" si="161"/>
        <v>645.2399999999999</v>
      </c>
      <c r="E1031" s="29">
        <f t="shared" si="162"/>
        <v>3.6769775394147035E+21</v>
      </c>
      <c r="F1031" s="29">
        <f t="shared" si="167"/>
        <v>4.0271349411363511E+21</v>
      </c>
      <c r="G1031" s="29">
        <v>0.23411000000000001</v>
      </c>
      <c r="H1031" s="29">
        <f t="shared" si="163"/>
        <v>265.01251999999999</v>
      </c>
      <c r="I1031" s="29">
        <f t="shared" si="164"/>
        <v>1.5102056346532918E+21</v>
      </c>
      <c r="J1031" s="29">
        <f t="shared" si="168"/>
        <v>1.3788939977637736E+21</v>
      </c>
      <c r="K1031" s="29">
        <v>0.22359000000000001</v>
      </c>
      <c r="L1031" s="29">
        <f t="shared" si="165"/>
        <v>253.10388</v>
      </c>
      <c r="M1031" s="29">
        <f t="shared" si="166"/>
        <v>1.442342821118831E+21</v>
      </c>
      <c r="N1031" s="29">
        <f t="shared" si="169"/>
        <v>1.5796966692783805E+21</v>
      </c>
    </row>
    <row r="1032" spans="1:14" x14ac:dyDescent="0.3">
      <c r="A1032" s="14">
        <v>1131</v>
      </c>
      <c r="B1032" s="30">
        <f t="shared" si="160"/>
        <v>1.0961980548187444</v>
      </c>
      <c r="C1032" s="30">
        <v>0.56799999999999995</v>
      </c>
      <c r="D1032" s="30">
        <f t="shared" si="161"/>
        <v>642.4079999999999</v>
      </c>
      <c r="E1032" s="29">
        <f t="shared" si="162"/>
        <v>3.6576050909477554E+21</v>
      </c>
      <c r="F1032" s="29">
        <f t="shared" si="167"/>
        <v>4.0094595859920663E+21</v>
      </c>
      <c r="G1032" s="29">
        <v>0.29559999999999997</v>
      </c>
      <c r="H1032" s="29">
        <f t="shared" si="163"/>
        <v>334.32359999999994</v>
      </c>
      <c r="I1032" s="29">
        <f t="shared" si="164"/>
        <v>1.9035001142326699E+21</v>
      </c>
      <c r="J1032" s="29">
        <f t="shared" si="168"/>
        <v>1.7364563874795529E+21</v>
      </c>
      <c r="K1032" s="29">
        <v>0.28200999999999998</v>
      </c>
      <c r="L1032" s="29">
        <f t="shared" si="165"/>
        <v>318.95330999999999</v>
      </c>
      <c r="M1032" s="29">
        <f t="shared" si="166"/>
        <v>1.8159880487643956E+21</v>
      </c>
      <c r="N1032" s="29">
        <f t="shared" si="169"/>
        <v>1.9906825666296176E+21</v>
      </c>
    </row>
    <row r="1033" spans="1:14" x14ac:dyDescent="0.3">
      <c r="A1033" s="14">
        <v>1130</v>
      </c>
      <c r="B1033" s="30">
        <f t="shared" si="160"/>
        <v>1.0971681415929204</v>
      </c>
      <c r="C1033" s="30">
        <v>0.56401000000000001</v>
      </c>
      <c r="D1033" s="30">
        <f t="shared" si="161"/>
        <v>637.33130000000006</v>
      </c>
      <c r="E1033" s="29">
        <f t="shared" si="162"/>
        <v>3.6254920636681924E+21</v>
      </c>
      <c r="F1033" s="29">
        <f t="shared" si="167"/>
        <v>3.9777743898547124E+21</v>
      </c>
      <c r="G1033" s="29">
        <v>7.0573999999999998E-2</v>
      </c>
      <c r="H1033" s="29">
        <f t="shared" si="163"/>
        <v>79.748620000000003</v>
      </c>
      <c r="I1033" s="29">
        <f t="shared" si="164"/>
        <v>4.5365414957415472E+20</v>
      </c>
      <c r="J1033" s="29">
        <f t="shared" si="168"/>
        <v>4.1347732619680173E+20</v>
      </c>
      <c r="K1033" s="29">
        <v>6.7568000000000003E-2</v>
      </c>
      <c r="L1033" s="29">
        <f t="shared" si="165"/>
        <v>76.35184000000001</v>
      </c>
      <c r="M1033" s="29">
        <f t="shared" si="166"/>
        <v>4.3433139085819832E+20</v>
      </c>
      <c r="N1033" s="29">
        <f t="shared" si="169"/>
        <v>4.765345649433578E+20</v>
      </c>
    </row>
    <row r="1034" spans="1:14" x14ac:dyDescent="0.3">
      <c r="A1034" s="14">
        <v>1129</v>
      </c>
      <c r="B1034" s="30">
        <f t="shared" si="160"/>
        <v>1.0981399468556243</v>
      </c>
      <c r="C1034" s="30">
        <v>0.56837000000000004</v>
      </c>
      <c r="D1034" s="30">
        <f t="shared" si="161"/>
        <v>641.68973000000005</v>
      </c>
      <c r="E1034" s="29">
        <f t="shared" si="162"/>
        <v>3.6470548772459444E+21</v>
      </c>
      <c r="F1034" s="29">
        <f t="shared" si="167"/>
        <v>4.0049766490784069E+21</v>
      </c>
      <c r="G1034" s="29">
        <v>0.10591</v>
      </c>
      <c r="H1034" s="29">
        <f t="shared" si="163"/>
        <v>119.57239</v>
      </c>
      <c r="I1034" s="29">
        <f t="shared" si="164"/>
        <v>6.7959178360771668E+20</v>
      </c>
      <c r="J1034" s="29">
        <f t="shared" si="168"/>
        <v>6.1885717349016954E+20</v>
      </c>
      <c r="K1034" s="29">
        <v>0.10133</v>
      </c>
      <c r="L1034" s="29">
        <f t="shared" si="165"/>
        <v>114.40157000000001</v>
      </c>
      <c r="M1034" s="29">
        <f t="shared" si="166"/>
        <v>6.5020333710669382E+20</v>
      </c>
      <c r="N1034" s="29">
        <f t="shared" si="169"/>
        <v>7.1401425805569439E+20</v>
      </c>
    </row>
    <row r="1035" spans="1:14" x14ac:dyDescent="0.3">
      <c r="A1035" s="14">
        <v>1128</v>
      </c>
      <c r="B1035" s="30">
        <f t="shared" si="160"/>
        <v>1.0991134751773048</v>
      </c>
      <c r="C1035" s="30">
        <v>0.56828999999999996</v>
      </c>
      <c r="D1035" s="30">
        <f t="shared" si="161"/>
        <v>641.03111999999999</v>
      </c>
      <c r="E1035" s="29">
        <f t="shared" si="162"/>
        <v>3.6400846303347737E+21</v>
      </c>
      <c r="F1035" s="29">
        <f t="shared" si="167"/>
        <v>4.0008660679867483E+21</v>
      </c>
      <c r="G1035" s="29">
        <v>9.9224000000000007E-2</v>
      </c>
      <c r="H1035" s="29">
        <f t="shared" si="163"/>
        <v>111.924672</v>
      </c>
      <c r="I1035" s="29">
        <f t="shared" si="164"/>
        <v>6.3556240187287758E+20</v>
      </c>
      <c r="J1035" s="29">
        <f t="shared" si="168"/>
        <v>5.7825003170882886E+20</v>
      </c>
      <c r="K1035" s="29">
        <v>9.4946000000000003E-2</v>
      </c>
      <c r="L1035" s="29">
        <f t="shared" si="165"/>
        <v>107.09908800000001</v>
      </c>
      <c r="M1035" s="29">
        <f t="shared" si="166"/>
        <v>6.0816040280801254E+20</v>
      </c>
      <c r="N1035" s="29">
        <f t="shared" si="169"/>
        <v>6.6843729379554427E+20</v>
      </c>
    </row>
    <row r="1036" spans="1:14" x14ac:dyDescent="0.3">
      <c r="A1036" s="14">
        <v>1127</v>
      </c>
      <c r="B1036" s="30">
        <f t="shared" si="160"/>
        <v>1.1000887311446317</v>
      </c>
      <c r="C1036" s="30">
        <v>0.56179000000000001</v>
      </c>
      <c r="D1036" s="30">
        <f t="shared" si="161"/>
        <v>633.13733000000002</v>
      </c>
      <c r="E1036" s="29">
        <f t="shared" si="162"/>
        <v>3.592072587038066E+21</v>
      </c>
      <c r="F1036" s="29">
        <f t="shared" si="167"/>
        <v>3.9515985744541206E+21</v>
      </c>
      <c r="G1036" s="29">
        <v>0.15725</v>
      </c>
      <c r="H1036" s="29">
        <f t="shared" si="163"/>
        <v>177.22075000000001</v>
      </c>
      <c r="I1036" s="29">
        <f t="shared" si="164"/>
        <v>1.0054529527256374E+21</v>
      </c>
      <c r="J1036" s="29">
        <f t="shared" si="168"/>
        <v>9.1397441339070297E+20</v>
      </c>
      <c r="K1036" s="29">
        <v>0.15032000000000001</v>
      </c>
      <c r="L1036" s="29">
        <f t="shared" si="165"/>
        <v>169.41064</v>
      </c>
      <c r="M1036" s="29">
        <f t="shared" si="166"/>
        <v>9.6114268905384942E+20</v>
      </c>
      <c r="N1036" s="29">
        <f t="shared" si="169"/>
        <v>1.0573422412501885E+21</v>
      </c>
    </row>
    <row r="1037" spans="1:14" x14ac:dyDescent="0.3">
      <c r="A1037" s="14">
        <v>1126</v>
      </c>
      <c r="B1037" s="30">
        <f t="shared" si="160"/>
        <v>1.1010657193605684</v>
      </c>
      <c r="C1037" s="30">
        <v>0.55300000000000005</v>
      </c>
      <c r="D1037" s="30">
        <f t="shared" si="161"/>
        <v>622.678</v>
      </c>
      <c r="E1037" s="29">
        <f t="shared" si="162"/>
        <v>3.529597474185949E+21</v>
      </c>
      <c r="F1037" s="29">
        <f t="shared" si="167"/>
        <v>3.8863187819677971E+21</v>
      </c>
      <c r="G1037" s="29">
        <v>5.1589000000000003E-2</v>
      </c>
      <c r="H1037" s="29">
        <f t="shared" si="163"/>
        <v>58.089214000000005</v>
      </c>
      <c r="I1037" s="29">
        <f t="shared" si="164"/>
        <v>3.2927378679164364E+20</v>
      </c>
      <c r="J1037" s="29">
        <f t="shared" si="168"/>
        <v>2.9905007576011512E+20</v>
      </c>
      <c r="K1037" s="29">
        <v>4.9394E-2</v>
      </c>
      <c r="L1037" s="29">
        <f t="shared" si="165"/>
        <v>55.617643999999999</v>
      </c>
      <c r="M1037" s="29">
        <f t="shared" si="166"/>
        <v>3.1526390169971202E+20</v>
      </c>
      <c r="N1037" s="29">
        <f t="shared" si="169"/>
        <v>3.4712627471341296E+20</v>
      </c>
    </row>
    <row r="1038" spans="1:14" x14ac:dyDescent="0.3">
      <c r="A1038" s="14">
        <v>1125</v>
      </c>
      <c r="B1038" s="30">
        <f t="shared" si="160"/>
        <v>1.1020444444444444</v>
      </c>
      <c r="C1038" s="30">
        <v>0.57011999999999996</v>
      </c>
      <c r="D1038" s="30">
        <f t="shared" si="161"/>
        <v>641.38499999999999</v>
      </c>
      <c r="E1038" s="29">
        <f t="shared" si="162"/>
        <v>3.6324077115075529E+21</v>
      </c>
      <c r="F1038" s="29">
        <f t="shared" si="167"/>
        <v>4.0030747384240569E+21</v>
      </c>
      <c r="G1038" s="29">
        <v>0.14427999999999999</v>
      </c>
      <c r="H1038" s="29">
        <f t="shared" si="163"/>
        <v>162.315</v>
      </c>
      <c r="I1038" s="29">
        <f t="shared" si="164"/>
        <v>9.1925170949328169E+20</v>
      </c>
      <c r="J1038" s="29">
        <f t="shared" si="168"/>
        <v>8.3413306434904169E+20</v>
      </c>
      <c r="K1038" s="29">
        <v>0.13794000000000001</v>
      </c>
      <c r="L1038" s="29">
        <f t="shared" si="165"/>
        <v>155.1825</v>
      </c>
      <c r="M1038" s="29">
        <f t="shared" si="166"/>
        <v>8.7885764352303353E+20</v>
      </c>
      <c r="N1038" s="29">
        <f t="shared" si="169"/>
        <v>9.6854018350209499E+20</v>
      </c>
    </row>
    <row r="1039" spans="1:14" x14ac:dyDescent="0.3">
      <c r="A1039" s="14">
        <v>1124</v>
      </c>
      <c r="B1039" s="30">
        <f t="shared" si="160"/>
        <v>1.1030249110320285</v>
      </c>
      <c r="C1039" s="30">
        <v>0.57250000000000001</v>
      </c>
      <c r="D1039" s="30">
        <f t="shared" si="161"/>
        <v>643.49</v>
      </c>
      <c r="E1039" s="29">
        <f t="shared" si="162"/>
        <v>3.6410897251340177E+21</v>
      </c>
      <c r="F1039" s="29">
        <f t="shared" si="167"/>
        <v>4.0162126701255831E+21</v>
      </c>
      <c r="G1039" s="29">
        <v>0.1087</v>
      </c>
      <c r="H1039" s="29">
        <f t="shared" si="163"/>
        <v>122.17880000000001</v>
      </c>
      <c r="I1039" s="29">
        <f t="shared" si="164"/>
        <v>6.9133004912151573E+20</v>
      </c>
      <c r="J1039" s="29">
        <f t="shared" si="168"/>
        <v>6.2675832812758801E+20</v>
      </c>
      <c r="K1039" s="29">
        <v>0.10397000000000001</v>
      </c>
      <c r="L1039" s="29">
        <f t="shared" si="165"/>
        <v>116.86228000000001</v>
      </c>
      <c r="M1039" s="29">
        <f t="shared" si="166"/>
        <v>6.6124733401254828E+20</v>
      </c>
      <c r="N1039" s="29">
        <f t="shared" si="169"/>
        <v>7.2937228176935708E+20</v>
      </c>
    </row>
    <row r="1040" spans="1:14" x14ac:dyDescent="0.3">
      <c r="A1040" s="14">
        <v>1123</v>
      </c>
      <c r="B1040" s="30">
        <f t="shared" si="160"/>
        <v>1.1040071237756011</v>
      </c>
      <c r="C1040" s="30">
        <v>0.57399999999999995</v>
      </c>
      <c r="D1040" s="30">
        <f t="shared" si="161"/>
        <v>644.60199999999998</v>
      </c>
      <c r="E1040" s="29">
        <f t="shared" si="162"/>
        <v>3.6441368054147192E+21</v>
      </c>
      <c r="F1040" s="29">
        <f t="shared" si="167"/>
        <v>4.0231529931907111E+21</v>
      </c>
      <c r="G1040" s="29">
        <v>0.12817000000000001</v>
      </c>
      <c r="H1040" s="29">
        <f t="shared" si="163"/>
        <v>143.93491</v>
      </c>
      <c r="I1040" s="29">
        <f t="shared" si="164"/>
        <v>8.1370908423345747E+20</v>
      </c>
      <c r="J1040" s="29">
        <f t="shared" si="168"/>
        <v>7.3705057395884229E+20</v>
      </c>
      <c r="K1040" s="29">
        <v>0.12255000000000001</v>
      </c>
      <c r="L1040" s="29">
        <f t="shared" si="165"/>
        <v>137.62365</v>
      </c>
      <c r="M1040" s="29">
        <f t="shared" si="166"/>
        <v>7.7802955662643534E+20</v>
      </c>
      <c r="N1040" s="29">
        <f t="shared" si="169"/>
        <v>8.5895017302355699E+20</v>
      </c>
    </row>
    <row r="1041" spans="1:14" x14ac:dyDescent="0.3">
      <c r="A1041" s="14">
        <v>1122</v>
      </c>
      <c r="B1041" s="30">
        <f t="shared" si="160"/>
        <v>1.1049910873440285</v>
      </c>
      <c r="C1041" s="30">
        <v>0.57499999999999996</v>
      </c>
      <c r="D1041" s="30">
        <f t="shared" si="161"/>
        <v>645.15</v>
      </c>
      <c r="E1041" s="29">
        <f t="shared" si="162"/>
        <v>3.6439870605833006E+21</v>
      </c>
      <c r="F1041" s="29">
        <f t="shared" si="167"/>
        <v>4.0265732243415116E+21</v>
      </c>
      <c r="G1041" s="29">
        <v>8.1685999999999995E-2</v>
      </c>
      <c r="H1041" s="29">
        <f t="shared" si="163"/>
        <v>91.651691999999997</v>
      </c>
      <c r="I1041" s="29">
        <f t="shared" si="164"/>
        <v>5.1767430787966521E+20</v>
      </c>
      <c r="J1041" s="29">
        <f t="shared" si="168"/>
        <v>4.6848731524518825E+20</v>
      </c>
      <c r="K1041" s="29">
        <v>7.8159000000000006E-2</v>
      </c>
      <c r="L1041" s="29">
        <f t="shared" si="165"/>
        <v>87.694398000000007</v>
      </c>
      <c r="M1041" s="29">
        <f t="shared" si="166"/>
        <v>4.9532240811848735E+20</v>
      </c>
      <c r="N1041" s="29">
        <f t="shared" si="169"/>
        <v>5.4732684633270996E+20</v>
      </c>
    </row>
    <row r="1042" spans="1:14" x14ac:dyDescent="0.3">
      <c r="A1042" s="14">
        <v>1121</v>
      </c>
      <c r="B1042" s="30">
        <f t="shared" si="160"/>
        <v>1.1059768064228368</v>
      </c>
      <c r="C1042" s="30">
        <v>0.57199999999999995</v>
      </c>
      <c r="D1042" s="30">
        <f t="shared" si="161"/>
        <v>641.21199999999999</v>
      </c>
      <c r="E1042" s="29">
        <f t="shared" si="162"/>
        <v>3.6185162027605667E+21</v>
      </c>
      <c r="F1042" s="29">
        <f t="shared" si="167"/>
        <v>4.0019949939184218E+21</v>
      </c>
      <c r="G1042" s="29">
        <v>0.18586</v>
      </c>
      <c r="H1042" s="29">
        <f t="shared" si="163"/>
        <v>208.34906000000001</v>
      </c>
      <c r="I1042" s="29">
        <f t="shared" si="164"/>
        <v>1.1757647228060821E+21</v>
      </c>
      <c r="J1042" s="29">
        <f t="shared" si="168"/>
        <v>1.0631007051666543E+21</v>
      </c>
      <c r="K1042" s="29">
        <v>0.17752999999999999</v>
      </c>
      <c r="L1042" s="29">
        <f t="shared" si="165"/>
        <v>199.01112999999998</v>
      </c>
      <c r="M1042" s="29">
        <f t="shared" si="166"/>
        <v>1.1230684990840618E+21</v>
      </c>
      <c r="N1042" s="29">
        <f t="shared" si="169"/>
        <v>1.2420877120110794E+21</v>
      </c>
    </row>
    <row r="1043" spans="1:14" x14ac:dyDescent="0.3">
      <c r="A1043" s="14">
        <v>1120</v>
      </c>
      <c r="B1043" s="30">
        <f t="shared" si="160"/>
        <v>1.1069642857142856</v>
      </c>
      <c r="C1043" s="30">
        <v>0.56850000000000001</v>
      </c>
      <c r="D1043" s="30">
        <f t="shared" si="161"/>
        <v>636.72</v>
      </c>
      <c r="E1043" s="29">
        <f t="shared" si="162"/>
        <v>3.5899614249920899E+21</v>
      </c>
      <c r="F1043" s="29">
        <f t="shared" si="167"/>
        <v>3.9739590845582079E+21</v>
      </c>
      <c r="G1043" s="29">
        <v>0.14188999999999999</v>
      </c>
      <c r="H1043" s="29">
        <f t="shared" si="163"/>
        <v>158.91679999999999</v>
      </c>
      <c r="I1043" s="29">
        <f t="shared" si="164"/>
        <v>8.9600637922977592E+20</v>
      </c>
      <c r="J1043" s="29">
        <f t="shared" si="168"/>
        <v>8.0942663714901524E+20</v>
      </c>
      <c r="K1043" s="29">
        <v>0.13561999999999999</v>
      </c>
      <c r="L1043" s="29">
        <f t="shared" si="165"/>
        <v>151.89439999999999</v>
      </c>
      <c r="M1043" s="29">
        <f t="shared" si="166"/>
        <v>8.564126094237945E+20</v>
      </c>
      <c r="N1043" s="29">
        <f t="shared" si="169"/>
        <v>9.4801817246751811E+20</v>
      </c>
    </row>
    <row r="1044" spans="1:14" x14ac:dyDescent="0.3">
      <c r="A1044" s="14">
        <v>1119</v>
      </c>
      <c r="B1044" s="30">
        <f t="shared" si="160"/>
        <v>1.1079535299374441</v>
      </c>
      <c r="C1044" s="30">
        <v>0.57150999999999996</v>
      </c>
      <c r="D1044" s="30">
        <f t="shared" si="161"/>
        <v>639.51968999999997</v>
      </c>
      <c r="E1044" s="29">
        <f t="shared" si="162"/>
        <v>3.6025272500359324E+21</v>
      </c>
      <c r="F1044" s="29">
        <f t="shared" si="167"/>
        <v>3.9914327833731447E+21</v>
      </c>
      <c r="G1044" s="29">
        <v>0.11317000000000001</v>
      </c>
      <c r="H1044" s="29">
        <f t="shared" si="163"/>
        <v>126.63723</v>
      </c>
      <c r="I1044" s="29">
        <f t="shared" si="164"/>
        <v>7.1336986034639195E+20</v>
      </c>
      <c r="J1044" s="29">
        <f t="shared" si="168"/>
        <v>6.4386261794451738E+20</v>
      </c>
      <c r="K1044" s="29">
        <v>0.10821</v>
      </c>
      <c r="L1044" s="29">
        <f t="shared" si="165"/>
        <v>121.08699</v>
      </c>
      <c r="M1044" s="29">
        <f t="shared" si="166"/>
        <v>6.8210437914715095E+20</v>
      </c>
      <c r="N1044" s="29">
        <f t="shared" si="169"/>
        <v>7.557399546618746E+20</v>
      </c>
    </row>
    <row r="1045" spans="1:14" x14ac:dyDescent="0.3">
      <c r="A1045" s="14">
        <v>1118</v>
      </c>
      <c r="B1045" s="30">
        <f t="shared" si="160"/>
        <v>1.1089445438282648</v>
      </c>
      <c r="C1045" s="30">
        <v>0.57221999999999995</v>
      </c>
      <c r="D1045" s="30">
        <f t="shared" si="161"/>
        <v>639.74195999999995</v>
      </c>
      <c r="E1045" s="29">
        <f t="shared" si="162"/>
        <v>3.600558800563258E+21</v>
      </c>
      <c r="F1045" s="29">
        <f t="shared" si="167"/>
        <v>3.9928200366174665E+21</v>
      </c>
      <c r="G1045" s="29">
        <v>0.21753</v>
      </c>
      <c r="H1045" s="29">
        <f t="shared" si="163"/>
        <v>243.19854000000001</v>
      </c>
      <c r="I1045" s="29">
        <f t="shared" si="164"/>
        <v>1.3687559957473098E+21</v>
      </c>
      <c r="J1045" s="29">
        <f t="shared" si="168"/>
        <v>1.2342871457053496E+21</v>
      </c>
      <c r="K1045" s="29">
        <v>0.20763000000000001</v>
      </c>
      <c r="L1045" s="29">
        <f t="shared" si="165"/>
        <v>232.13034000000002</v>
      </c>
      <c r="M1045" s="29">
        <f t="shared" si="166"/>
        <v>1.3064625908932744E+21</v>
      </c>
      <c r="N1045" s="29">
        <f t="shared" si="169"/>
        <v>1.4487945618868352E+21</v>
      </c>
    </row>
    <row r="1046" spans="1:14" x14ac:dyDescent="0.3">
      <c r="A1046" s="14">
        <v>1117</v>
      </c>
      <c r="B1046" s="30">
        <f t="shared" si="160"/>
        <v>1.1099373321396597</v>
      </c>
      <c r="C1046" s="30">
        <v>0.58299999999999996</v>
      </c>
      <c r="D1046" s="30">
        <f t="shared" si="161"/>
        <v>651.21100000000001</v>
      </c>
      <c r="E1046" s="29">
        <f t="shared" si="162"/>
        <v>3.6618299179017841E+21</v>
      </c>
      <c r="F1046" s="29">
        <f t="shared" si="167"/>
        <v>4.0644017298250955E+21</v>
      </c>
      <c r="G1046" s="29">
        <v>7.9617999999999994E-2</v>
      </c>
      <c r="H1046" s="29">
        <f t="shared" si="163"/>
        <v>88.933305999999988</v>
      </c>
      <c r="I1046" s="29">
        <f t="shared" si="164"/>
        <v>5.0008160275043602E+20</v>
      </c>
      <c r="J1046" s="29">
        <f t="shared" si="168"/>
        <v>4.5054940334911848E+20</v>
      </c>
      <c r="K1046" s="29">
        <v>7.6163999999999996E-2</v>
      </c>
      <c r="L1046" s="29">
        <f t="shared" si="165"/>
        <v>85.075187999999997</v>
      </c>
      <c r="M1046" s="29">
        <f t="shared" si="166"/>
        <v>4.7838698776513118E+20</v>
      </c>
      <c r="N1046" s="29">
        <f t="shared" si="169"/>
        <v>5.3097957693035774E+20</v>
      </c>
    </row>
    <row r="1047" spans="1:14" x14ac:dyDescent="0.3">
      <c r="A1047" s="14">
        <v>1116</v>
      </c>
      <c r="B1047" s="30">
        <f t="shared" si="160"/>
        <v>1.1109318996415771</v>
      </c>
      <c r="C1047" s="30">
        <v>0.57499999999999996</v>
      </c>
      <c r="D1047" s="30">
        <f t="shared" si="161"/>
        <v>641.69999999999993</v>
      </c>
      <c r="E1047" s="29">
        <f t="shared" si="162"/>
        <v>3.6051181431536469E+21</v>
      </c>
      <c r="F1047" s="29">
        <f t="shared" si="167"/>
        <v>4.0050407472059961E+21</v>
      </c>
      <c r="G1047" s="29">
        <v>0.20136000000000001</v>
      </c>
      <c r="H1047" s="29">
        <f t="shared" si="163"/>
        <v>224.71776</v>
      </c>
      <c r="I1047" s="29">
        <f t="shared" si="164"/>
        <v>1.2624810248789885E+21</v>
      </c>
      <c r="J1047" s="29">
        <f t="shared" si="168"/>
        <v>1.1364162153290459E+21</v>
      </c>
      <c r="K1047" s="29">
        <v>0.19223000000000001</v>
      </c>
      <c r="L1047" s="29">
        <f t="shared" si="165"/>
        <v>214.52868000000001</v>
      </c>
      <c r="M1047" s="29">
        <f t="shared" si="166"/>
        <v>1.2052380185363924E+21</v>
      </c>
      <c r="N1047" s="29">
        <f t="shared" si="169"/>
        <v>1.3389373614528848E+21</v>
      </c>
    </row>
    <row r="1048" spans="1:14" x14ac:dyDescent="0.3">
      <c r="A1048" s="14">
        <v>1115</v>
      </c>
      <c r="B1048" s="30">
        <f t="shared" si="160"/>
        <v>1.1119282511210762</v>
      </c>
      <c r="C1048" s="30">
        <v>0.58199999999999996</v>
      </c>
      <c r="D1048" s="30">
        <f t="shared" si="161"/>
        <v>648.92999999999995</v>
      </c>
      <c r="E1048" s="29">
        <f t="shared" si="162"/>
        <v>3.6424700295556718E+21</v>
      </c>
      <c r="F1048" s="29">
        <f t="shared" si="167"/>
        <v>4.050165329724773E+21</v>
      </c>
      <c r="G1048" s="29">
        <v>0.24987000000000001</v>
      </c>
      <c r="H1048" s="29">
        <f t="shared" si="163"/>
        <v>278.60505000000001</v>
      </c>
      <c r="I1048" s="29">
        <f t="shared" si="164"/>
        <v>1.5638212822767625E+21</v>
      </c>
      <c r="J1048" s="29">
        <f t="shared" si="168"/>
        <v>1.4064048473452092E+21</v>
      </c>
      <c r="K1048" s="29">
        <v>0.23832999999999999</v>
      </c>
      <c r="L1048" s="29">
        <f t="shared" si="165"/>
        <v>265.73795000000001</v>
      </c>
      <c r="M1048" s="29">
        <f t="shared" si="166"/>
        <v>1.4915977356426173E+21</v>
      </c>
      <c r="N1048" s="29">
        <f t="shared" si="169"/>
        <v>1.6585496615692529E+21</v>
      </c>
    </row>
    <row r="1049" spans="1:14" x14ac:dyDescent="0.3">
      <c r="A1049" s="14">
        <v>1114</v>
      </c>
      <c r="B1049" s="30">
        <f t="shared" si="160"/>
        <v>1.1129263913824057</v>
      </c>
      <c r="C1049" s="30">
        <v>0.58399999999999996</v>
      </c>
      <c r="D1049" s="30">
        <f t="shared" si="161"/>
        <v>650.57599999999991</v>
      </c>
      <c r="E1049" s="29">
        <f t="shared" si="162"/>
        <v>3.648434017930871E+21</v>
      </c>
      <c r="F1049" s="29">
        <f t="shared" si="167"/>
        <v>4.0604385057726157E+21</v>
      </c>
      <c r="G1049" s="29">
        <v>0.29985000000000001</v>
      </c>
      <c r="H1049" s="29">
        <f t="shared" si="163"/>
        <v>334.03289999999998</v>
      </c>
      <c r="I1049" s="29">
        <f t="shared" si="164"/>
        <v>1.8732584593776915E+21</v>
      </c>
      <c r="J1049" s="29">
        <f t="shared" si="168"/>
        <v>1.6831827099102664E+21</v>
      </c>
      <c r="K1049" s="29">
        <v>0.28576000000000001</v>
      </c>
      <c r="L1049" s="29">
        <f t="shared" si="165"/>
        <v>318.33663999999999</v>
      </c>
      <c r="M1049" s="29">
        <f t="shared" si="166"/>
        <v>1.7852337413765855E+21</v>
      </c>
      <c r="N1049" s="29">
        <f t="shared" si="169"/>
        <v>1.9868337455643542E+21</v>
      </c>
    </row>
    <row r="1050" spans="1:14" x14ac:dyDescent="0.3">
      <c r="A1050" s="14">
        <v>1113</v>
      </c>
      <c r="B1050" s="30">
        <f t="shared" si="160"/>
        <v>1.1139263252470799</v>
      </c>
      <c r="C1050" s="30">
        <v>0.57799999999999996</v>
      </c>
      <c r="D1050" s="30">
        <f t="shared" si="161"/>
        <v>643.31399999999996</v>
      </c>
      <c r="E1050" s="29">
        <f t="shared" si="162"/>
        <v>3.6044701617373058E+21</v>
      </c>
      <c r="F1050" s="29">
        <f t="shared" si="167"/>
        <v>4.0151142017267846E+21</v>
      </c>
      <c r="G1050" s="29">
        <v>0.26850000000000002</v>
      </c>
      <c r="H1050" s="29">
        <f t="shared" si="163"/>
        <v>298.84050000000002</v>
      </c>
      <c r="I1050" s="29">
        <f t="shared" si="164"/>
        <v>1.6743948761703577E+21</v>
      </c>
      <c r="J1050" s="29">
        <f t="shared" si="168"/>
        <v>1.5031468762523055E+21</v>
      </c>
      <c r="K1050" s="29">
        <v>0.25599</v>
      </c>
      <c r="L1050" s="29">
        <f t="shared" si="165"/>
        <v>284.91687000000002</v>
      </c>
      <c r="M1050" s="29">
        <f t="shared" si="166"/>
        <v>1.596381170766666E+21</v>
      </c>
      <c r="N1050" s="29">
        <f t="shared" si="169"/>
        <v>1.7782510112457435E+21</v>
      </c>
    </row>
    <row r="1051" spans="1:14" x14ac:dyDescent="0.3">
      <c r="A1051" s="14">
        <v>1112</v>
      </c>
      <c r="B1051" s="30">
        <f t="shared" si="160"/>
        <v>1.1149280575539569</v>
      </c>
      <c r="C1051" s="30">
        <v>0.58342000000000005</v>
      </c>
      <c r="D1051" s="30">
        <f t="shared" si="161"/>
        <v>648.76304000000005</v>
      </c>
      <c r="E1051" s="29">
        <f t="shared" si="162"/>
        <v>3.6317350300975922E+21</v>
      </c>
      <c r="F1051" s="29">
        <f t="shared" si="167"/>
        <v>4.0491232826573697E+21</v>
      </c>
      <c r="G1051" s="29">
        <v>0.41356999999999999</v>
      </c>
      <c r="H1051" s="29">
        <f t="shared" si="163"/>
        <v>459.88983999999999</v>
      </c>
      <c r="I1051" s="29">
        <f t="shared" si="164"/>
        <v>2.5744346378208857E+21</v>
      </c>
      <c r="J1051" s="29">
        <f t="shared" si="168"/>
        <v>2.3090589750418009E+21</v>
      </c>
      <c r="K1051" s="29">
        <v>0.39329999999999998</v>
      </c>
      <c r="L1051" s="29">
        <f t="shared" si="165"/>
        <v>437.34960000000001</v>
      </c>
      <c r="M1051" s="29">
        <f t="shared" si="166"/>
        <v>2.4482557802910135E+21</v>
      </c>
      <c r="N1051" s="29">
        <f t="shared" si="169"/>
        <v>2.7296290615151066E+21</v>
      </c>
    </row>
    <row r="1052" spans="1:14" x14ac:dyDescent="0.3">
      <c r="A1052" s="14">
        <v>1111</v>
      </c>
      <c r="B1052" s="30">
        <f t="shared" si="160"/>
        <v>1.1159315931593159</v>
      </c>
      <c r="C1052" s="30">
        <v>0.58250000000000002</v>
      </c>
      <c r="D1052" s="30">
        <f t="shared" si="161"/>
        <v>647.15750000000003</v>
      </c>
      <c r="E1052" s="29">
        <f t="shared" si="162"/>
        <v>3.6194894510336277E+21</v>
      </c>
      <c r="F1052" s="29">
        <f t="shared" si="167"/>
        <v>4.0391026295152936E+21</v>
      </c>
      <c r="G1052" s="29">
        <v>0.33154</v>
      </c>
      <c r="H1052" s="29">
        <f t="shared" si="163"/>
        <v>368.34093999999999</v>
      </c>
      <c r="I1052" s="29">
        <f t="shared" si="164"/>
        <v>2.0600953349282212E+21</v>
      </c>
      <c r="J1052" s="29">
        <f t="shared" si="168"/>
        <v>1.8460767197170945E+21</v>
      </c>
      <c r="K1052" s="29">
        <v>0.31572</v>
      </c>
      <c r="L1052" s="29">
        <f t="shared" si="165"/>
        <v>350.76492000000002</v>
      </c>
      <c r="M1052" s="29">
        <f t="shared" si="166"/>
        <v>1.9617943510392051E+21</v>
      </c>
      <c r="N1052" s="29">
        <f t="shared" si="169"/>
        <v>2.1892282956061262E+21</v>
      </c>
    </row>
    <row r="1053" spans="1:14" x14ac:dyDescent="0.3">
      <c r="A1053" s="14">
        <v>1110</v>
      </c>
      <c r="B1053" s="30">
        <f t="shared" si="160"/>
        <v>1.1169369369369369</v>
      </c>
      <c r="C1053" s="30">
        <v>0.58699999999999997</v>
      </c>
      <c r="D1053" s="30">
        <f t="shared" si="161"/>
        <v>651.56999999999994</v>
      </c>
      <c r="E1053" s="29">
        <f t="shared" si="162"/>
        <v>3.6408880584243219E+21</v>
      </c>
      <c r="F1053" s="29">
        <f t="shared" si="167"/>
        <v>4.0666423557067333E+21</v>
      </c>
      <c r="G1053" s="29">
        <v>0.47899000000000003</v>
      </c>
      <c r="H1053" s="29">
        <f t="shared" si="163"/>
        <v>531.6789</v>
      </c>
      <c r="I1053" s="29">
        <f t="shared" si="164"/>
        <v>2.9709522506042012E+21</v>
      </c>
      <c r="J1053" s="29">
        <f t="shared" si="168"/>
        <v>2.6599104679550439E+21</v>
      </c>
      <c r="K1053" s="29">
        <v>0.45495999999999998</v>
      </c>
      <c r="L1053" s="29">
        <f t="shared" si="165"/>
        <v>505.00559999999996</v>
      </c>
      <c r="M1053" s="29">
        <f t="shared" si="166"/>
        <v>2.8219053340046498E+21</v>
      </c>
      <c r="N1053" s="29">
        <f t="shared" si="169"/>
        <v>3.151890300089157E+21</v>
      </c>
    </row>
    <row r="1054" spans="1:14" x14ac:dyDescent="0.3">
      <c r="A1054" s="14">
        <v>1109</v>
      </c>
      <c r="B1054" s="30">
        <f t="shared" si="160"/>
        <v>1.1179440937781786</v>
      </c>
      <c r="C1054" s="30">
        <v>0.58550000000000002</v>
      </c>
      <c r="D1054" s="30">
        <f t="shared" si="161"/>
        <v>649.31950000000006</v>
      </c>
      <c r="E1054" s="29">
        <f t="shared" si="162"/>
        <v>3.6250438083096111E+21</v>
      </c>
      <c r="F1054" s="29">
        <f t="shared" si="167"/>
        <v>4.0525963151868853E+21</v>
      </c>
      <c r="G1054" s="29">
        <v>0.41277999999999998</v>
      </c>
      <c r="H1054" s="29">
        <f t="shared" si="163"/>
        <v>457.77301999999997</v>
      </c>
      <c r="I1054" s="29">
        <f t="shared" si="164"/>
        <v>2.5556713632690707E+21</v>
      </c>
      <c r="J1054" s="29">
        <f t="shared" si="168"/>
        <v>2.2860457669506365E+21</v>
      </c>
      <c r="K1054" s="29">
        <v>0.39249000000000001</v>
      </c>
      <c r="L1054" s="29">
        <f t="shared" si="165"/>
        <v>435.27141</v>
      </c>
      <c r="M1054" s="29">
        <f t="shared" si="166"/>
        <v>2.4300485812526713E+21</v>
      </c>
      <c r="N1054" s="29">
        <f t="shared" si="169"/>
        <v>2.7166584590054662E+21</v>
      </c>
    </row>
    <row r="1055" spans="1:14" x14ac:dyDescent="0.3">
      <c r="A1055" s="14">
        <v>1108</v>
      </c>
      <c r="B1055" s="30">
        <f t="shared" si="160"/>
        <v>1.1189530685920577</v>
      </c>
      <c r="C1055" s="30">
        <v>0.58650000000000002</v>
      </c>
      <c r="D1055" s="30">
        <f t="shared" si="161"/>
        <v>649.84199999999998</v>
      </c>
      <c r="E1055" s="29">
        <f t="shared" si="162"/>
        <v>3.6246894593614786E+21</v>
      </c>
      <c r="F1055" s="29">
        <f t="shared" si="167"/>
        <v>4.0558573932458132E+21</v>
      </c>
      <c r="G1055" s="29">
        <v>0.41565000000000002</v>
      </c>
      <c r="H1055" s="29">
        <f t="shared" si="163"/>
        <v>460.54020000000003</v>
      </c>
      <c r="I1055" s="29">
        <f t="shared" si="164"/>
        <v>2.5688016603300915E+21</v>
      </c>
      <c r="J1055" s="29">
        <f t="shared" si="168"/>
        <v>2.295718857594565E+21</v>
      </c>
      <c r="K1055" s="29">
        <v>0.39517000000000002</v>
      </c>
      <c r="L1055" s="29">
        <f t="shared" si="165"/>
        <v>437.84836000000001</v>
      </c>
      <c r="M1055" s="29">
        <f t="shared" si="166"/>
        <v>2.4422310889273242E+21</v>
      </c>
      <c r="N1055" s="29">
        <f t="shared" si="169"/>
        <v>2.7327419711661518E+21</v>
      </c>
    </row>
    <row r="1056" spans="1:14" x14ac:dyDescent="0.3">
      <c r="A1056" s="14">
        <v>1107</v>
      </c>
      <c r="B1056" s="30">
        <f t="shared" si="160"/>
        <v>1.1199638663053297</v>
      </c>
      <c r="C1056" s="30">
        <v>0.58599999999999997</v>
      </c>
      <c r="D1056" s="30">
        <f t="shared" si="161"/>
        <v>648.702</v>
      </c>
      <c r="E1056" s="29">
        <f t="shared" si="162"/>
        <v>3.615065124557087E+21</v>
      </c>
      <c r="F1056" s="29">
        <f t="shared" si="167"/>
        <v>4.0487423138445137E+21</v>
      </c>
      <c r="G1056" s="29">
        <v>0.48304000000000002</v>
      </c>
      <c r="H1056" s="29">
        <f t="shared" si="163"/>
        <v>534.72528</v>
      </c>
      <c r="I1056" s="29">
        <f t="shared" si="164"/>
        <v>2.9798994159830292E+21</v>
      </c>
      <c r="J1056" s="29">
        <f t="shared" si="168"/>
        <v>2.660710318997591E+21</v>
      </c>
      <c r="K1056" s="29">
        <v>0.45866000000000001</v>
      </c>
      <c r="L1056" s="29">
        <f t="shared" si="165"/>
        <v>507.73662000000002</v>
      </c>
      <c r="M1056" s="29">
        <f t="shared" si="166"/>
        <v>2.829497901073982E+21</v>
      </c>
      <c r="N1056" s="29">
        <f t="shared" si="169"/>
        <v>3.1689354089896325E+21</v>
      </c>
    </row>
    <row r="1057" spans="1:14" x14ac:dyDescent="0.3">
      <c r="A1057" s="14">
        <v>1106</v>
      </c>
      <c r="B1057" s="30">
        <f t="shared" si="160"/>
        <v>1.1209764918625678</v>
      </c>
      <c r="C1057" s="30">
        <v>0.59</v>
      </c>
      <c r="D1057" s="30">
        <f t="shared" si="161"/>
        <v>652.54</v>
      </c>
      <c r="E1057" s="29">
        <f t="shared" si="162"/>
        <v>3.6331684420326575E+21</v>
      </c>
      <c r="F1057" s="29">
        <f t="shared" si="167"/>
        <v>4.0726964144955594E+21</v>
      </c>
      <c r="G1057" s="29">
        <v>0.39792</v>
      </c>
      <c r="H1057" s="29">
        <f t="shared" si="163"/>
        <v>440.09951999999998</v>
      </c>
      <c r="I1057" s="29">
        <f t="shared" si="164"/>
        <v>2.4503565872095512E+21</v>
      </c>
      <c r="J1057" s="29">
        <f t="shared" si="168"/>
        <v>2.1859125548102627E+21</v>
      </c>
      <c r="K1057" s="29">
        <v>0.37840000000000001</v>
      </c>
      <c r="L1057" s="29">
        <f t="shared" si="165"/>
        <v>418.5104</v>
      </c>
      <c r="M1057" s="29">
        <f t="shared" si="166"/>
        <v>2.3301541329917929E+21</v>
      </c>
      <c r="N1057" s="29">
        <f t="shared" si="169"/>
        <v>2.6120480055002032E+21</v>
      </c>
    </row>
    <row r="1058" spans="1:14" x14ac:dyDescent="0.3">
      <c r="A1058" s="14">
        <v>1105</v>
      </c>
      <c r="B1058" s="30">
        <f t="shared" si="160"/>
        <v>1.1219909502262444</v>
      </c>
      <c r="C1058" s="30">
        <v>0.59099999999999997</v>
      </c>
      <c r="D1058" s="30">
        <f t="shared" si="161"/>
        <v>653.05499999999995</v>
      </c>
      <c r="E1058" s="29">
        <f t="shared" si="162"/>
        <v>3.6327482694933477E+21</v>
      </c>
      <c r="F1058" s="29">
        <f t="shared" si="167"/>
        <v>4.0759106828215863E+21</v>
      </c>
      <c r="G1058" s="29">
        <v>0.50644</v>
      </c>
      <c r="H1058" s="29">
        <f t="shared" si="163"/>
        <v>559.61620000000005</v>
      </c>
      <c r="I1058" s="29">
        <f t="shared" si="164"/>
        <v>3.112976368193251E+21</v>
      </c>
      <c r="J1058" s="29">
        <f t="shared" si="168"/>
        <v>2.7745111202238604E+21</v>
      </c>
      <c r="K1058" s="29">
        <v>0.48065000000000002</v>
      </c>
      <c r="L1058" s="29">
        <f t="shared" si="165"/>
        <v>531.11824999999999</v>
      </c>
      <c r="M1058" s="29">
        <f t="shared" si="166"/>
        <v>2.9544508557224664E+21</v>
      </c>
      <c r="N1058" s="29">
        <f t="shared" si="169"/>
        <v>3.3148671230087911E+21</v>
      </c>
    </row>
    <row r="1059" spans="1:14" x14ac:dyDescent="0.3">
      <c r="A1059" s="14">
        <v>1104</v>
      </c>
      <c r="B1059" s="30">
        <f t="shared" si="160"/>
        <v>1.1230072463768115</v>
      </c>
      <c r="C1059" s="30">
        <v>0.59299999999999997</v>
      </c>
      <c r="D1059" s="30">
        <f t="shared" si="161"/>
        <v>654.67200000000003</v>
      </c>
      <c r="E1059" s="29">
        <f t="shared" si="162"/>
        <v>3.6384474583029782E+21</v>
      </c>
      <c r="F1059" s="29">
        <f t="shared" si="167"/>
        <v>4.0860028612355361E+21</v>
      </c>
      <c r="G1059" s="29">
        <v>0.46765000000000001</v>
      </c>
      <c r="H1059" s="29">
        <f t="shared" si="163"/>
        <v>516.28560000000004</v>
      </c>
      <c r="I1059" s="29">
        <f t="shared" si="164"/>
        <v>2.8693422493682767E+21</v>
      </c>
      <c r="J1059" s="29">
        <f t="shared" si="168"/>
        <v>2.5550523014216632E+21</v>
      </c>
      <c r="K1059" s="29">
        <v>0.44412000000000001</v>
      </c>
      <c r="L1059" s="29">
        <f t="shared" si="165"/>
        <v>490.30848000000003</v>
      </c>
      <c r="M1059" s="29">
        <f t="shared" si="166"/>
        <v>2.7249701267816506E+21</v>
      </c>
      <c r="N1059" s="29">
        <f t="shared" si="169"/>
        <v>3.0601611985361321E+21</v>
      </c>
    </row>
    <row r="1060" spans="1:14" x14ac:dyDescent="0.3">
      <c r="A1060" s="14">
        <v>1103</v>
      </c>
      <c r="B1060" s="30">
        <f t="shared" si="160"/>
        <v>1.1240253853127833</v>
      </c>
      <c r="C1060" s="30">
        <v>0.59499999999999997</v>
      </c>
      <c r="D1060" s="30">
        <f t="shared" si="161"/>
        <v>656.28499999999997</v>
      </c>
      <c r="E1060" s="29">
        <f t="shared" si="162"/>
        <v>3.6441081562573329E+21</v>
      </c>
      <c r="F1060" s="29">
        <f t="shared" si="167"/>
        <v>4.0960700744586048E+21</v>
      </c>
      <c r="G1060" s="29">
        <v>0.46637000000000001</v>
      </c>
      <c r="H1060" s="29">
        <f t="shared" si="163"/>
        <v>514.40611000000001</v>
      </c>
      <c r="I1060" s="29">
        <f t="shared" si="164"/>
        <v>2.8563070938382058E+21</v>
      </c>
      <c r="J1060" s="29">
        <f t="shared" si="168"/>
        <v>2.5411410909046144E+21</v>
      </c>
      <c r="K1060" s="29">
        <v>0.44291000000000003</v>
      </c>
      <c r="L1060" s="29">
        <f t="shared" si="165"/>
        <v>488.52973000000003</v>
      </c>
      <c r="M1060" s="29">
        <f t="shared" si="166"/>
        <v>2.7126251151057743E+21</v>
      </c>
      <c r="N1060" s="29">
        <f t="shared" si="169"/>
        <v>3.049059490215901E+21</v>
      </c>
    </row>
    <row r="1061" spans="1:14" x14ac:dyDescent="0.3">
      <c r="A1061" s="14">
        <v>1102</v>
      </c>
      <c r="B1061" s="30">
        <f t="shared" si="160"/>
        <v>1.1250453720508167</v>
      </c>
      <c r="C1061" s="30">
        <v>0.58201999999999998</v>
      </c>
      <c r="D1061" s="30">
        <f t="shared" si="161"/>
        <v>641.38603999999998</v>
      </c>
      <c r="E1061" s="29">
        <f t="shared" si="162"/>
        <v>3.5581509233503812E+21</v>
      </c>
      <c r="F1061" s="29">
        <f t="shared" si="167"/>
        <v>4.0030812293736867E+21</v>
      </c>
      <c r="G1061" s="29">
        <v>0.46883000000000002</v>
      </c>
      <c r="H1061" s="29">
        <f t="shared" si="163"/>
        <v>516.65066000000002</v>
      </c>
      <c r="I1061" s="29">
        <f t="shared" si="164"/>
        <v>2.8661693711459387E+21</v>
      </c>
      <c r="J1061" s="29">
        <f t="shared" si="168"/>
        <v>2.5476033610282503E+21</v>
      </c>
      <c r="K1061" s="29">
        <v>0.44513000000000003</v>
      </c>
      <c r="L1061" s="29">
        <f t="shared" si="165"/>
        <v>490.53326000000004</v>
      </c>
      <c r="M1061" s="29">
        <f t="shared" si="166"/>
        <v>2.7212805754286029E+21</v>
      </c>
      <c r="N1061" s="29">
        <f t="shared" si="169"/>
        <v>3.0615641174377329E+21</v>
      </c>
    </row>
    <row r="1062" spans="1:14" x14ac:dyDescent="0.3">
      <c r="A1062" s="14">
        <v>1101</v>
      </c>
      <c r="B1062" s="30">
        <f t="shared" si="160"/>
        <v>1.1260672116257946</v>
      </c>
      <c r="C1062" s="30">
        <v>0.59899999999999998</v>
      </c>
      <c r="D1062" s="30">
        <f t="shared" si="161"/>
        <v>659.49900000000002</v>
      </c>
      <c r="E1062" s="29">
        <f t="shared" si="162"/>
        <v>3.655314321237813E+21</v>
      </c>
      <c r="F1062" s="29">
        <f t="shared" si="167"/>
        <v>4.1161296053320978E+21</v>
      </c>
      <c r="G1062" s="29">
        <v>0.49696000000000001</v>
      </c>
      <c r="H1062" s="29">
        <f t="shared" si="163"/>
        <v>547.15296000000001</v>
      </c>
      <c r="I1062" s="29">
        <f t="shared" si="164"/>
        <v>3.0326293907885533E+21</v>
      </c>
      <c r="J1062" s="29">
        <f t="shared" si="168"/>
        <v>2.6931157922714936E+21</v>
      </c>
      <c r="K1062" s="29">
        <v>0.47169</v>
      </c>
      <c r="L1062" s="29">
        <f t="shared" si="165"/>
        <v>519.33069</v>
      </c>
      <c r="M1062" s="29">
        <f t="shared" si="166"/>
        <v>2.8784227248491887E+21</v>
      </c>
      <c r="N1062" s="29">
        <f t="shared" si="169"/>
        <v>3.2412974516512479E+21</v>
      </c>
    </row>
    <row r="1063" spans="1:14" x14ac:dyDescent="0.3">
      <c r="A1063" s="14">
        <v>1100</v>
      </c>
      <c r="B1063" s="30">
        <f t="shared" si="160"/>
        <v>1.1270909090909091</v>
      </c>
      <c r="C1063" s="30">
        <v>0.6</v>
      </c>
      <c r="D1063" s="30">
        <f t="shared" si="161"/>
        <v>660</v>
      </c>
      <c r="E1063" s="29">
        <f t="shared" si="162"/>
        <v>3.6547686280360074E+21</v>
      </c>
      <c r="F1063" s="29">
        <f t="shared" si="167"/>
        <v>4.1192564954900385E+21</v>
      </c>
      <c r="G1063" s="29">
        <v>0.48576999999999998</v>
      </c>
      <c r="H1063" s="29">
        <f t="shared" si="163"/>
        <v>534.34699999999998</v>
      </c>
      <c r="I1063" s="29">
        <f t="shared" si="164"/>
        <v>2.9589615940684187E+21</v>
      </c>
      <c r="J1063" s="29">
        <f t="shared" si="168"/>
        <v>2.6253087219513311E+21</v>
      </c>
      <c r="K1063" s="29">
        <v>0.46112999999999998</v>
      </c>
      <c r="L1063" s="29">
        <f t="shared" si="165"/>
        <v>507.24299999999999</v>
      </c>
      <c r="M1063" s="29">
        <f t="shared" si="166"/>
        <v>2.8088724290770735E+21</v>
      </c>
      <c r="N1063" s="29">
        <f t="shared" si="169"/>
        <v>3.1658545796088689E+21</v>
      </c>
    </row>
    <row r="1064" spans="1:14" x14ac:dyDescent="0.3">
      <c r="A1064" s="14">
        <v>1099</v>
      </c>
      <c r="B1064" s="30">
        <f t="shared" si="160"/>
        <v>1.1281164695177435</v>
      </c>
      <c r="C1064" s="30">
        <v>0.58216000000000001</v>
      </c>
      <c r="D1064" s="30">
        <f t="shared" si="161"/>
        <v>639.79384000000005</v>
      </c>
      <c r="E1064" s="29">
        <f t="shared" si="162"/>
        <v>3.5396556499615907E+21</v>
      </c>
      <c r="F1064" s="29">
        <f t="shared" si="167"/>
        <v>3.9931438351432035E+21</v>
      </c>
      <c r="G1064" s="29">
        <v>0.50771999999999995</v>
      </c>
      <c r="H1064" s="29">
        <f t="shared" si="163"/>
        <v>557.9842799999999</v>
      </c>
      <c r="I1064" s="29">
        <f t="shared" si="164"/>
        <v>3.087044741305652E+21</v>
      </c>
      <c r="J1064" s="29">
        <f t="shared" si="168"/>
        <v>2.7364592439868617E+21</v>
      </c>
      <c r="K1064" s="29">
        <v>0.48160999999999998</v>
      </c>
      <c r="L1064" s="29">
        <f t="shared" si="165"/>
        <v>529.28939000000003</v>
      </c>
      <c r="M1064" s="29">
        <f t="shared" si="166"/>
        <v>2.9282904314587083E+21</v>
      </c>
      <c r="N1064" s="29">
        <f t="shared" si="169"/>
        <v>3.3034526632597877E+21</v>
      </c>
    </row>
    <row r="1065" spans="1:14" x14ac:dyDescent="0.3">
      <c r="A1065" s="14">
        <v>1098</v>
      </c>
      <c r="B1065" s="30">
        <f t="shared" si="160"/>
        <v>1.1291438979963571</v>
      </c>
      <c r="C1065" s="30">
        <v>0.58699999999999997</v>
      </c>
      <c r="D1065" s="30">
        <f t="shared" si="161"/>
        <v>644.52599999999995</v>
      </c>
      <c r="E1065" s="29">
        <f t="shared" si="162"/>
        <v>3.5625916782636119E+21</v>
      </c>
      <c r="F1065" s="29">
        <f t="shared" si="167"/>
        <v>4.0226786545639584E+21</v>
      </c>
      <c r="G1065" s="29">
        <v>0.50290999999999997</v>
      </c>
      <c r="H1065" s="29">
        <f t="shared" si="163"/>
        <v>552.19517999999994</v>
      </c>
      <c r="I1065" s="29">
        <f t="shared" si="164"/>
        <v>3.052236764762441E+21</v>
      </c>
      <c r="J1065" s="29">
        <f t="shared" si="168"/>
        <v>2.703142416284207E+21</v>
      </c>
      <c r="K1065" s="29">
        <v>0.47709000000000001</v>
      </c>
      <c r="L1065" s="29">
        <f t="shared" si="165"/>
        <v>523.84482000000003</v>
      </c>
      <c r="M1065" s="29">
        <f t="shared" si="166"/>
        <v>2.8955312841274053E+21</v>
      </c>
      <c r="N1065" s="29">
        <f t="shared" si="169"/>
        <v>3.2694714809300156E+21</v>
      </c>
    </row>
    <row r="1066" spans="1:14" x14ac:dyDescent="0.3">
      <c r="A1066" s="14">
        <v>1097</v>
      </c>
      <c r="B1066" s="30">
        <f t="shared" si="160"/>
        <v>1.1301731996353692</v>
      </c>
      <c r="C1066" s="30">
        <v>0.59099999999999997</v>
      </c>
      <c r="D1066" s="30">
        <f t="shared" si="161"/>
        <v>648.327</v>
      </c>
      <c r="E1066" s="29">
        <f t="shared" si="162"/>
        <v>3.5803377999981325E+21</v>
      </c>
      <c r="F1066" s="29">
        <f t="shared" si="167"/>
        <v>4.0464018271993479E+21</v>
      </c>
      <c r="G1066" s="29">
        <v>0.57852000000000003</v>
      </c>
      <c r="H1066" s="29">
        <f t="shared" si="163"/>
        <v>634.63643999999999</v>
      </c>
      <c r="I1066" s="29">
        <f t="shared" si="164"/>
        <v>3.5047326972164461E+21</v>
      </c>
      <c r="J1066" s="29">
        <f t="shared" si="168"/>
        <v>3.1010580487549936E+21</v>
      </c>
      <c r="K1066" s="29">
        <v>0.54805000000000004</v>
      </c>
      <c r="L1066" s="29">
        <f t="shared" si="165"/>
        <v>601.21085000000005</v>
      </c>
      <c r="M1066" s="29">
        <f t="shared" si="166"/>
        <v>3.3201423541268644E+21</v>
      </c>
      <c r="N1066" s="29">
        <f t="shared" si="169"/>
        <v>3.7523359076084655E+21</v>
      </c>
    </row>
    <row r="1067" spans="1:14" x14ac:dyDescent="0.3">
      <c r="A1067" s="14">
        <v>1096</v>
      </c>
      <c r="B1067" s="30">
        <f t="shared" si="160"/>
        <v>1.1312043795620437</v>
      </c>
      <c r="C1067" s="30">
        <v>0.58599999999999997</v>
      </c>
      <c r="D1067" s="30">
        <f t="shared" si="161"/>
        <v>642.25599999999997</v>
      </c>
      <c r="E1067" s="29">
        <f t="shared" si="162"/>
        <v>3.5435779609432666E+21</v>
      </c>
      <c r="F1067" s="29">
        <f t="shared" si="167"/>
        <v>4.0085109087385598E+21</v>
      </c>
      <c r="G1067" s="29">
        <v>0.50322999999999996</v>
      </c>
      <c r="H1067" s="29">
        <f t="shared" si="163"/>
        <v>551.54007999999999</v>
      </c>
      <c r="I1067" s="29">
        <f t="shared" si="164"/>
        <v>3.0430626916134468E+21</v>
      </c>
      <c r="J1067" s="29">
        <f t="shared" si="168"/>
        <v>2.6901086546284385E+21</v>
      </c>
      <c r="K1067" s="29">
        <v>0.47731000000000001</v>
      </c>
      <c r="L1067" s="29">
        <f t="shared" si="165"/>
        <v>523.13175999999999</v>
      </c>
      <c r="M1067" s="29">
        <f t="shared" si="166"/>
        <v>2.8863228609860589E+21</v>
      </c>
      <c r="N1067" s="29">
        <f t="shared" si="169"/>
        <v>3.2650210611774777E+21</v>
      </c>
    </row>
    <row r="1068" spans="1:14" x14ac:dyDescent="0.3">
      <c r="A1068" s="14">
        <v>1095</v>
      </c>
      <c r="B1068" s="30">
        <f t="shared" si="160"/>
        <v>1.1322374429223745</v>
      </c>
      <c r="C1068" s="30">
        <v>0.58252000000000004</v>
      </c>
      <c r="D1068" s="30">
        <f t="shared" si="161"/>
        <v>637.85940000000005</v>
      </c>
      <c r="E1068" s="29">
        <f t="shared" si="162"/>
        <v>3.5161091377666237E+21</v>
      </c>
      <c r="F1068" s="29">
        <f t="shared" si="167"/>
        <v>3.981070419180877E+21</v>
      </c>
      <c r="G1068" s="29">
        <v>0.52066999999999997</v>
      </c>
      <c r="H1068" s="29">
        <f t="shared" si="163"/>
        <v>570.13364999999999</v>
      </c>
      <c r="I1068" s="29">
        <f t="shared" si="164"/>
        <v>3.1427805822305635E+21</v>
      </c>
      <c r="J1068" s="29">
        <f t="shared" si="168"/>
        <v>2.7757257118426092E+21</v>
      </c>
      <c r="K1068" s="29">
        <v>0.49363000000000001</v>
      </c>
      <c r="L1068" s="29">
        <f t="shared" si="165"/>
        <v>540.52485000000001</v>
      </c>
      <c r="M1068" s="29">
        <f t="shared" si="166"/>
        <v>2.9795662872961247E+21</v>
      </c>
      <c r="N1068" s="29">
        <f t="shared" si="169"/>
        <v>3.3735765141458775E+21</v>
      </c>
    </row>
    <row r="1069" spans="1:14" x14ac:dyDescent="0.3">
      <c r="A1069" s="14">
        <v>1094</v>
      </c>
      <c r="B1069" s="30">
        <f t="shared" si="160"/>
        <v>1.13327239488117</v>
      </c>
      <c r="C1069" s="30">
        <v>0.56064999999999998</v>
      </c>
      <c r="D1069" s="30">
        <f t="shared" si="161"/>
        <v>613.35109999999997</v>
      </c>
      <c r="E1069" s="29">
        <f t="shared" si="162"/>
        <v>3.3779229420482168E+21</v>
      </c>
      <c r="F1069" s="29">
        <f t="shared" si="167"/>
        <v>3.8281068222590306E+21</v>
      </c>
      <c r="G1069" s="29">
        <v>0.53964999999999996</v>
      </c>
      <c r="H1069" s="29">
        <f t="shared" si="163"/>
        <v>590.37709999999993</v>
      </c>
      <c r="I1069" s="29">
        <f t="shared" si="164"/>
        <v>3.2513976913873538E+21</v>
      </c>
      <c r="J1069" s="29">
        <f t="shared" si="168"/>
        <v>2.8690345816887924E+21</v>
      </c>
      <c r="K1069" s="29">
        <v>0.51119999999999999</v>
      </c>
      <c r="L1069" s="29">
        <f t="shared" si="165"/>
        <v>559.25279999999998</v>
      </c>
      <c r="M1069" s="29">
        <f t="shared" si="166"/>
        <v>3.0799861018015669E+21</v>
      </c>
      <c r="N1069" s="29">
        <f t="shared" si="169"/>
        <v>3.4904632257893808E+21</v>
      </c>
    </row>
    <row r="1070" spans="1:14" x14ac:dyDescent="0.3">
      <c r="A1070" s="14">
        <v>1093</v>
      </c>
      <c r="B1070" s="30">
        <f t="shared" si="160"/>
        <v>1.1343092406221409</v>
      </c>
      <c r="C1070" s="30">
        <v>0.59221000000000001</v>
      </c>
      <c r="D1070" s="30">
        <f t="shared" si="161"/>
        <v>647.28552999999999</v>
      </c>
      <c r="E1070" s="29">
        <f t="shared" si="162"/>
        <v>3.5615523158805043E+21</v>
      </c>
      <c r="F1070" s="29">
        <f t="shared" si="167"/>
        <v>4.0399017028624423E+21</v>
      </c>
      <c r="G1070" s="29">
        <v>0.51058000000000003</v>
      </c>
      <c r="H1070" s="29">
        <f t="shared" si="163"/>
        <v>558.06394</v>
      </c>
      <c r="I1070" s="29">
        <f t="shared" si="164"/>
        <v>3.0706293062296619E+21</v>
      </c>
      <c r="J1070" s="29">
        <f t="shared" si="168"/>
        <v>2.7070477752129542E+21</v>
      </c>
      <c r="K1070" s="29">
        <v>0.48416999999999999</v>
      </c>
      <c r="L1070" s="29">
        <f t="shared" si="165"/>
        <v>529.19781</v>
      </c>
      <c r="M1070" s="29">
        <f t="shared" si="166"/>
        <v>2.9117995048713527E+21</v>
      </c>
      <c r="N1070" s="29">
        <f t="shared" si="169"/>
        <v>3.3028810852145499E+21</v>
      </c>
    </row>
    <row r="1071" spans="1:14" x14ac:dyDescent="0.3">
      <c r="A1071" s="14">
        <v>1092</v>
      </c>
      <c r="B1071" s="30">
        <f t="shared" si="160"/>
        <v>1.1353479853479853</v>
      </c>
      <c r="C1071" s="30">
        <v>0.59692000000000001</v>
      </c>
      <c r="D1071" s="30">
        <f t="shared" si="161"/>
        <v>651.83663999999999</v>
      </c>
      <c r="E1071" s="29">
        <f t="shared" si="162"/>
        <v>3.5833124186008673E+21</v>
      </c>
      <c r="F1071" s="29">
        <f t="shared" si="167"/>
        <v>4.0683065353309111E+21</v>
      </c>
      <c r="G1071" s="29">
        <v>0.58123999999999998</v>
      </c>
      <c r="H1071" s="29">
        <f t="shared" si="163"/>
        <v>634.71407999999997</v>
      </c>
      <c r="I1071" s="29">
        <f t="shared" si="164"/>
        <v>3.4891853350324467E+21</v>
      </c>
      <c r="J1071" s="29">
        <f t="shared" si="168"/>
        <v>3.0732298643776676E+21</v>
      </c>
      <c r="K1071" s="29">
        <v>0.55047999999999997</v>
      </c>
      <c r="L1071" s="29">
        <f t="shared" si="165"/>
        <v>601.12415999999996</v>
      </c>
      <c r="M1071" s="29">
        <f t="shared" si="166"/>
        <v>3.3045329695627642E+21</v>
      </c>
      <c r="N1071" s="29">
        <f t="shared" si="169"/>
        <v>3.7517948495090795E+21</v>
      </c>
    </row>
    <row r="1072" spans="1:14" x14ac:dyDescent="0.3">
      <c r="A1072" s="14">
        <v>1091</v>
      </c>
      <c r="B1072" s="30">
        <f t="shared" si="160"/>
        <v>1.1363886342804765</v>
      </c>
      <c r="C1072" s="30">
        <v>0.60799000000000003</v>
      </c>
      <c r="D1072" s="30">
        <f t="shared" si="161"/>
        <v>663.31709000000001</v>
      </c>
      <c r="E1072" s="29">
        <f t="shared" si="162"/>
        <v>3.6430841675628119E+21</v>
      </c>
      <c r="F1072" s="29">
        <f t="shared" si="167"/>
        <v>4.1399594417455308E+21</v>
      </c>
      <c r="G1072" s="29">
        <v>0.58835000000000004</v>
      </c>
      <c r="H1072" s="29">
        <f t="shared" si="163"/>
        <v>641.88985000000002</v>
      </c>
      <c r="I1072" s="29">
        <f t="shared" si="164"/>
        <v>3.5254010263089531E+21</v>
      </c>
      <c r="J1072" s="29">
        <f t="shared" si="168"/>
        <v>3.1022846585764383E+21</v>
      </c>
      <c r="K1072" s="29">
        <v>0.55722000000000005</v>
      </c>
      <c r="L1072" s="29">
        <f t="shared" si="165"/>
        <v>607.92702000000008</v>
      </c>
      <c r="M1072" s="29">
        <f t="shared" si="166"/>
        <v>3.3388696522136056E+21</v>
      </c>
      <c r="N1072" s="29">
        <f t="shared" si="169"/>
        <v>3.7942535241195491E+21</v>
      </c>
    </row>
    <row r="1073" spans="1:14" x14ac:dyDescent="0.3">
      <c r="A1073" s="14">
        <v>1090</v>
      </c>
      <c r="B1073" s="30">
        <f t="shared" si="160"/>
        <v>1.1374311926605505</v>
      </c>
      <c r="C1073" s="30">
        <v>0.60441999999999996</v>
      </c>
      <c r="D1073" s="30">
        <f t="shared" si="161"/>
        <v>658.81779999999992</v>
      </c>
      <c r="E1073" s="29">
        <f t="shared" si="162"/>
        <v>3.6150565061495226E+21</v>
      </c>
      <c r="F1073" s="29">
        <f t="shared" si="167"/>
        <v>4.1118780333249344E+21</v>
      </c>
      <c r="G1073" s="29">
        <v>0.55572999999999995</v>
      </c>
      <c r="H1073" s="29">
        <f t="shared" si="163"/>
        <v>605.74569999999994</v>
      </c>
      <c r="I1073" s="29">
        <f t="shared" si="164"/>
        <v>3.3238399658556538E+21</v>
      </c>
      <c r="J1073" s="29">
        <f t="shared" si="168"/>
        <v>2.9222338786761271E+21</v>
      </c>
      <c r="K1073" s="29">
        <v>0.52656000000000003</v>
      </c>
      <c r="L1073" s="29">
        <f t="shared" si="165"/>
        <v>573.95040000000006</v>
      </c>
      <c r="M1073" s="29">
        <f t="shared" si="166"/>
        <v>3.1493732071706644E+21</v>
      </c>
      <c r="N1073" s="29">
        <f t="shared" si="169"/>
        <v>3.5821953231653118E+21</v>
      </c>
    </row>
    <row r="1074" spans="1:14" x14ac:dyDescent="0.3">
      <c r="A1074" s="14">
        <v>1089</v>
      </c>
      <c r="B1074" s="30">
        <f t="shared" si="160"/>
        <v>1.138475665748393</v>
      </c>
      <c r="C1074" s="30">
        <v>0.60907999999999995</v>
      </c>
      <c r="D1074" s="30">
        <f t="shared" si="161"/>
        <v>663.28811999999994</v>
      </c>
      <c r="E1074" s="29">
        <f t="shared" si="162"/>
        <v>3.6362469184874737E+21</v>
      </c>
      <c r="F1074" s="29">
        <f t="shared" si="167"/>
        <v>4.1397786313505689E+21</v>
      </c>
      <c r="G1074" s="29">
        <v>0.57918999999999998</v>
      </c>
      <c r="H1074" s="29">
        <f t="shared" si="163"/>
        <v>630.73790999999994</v>
      </c>
      <c r="I1074" s="29">
        <f t="shared" si="164"/>
        <v>3.4578016889714974E+21</v>
      </c>
      <c r="J1074" s="29">
        <f t="shared" si="168"/>
        <v>3.037220551129183E+21</v>
      </c>
      <c r="K1074" s="29">
        <v>0.54856000000000005</v>
      </c>
      <c r="L1074" s="29">
        <f t="shared" si="165"/>
        <v>597.38184000000001</v>
      </c>
      <c r="M1074" s="29">
        <f t="shared" si="166"/>
        <v>3.2749386116856383E+21</v>
      </c>
      <c r="N1074" s="29">
        <f t="shared" si="169"/>
        <v>3.7284379162239251E+21</v>
      </c>
    </row>
    <row r="1075" spans="1:14" x14ac:dyDescent="0.3">
      <c r="A1075" s="14">
        <v>1088</v>
      </c>
      <c r="B1075" s="30">
        <f t="shared" si="160"/>
        <v>1.1395220588235293</v>
      </c>
      <c r="C1075" s="30">
        <v>0.60728000000000004</v>
      </c>
      <c r="D1075" s="30">
        <f t="shared" si="161"/>
        <v>660.72064</v>
      </c>
      <c r="E1075" s="29">
        <f t="shared" si="162"/>
        <v>3.6188454557314675E+21</v>
      </c>
      <c r="F1075" s="29">
        <f t="shared" si="167"/>
        <v>4.1237542242792951E+21</v>
      </c>
      <c r="G1075" s="29">
        <v>0.59316999999999998</v>
      </c>
      <c r="H1075" s="29">
        <f t="shared" si="163"/>
        <v>645.36896000000002</v>
      </c>
      <c r="I1075" s="29">
        <f t="shared" si="164"/>
        <v>3.5347624802006236E+21</v>
      </c>
      <c r="J1075" s="29">
        <f t="shared" si="168"/>
        <v>3.1019693325199863E+21</v>
      </c>
      <c r="K1075" s="29">
        <v>0.56159000000000003</v>
      </c>
      <c r="L1075" s="29">
        <f t="shared" si="165"/>
        <v>611.00992000000008</v>
      </c>
      <c r="M1075" s="29">
        <f t="shared" si="166"/>
        <v>3.3465739353909814E+21</v>
      </c>
      <c r="N1075" s="29">
        <f t="shared" si="169"/>
        <v>3.8134948208618918E+21</v>
      </c>
    </row>
    <row r="1076" spans="1:14" x14ac:dyDescent="0.3">
      <c r="A1076" s="14">
        <v>1087</v>
      </c>
      <c r="B1076" s="30">
        <f t="shared" si="160"/>
        <v>1.1405703771849125</v>
      </c>
      <c r="C1076" s="30">
        <v>0.59145000000000003</v>
      </c>
      <c r="D1076" s="30">
        <f t="shared" si="161"/>
        <v>642.90615000000003</v>
      </c>
      <c r="E1076" s="29">
        <f t="shared" si="162"/>
        <v>3.5180369126849375E+21</v>
      </c>
      <c r="F1076" s="29">
        <f t="shared" si="167"/>
        <v>4.0125686884515043E+21</v>
      </c>
      <c r="G1076" s="29">
        <v>0.56696999999999997</v>
      </c>
      <c r="H1076" s="29">
        <f t="shared" si="163"/>
        <v>616.29638999999997</v>
      </c>
      <c r="I1076" s="29">
        <f t="shared" si="164"/>
        <v>3.3724260518809347E+21</v>
      </c>
      <c r="J1076" s="29">
        <f t="shared" si="168"/>
        <v>2.9567890937204195E+21</v>
      </c>
      <c r="K1076" s="29">
        <v>0.53685000000000005</v>
      </c>
      <c r="L1076" s="29">
        <f t="shared" si="165"/>
        <v>583.55595000000005</v>
      </c>
      <c r="M1076" s="29">
        <f t="shared" si="166"/>
        <v>3.1932675907936578E+21</v>
      </c>
      <c r="N1076" s="29">
        <f t="shared" si="169"/>
        <v>3.6421464204838793E+21</v>
      </c>
    </row>
    <row r="1077" spans="1:14" x14ac:dyDescent="0.3">
      <c r="A1077" s="14">
        <v>1086</v>
      </c>
      <c r="B1077" s="30">
        <f t="shared" si="160"/>
        <v>1.1416206261510129</v>
      </c>
      <c r="C1077" s="30">
        <v>0.61570000000000003</v>
      </c>
      <c r="D1077" s="30">
        <f t="shared" si="161"/>
        <v>668.65020000000004</v>
      </c>
      <c r="E1077" s="29">
        <f t="shared" si="162"/>
        <v>3.6555444719858709E+21</v>
      </c>
      <c r="F1077" s="29">
        <f t="shared" si="167"/>
        <v>4.1732449690313839E+21</v>
      </c>
      <c r="G1077" s="29">
        <v>0.55410000000000004</v>
      </c>
      <c r="H1077" s="29">
        <f t="shared" si="163"/>
        <v>601.75260000000003</v>
      </c>
      <c r="I1077" s="29">
        <f t="shared" si="164"/>
        <v>3.2898119082789846E+21</v>
      </c>
      <c r="J1077" s="29">
        <f t="shared" si="168"/>
        <v>2.881703284716065E+21</v>
      </c>
      <c r="K1077" s="29">
        <v>0.52495999999999998</v>
      </c>
      <c r="L1077" s="29">
        <f t="shared" si="165"/>
        <v>570.10655999999994</v>
      </c>
      <c r="M1077" s="29">
        <f t="shared" si="166"/>
        <v>3.1168014065514085E+21</v>
      </c>
      <c r="N1077" s="29">
        <f t="shared" si="169"/>
        <v>3.5582047733355769E+21</v>
      </c>
    </row>
    <row r="1078" spans="1:14" x14ac:dyDescent="0.3">
      <c r="A1078" s="14">
        <v>1085</v>
      </c>
      <c r="B1078" s="30">
        <f t="shared" si="160"/>
        <v>1.1426728110599078</v>
      </c>
      <c r="C1078" s="30">
        <v>0.61180999999999996</v>
      </c>
      <c r="D1078" s="30">
        <f t="shared" si="161"/>
        <v>663.81385</v>
      </c>
      <c r="E1078" s="29">
        <f t="shared" si="162"/>
        <v>3.6257621855535025E+21</v>
      </c>
      <c r="F1078" s="29">
        <f t="shared" si="167"/>
        <v>4.1430598688011358E+21</v>
      </c>
      <c r="G1078" s="29">
        <v>0.59330000000000005</v>
      </c>
      <c r="H1078" s="29">
        <f t="shared" si="163"/>
        <v>643.73050000000001</v>
      </c>
      <c r="I1078" s="29">
        <f t="shared" si="164"/>
        <v>3.5160665969645689E+21</v>
      </c>
      <c r="J1078" s="29">
        <f t="shared" si="168"/>
        <v>3.0770545714684284E+21</v>
      </c>
      <c r="K1078" s="29">
        <v>0.56162999999999996</v>
      </c>
      <c r="L1078" s="29">
        <f t="shared" si="165"/>
        <v>609.36854999999991</v>
      </c>
      <c r="M1078" s="29">
        <f t="shared" si="166"/>
        <v>3.328381059924508E+21</v>
      </c>
      <c r="N1078" s="29">
        <f t="shared" si="169"/>
        <v>3.8032505420224932E+21</v>
      </c>
    </row>
    <row r="1079" spans="1:14" x14ac:dyDescent="0.3">
      <c r="A1079" s="14">
        <v>1084</v>
      </c>
      <c r="B1079" s="30">
        <f t="shared" si="160"/>
        <v>1.1437269372693726</v>
      </c>
      <c r="C1079" s="30">
        <v>0.61392000000000002</v>
      </c>
      <c r="D1079" s="30">
        <f t="shared" si="161"/>
        <v>665.48928000000001</v>
      </c>
      <c r="E1079" s="29">
        <f t="shared" si="162"/>
        <v>3.6315632612075556E+21</v>
      </c>
      <c r="F1079" s="29">
        <f t="shared" si="167"/>
        <v>4.1535167262408919E+21</v>
      </c>
      <c r="G1079" s="29">
        <v>0.57852000000000003</v>
      </c>
      <c r="H1079" s="29">
        <f t="shared" si="163"/>
        <v>627.11568</v>
      </c>
      <c r="I1079" s="29">
        <f t="shared" si="164"/>
        <v>3.4221592029479331E+21</v>
      </c>
      <c r="J1079" s="29">
        <f t="shared" si="168"/>
        <v>2.9921120954956927E+21</v>
      </c>
      <c r="K1079" s="29">
        <v>0.54774999999999996</v>
      </c>
      <c r="L1079" s="29">
        <f t="shared" si="165"/>
        <v>593.76099999999997</v>
      </c>
      <c r="M1079" s="29">
        <f t="shared" si="166"/>
        <v>3.2401433025906281E+21</v>
      </c>
      <c r="N1079" s="29">
        <f t="shared" si="169"/>
        <v>3.705839175785849E+21</v>
      </c>
    </row>
    <row r="1080" spans="1:14" x14ac:dyDescent="0.3">
      <c r="A1080" s="14">
        <v>1083</v>
      </c>
      <c r="B1080" s="30">
        <f t="shared" si="160"/>
        <v>1.1447830101569714</v>
      </c>
      <c r="C1080" s="30">
        <v>0.60899999999999999</v>
      </c>
      <c r="D1080" s="30">
        <f t="shared" si="161"/>
        <v>659.54700000000003</v>
      </c>
      <c r="E1080" s="29">
        <f t="shared" si="162"/>
        <v>3.5958161075942578E+21</v>
      </c>
      <c r="F1080" s="29">
        <f t="shared" si="167"/>
        <v>4.1164291876226786E+21</v>
      </c>
      <c r="G1080" s="29">
        <v>0.59814000000000001</v>
      </c>
      <c r="H1080" s="29">
        <f t="shared" si="163"/>
        <v>647.78561999999999</v>
      </c>
      <c r="I1080" s="29">
        <f t="shared" si="164"/>
        <v>3.5316936725721336E+21</v>
      </c>
      <c r="J1080" s="29">
        <f t="shared" si="168"/>
        <v>3.0850332693947576E+21</v>
      </c>
      <c r="K1080" s="29">
        <v>0.56603000000000003</v>
      </c>
      <c r="L1080" s="29">
        <f t="shared" si="165"/>
        <v>613.01049</v>
      </c>
      <c r="M1080" s="29">
        <f t="shared" si="166"/>
        <v>3.3421014636807518E+21</v>
      </c>
      <c r="N1080" s="29">
        <f t="shared" si="169"/>
        <v>3.8259809738424708E+21</v>
      </c>
    </row>
    <row r="1081" spans="1:14" x14ac:dyDescent="0.3">
      <c r="A1081" s="14">
        <v>1082</v>
      </c>
      <c r="B1081" s="30">
        <f t="shared" si="160"/>
        <v>1.1458410351201478</v>
      </c>
      <c r="C1081" s="30">
        <v>0.60248999999999997</v>
      </c>
      <c r="D1081" s="30">
        <f t="shared" si="161"/>
        <v>651.89418000000001</v>
      </c>
      <c r="E1081" s="29">
        <f t="shared" si="162"/>
        <v>3.5508116177521282E+21</v>
      </c>
      <c r="F1081" s="29">
        <f t="shared" si="167"/>
        <v>4.0686656596017451E+21</v>
      </c>
      <c r="G1081" s="29">
        <v>0.58940000000000003</v>
      </c>
      <c r="H1081" s="29">
        <f t="shared" si="163"/>
        <v>637.73080000000004</v>
      </c>
      <c r="I1081" s="29">
        <f t="shared" si="164"/>
        <v>3.4736649031570723E+21</v>
      </c>
      <c r="J1081" s="29">
        <f t="shared" si="168"/>
        <v>3.0315417206129636E+21</v>
      </c>
      <c r="K1081" s="29">
        <v>0.55772999999999995</v>
      </c>
      <c r="L1081" s="29">
        <f t="shared" si="165"/>
        <v>603.46385999999995</v>
      </c>
      <c r="M1081" s="29">
        <f t="shared" si="166"/>
        <v>3.2870158236134943E+21</v>
      </c>
      <c r="N1081" s="29">
        <f t="shared" si="169"/>
        <v>3.7663976137855913E+21</v>
      </c>
    </row>
    <row r="1082" spans="1:14" x14ac:dyDescent="0.3">
      <c r="A1082" s="14">
        <v>1081</v>
      </c>
      <c r="B1082" s="30">
        <f t="shared" si="160"/>
        <v>1.1469010175763181</v>
      </c>
      <c r="C1082" s="30">
        <v>0.60726000000000002</v>
      </c>
      <c r="D1082" s="30">
        <f t="shared" si="161"/>
        <v>656.44806000000005</v>
      </c>
      <c r="E1082" s="29">
        <f t="shared" si="162"/>
        <v>3.5723115749980305E+21</v>
      </c>
      <c r="F1082" s="29">
        <f t="shared" si="167"/>
        <v>4.097087780464901E+21</v>
      </c>
      <c r="G1082" s="29">
        <v>0.58082999999999996</v>
      </c>
      <c r="H1082" s="29">
        <f t="shared" si="163"/>
        <v>627.87722999999994</v>
      </c>
      <c r="I1082" s="29">
        <f t="shared" si="164"/>
        <v>3.4168325463658164E+21</v>
      </c>
      <c r="J1082" s="29">
        <f t="shared" si="168"/>
        <v>2.9791869516223973E+21</v>
      </c>
      <c r="K1082" s="29">
        <v>0.54973000000000005</v>
      </c>
      <c r="L1082" s="29">
        <f t="shared" si="165"/>
        <v>594.25813000000005</v>
      </c>
      <c r="M1082" s="29">
        <f t="shared" si="166"/>
        <v>3.2338814381379756E+21</v>
      </c>
      <c r="N1082" s="29">
        <f t="shared" si="169"/>
        <v>3.7089419121216114E+21</v>
      </c>
    </row>
    <row r="1083" spans="1:14" x14ac:dyDescent="0.3">
      <c r="A1083" s="14">
        <v>1080</v>
      </c>
      <c r="B1083" s="30">
        <f t="shared" si="160"/>
        <v>1.1479629629629629</v>
      </c>
      <c r="C1083" s="30">
        <v>0.62250000000000005</v>
      </c>
      <c r="D1083" s="30">
        <f t="shared" si="161"/>
        <v>672.30000000000007</v>
      </c>
      <c r="E1083" s="29">
        <f t="shared" si="162"/>
        <v>3.6551914938276816E+21</v>
      </c>
      <c r="F1083" s="29">
        <f t="shared" si="167"/>
        <v>4.1960244574514436E+21</v>
      </c>
      <c r="G1083" s="29">
        <v>0.59721999999999997</v>
      </c>
      <c r="H1083" s="29">
        <f t="shared" si="163"/>
        <v>644.99759999999992</v>
      </c>
      <c r="I1083" s="29">
        <f t="shared" si="164"/>
        <v>3.5067525525201082E+21</v>
      </c>
      <c r="J1083" s="29">
        <f t="shared" si="168"/>
        <v>3.0547610555909962E+21</v>
      </c>
      <c r="K1083" s="29">
        <v>0.56518999999999997</v>
      </c>
      <c r="L1083" s="29">
        <f t="shared" si="165"/>
        <v>610.40519999999992</v>
      </c>
      <c r="M1083" s="29">
        <f t="shared" si="166"/>
        <v>3.3186790046529586E+21</v>
      </c>
      <c r="N1083" s="29">
        <f t="shared" si="169"/>
        <v>3.8097205833043867E+21</v>
      </c>
    </row>
    <row r="1084" spans="1:14" x14ac:dyDescent="0.3">
      <c r="A1084" s="14">
        <v>1079</v>
      </c>
      <c r="B1084" s="30">
        <f t="shared" si="160"/>
        <v>1.1490268767377201</v>
      </c>
      <c r="C1084" s="30">
        <v>0.61202999999999996</v>
      </c>
      <c r="D1084" s="30">
        <f t="shared" si="161"/>
        <v>660.38036999999997</v>
      </c>
      <c r="E1084" s="29">
        <f t="shared" si="162"/>
        <v>3.5870618706552464E+21</v>
      </c>
      <c r="F1084" s="29">
        <f t="shared" si="167"/>
        <v>4.1216304979039617E+21</v>
      </c>
      <c r="G1084" s="29">
        <v>0.60474000000000006</v>
      </c>
      <c r="H1084" s="29">
        <f t="shared" si="163"/>
        <v>652.5144600000001</v>
      </c>
      <c r="I1084" s="29">
        <f t="shared" si="164"/>
        <v>3.5443357280853133E+21</v>
      </c>
      <c r="J1084" s="29">
        <f t="shared" si="168"/>
        <v>3.0846412732731517E+21</v>
      </c>
      <c r="K1084" s="29">
        <v>0.57210000000000005</v>
      </c>
      <c r="L1084" s="29">
        <f t="shared" si="165"/>
        <v>617.29590000000007</v>
      </c>
      <c r="M1084" s="29">
        <f t="shared" si="166"/>
        <v>3.3530351391302169E+21</v>
      </c>
      <c r="N1084" s="29">
        <f t="shared" si="169"/>
        <v>3.8527274935066197E+21</v>
      </c>
    </row>
    <row r="1085" spans="1:14" x14ac:dyDescent="0.3">
      <c r="A1085" s="14">
        <v>1078</v>
      </c>
      <c r="B1085" s="30">
        <f t="shared" si="160"/>
        <v>1.1500927643784786</v>
      </c>
      <c r="C1085" s="30">
        <v>0.62531000000000003</v>
      </c>
      <c r="D1085" s="30">
        <f t="shared" si="161"/>
        <v>674.08418000000006</v>
      </c>
      <c r="E1085" s="29">
        <f t="shared" si="162"/>
        <v>3.6581049688560448E+21</v>
      </c>
      <c r="F1085" s="29">
        <f t="shared" si="167"/>
        <v>4.2071600560182972E+21</v>
      </c>
      <c r="G1085" s="29">
        <v>0.60321000000000002</v>
      </c>
      <c r="H1085" s="29">
        <f t="shared" si="163"/>
        <v>650.26038000000005</v>
      </c>
      <c r="I1085" s="29">
        <f t="shared" si="164"/>
        <v>3.5288185032442386E+21</v>
      </c>
      <c r="J1085" s="29">
        <f t="shared" si="168"/>
        <v>3.068290326260114E+21</v>
      </c>
      <c r="K1085" s="29">
        <v>0.57076000000000005</v>
      </c>
      <c r="L1085" s="29">
        <f t="shared" si="165"/>
        <v>615.27928000000009</v>
      </c>
      <c r="M1085" s="29">
        <f t="shared" si="166"/>
        <v>3.338983851248623E+21</v>
      </c>
      <c r="N1085" s="29">
        <f t="shared" si="169"/>
        <v>3.840141167697628E+21</v>
      </c>
    </row>
    <row r="1086" spans="1:14" x14ac:dyDescent="0.3">
      <c r="A1086" s="14">
        <v>1077</v>
      </c>
      <c r="B1086" s="30">
        <f t="shared" si="160"/>
        <v>1.1511606313834726</v>
      </c>
      <c r="C1086" s="30">
        <v>0.62426000000000004</v>
      </c>
      <c r="D1086" s="30">
        <f t="shared" si="161"/>
        <v>672.32802000000004</v>
      </c>
      <c r="E1086" s="29">
        <f t="shared" si="162"/>
        <v>3.6451901013766858E+21</v>
      </c>
      <c r="F1086" s="29">
        <f t="shared" si="167"/>
        <v>4.1961993386135703E+21</v>
      </c>
      <c r="G1086" s="29">
        <v>0.60433999999999999</v>
      </c>
      <c r="H1086" s="29">
        <f t="shared" si="163"/>
        <v>650.87418000000002</v>
      </c>
      <c r="I1086" s="29">
        <f t="shared" si="164"/>
        <v>3.5288728828789066E+21</v>
      </c>
      <c r="J1086" s="29">
        <f t="shared" si="168"/>
        <v>3.0654912847722075E+21</v>
      </c>
      <c r="K1086" s="29">
        <v>0.57174999999999998</v>
      </c>
      <c r="L1086" s="29">
        <f t="shared" si="165"/>
        <v>615.77474999999993</v>
      </c>
      <c r="M1086" s="29">
        <f t="shared" si="166"/>
        <v>3.3385727749048789E+21</v>
      </c>
      <c r="N1086" s="29">
        <f t="shared" si="169"/>
        <v>3.8432335434791723E+21</v>
      </c>
    </row>
    <row r="1087" spans="1:14" x14ac:dyDescent="0.3">
      <c r="A1087" s="14">
        <v>1076</v>
      </c>
      <c r="B1087" s="30">
        <f t="shared" si="160"/>
        <v>1.1522304832713754</v>
      </c>
      <c r="C1087" s="30">
        <v>0.62468000000000001</v>
      </c>
      <c r="D1087" s="30">
        <f t="shared" si="161"/>
        <v>672.15567999999996</v>
      </c>
      <c r="E1087" s="29">
        <f t="shared" si="162"/>
        <v>3.6408720080497871E+21</v>
      </c>
      <c r="F1087" s="29">
        <f t="shared" si="167"/>
        <v>4.1951237133644296E+21</v>
      </c>
      <c r="G1087" s="29">
        <v>0.61470999999999998</v>
      </c>
      <c r="H1087" s="29">
        <f t="shared" si="163"/>
        <v>661.42795999999998</v>
      </c>
      <c r="I1087" s="29">
        <f t="shared" si="164"/>
        <v>3.582763065999047E+21</v>
      </c>
      <c r="J1087" s="29">
        <f t="shared" si="168"/>
        <v>3.1094152758630217E+21</v>
      </c>
      <c r="K1087" s="29">
        <v>0.58140999999999998</v>
      </c>
      <c r="L1087" s="29">
        <f t="shared" si="165"/>
        <v>625.59716000000003</v>
      </c>
      <c r="M1087" s="29">
        <f t="shared" si="166"/>
        <v>3.3886780338737062E+21</v>
      </c>
      <c r="N1087" s="29">
        <f t="shared" si="169"/>
        <v>3.904538128621395E+21</v>
      </c>
    </row>
    <row r="1088" spans="1:14" x14ac:dyDescent="0.3">
      <c r="A1088" s="14">
        <v>1075</v>
      </c>
      <c r="B1088" s="30">
        <f t="shared" si="160"/>
        <v>1.1533023255813952</v>
      </c>
      <c r="C1088" s="30">
        <v>0.61768000000000001</v>
      </c>
      <c r="D1088" s="30">
        <f t="shared" si="161"/>
        <v>664.00599999999997</v>
      </c>
      <c r="E1088" s="29">
        <f t="shared" si="162"/>
        <v>3.5933848759638468E+21</v>
      </c>
      <c r="F1088" s="29">
        <f t="shared" si="167"/>
        <v>4.1442591341581178E+21</v>
      </c>
      <c r="G1088" s="29">
        <v>0.59252000000000005</v>
      </c>
      <c r="H1088" s="29">
        <f t="shared" si="163"/>
        <v>636.95900000000006</v>
      </c>
      <c r="I1088" s="29">
        <f t="shared" si="164"/>
        <v>3.4470152938513451E+21</v>
      </c>
      <c r="J1088" s="29">
        <f t="shared" si="168"/>
        <v>2.9888219397404392E+21</v>
      </c>
      <c r="K1088" s="29">
        <v>0.56054000000000004</v>
      </c>
      <c r="L1088" s="29">
        <f t="shared" si="165"/>
        <v>602.58050000000003</v>
      </c>
      <c r="M1088" s="29">
        <f t="shared" si="166"/>
        <v>3.2609700142027825E+21</v>
      </c>
      <c r="N1088" s="29">
        <f t="shared" si="169"/>
        <v>3.7608843010312645E+21</v>
      </c>
    </row>
    <row r="1089" spans="1:14" x14ac:dyDescent="0.3">
      <c r="A1089" s="14">
        <v>1074</v>
      </c>
      <c r="B1089" s="30">
        <f t="shared" si="160"/>
        <v>1.1543761638733705</v>
      </c>
      <c r="C1089" s="30">
        <v>0.63063000000000002</v>
      </c>
      <c r="D1089" s="30">
        <f t="shared" si="161"/>
        <v>677.29662000000008</v>
      </c>
      <c r="E1089" s="29">
        <f t="shared" si="162"/>
        <v>3.6618998059379977E+21</v>
      </c>
      <c r="F1089" s="29">
        <f t="shared" si="167"/>
        <v>4.2272098504673455E+21</v>
      </c>
      <c r="G1089" s="29">
        <v>0.62158000000000002</v>
      </c>
      <c r="H1089" s="29">
        <f t="shared" si="163"/>
        <v>667.57691999999997</v>
      </c>
      <c r="I1089" s="29">
        <f t="shared" si="164"/>
        <v>3.6093488755291377E+21</v>
      </c>
      <c r="J1089" s="29">
        <f t="shared" si="168"/>
        <v>3.1266661496356623E+21</v>
      </c>
      <c r="K1089" s="29">
        <v>0.58779999999999999</v>
      </c>
      <c r="L1089" s="29">
        <f t="shared" si="165"/>
        <v>631.29719999999998</v>
      </c>
      <c r="M1089" s="29">
        <f t="shared" si="166"/>
        <v>3.4131974468870094E+21</v>
      </c>
      <c r="N1089" s="29">
        <f t="shared" si="169"/>
        <v>3.9401137752798082E+21</v>
      </c>
    </row>
    <row r="1090" spans="1:14" x14ac:dyDescent="0.3">
      <c r="A1090" s="14">
        <v>1073</v>
      </c>
      <c r="B1090" s="30">
        <f t="shared" ref="B1090:B1153" si="170">1239.8/A1090</f>
        <v>1.1554520037278657</v>
      </c>
      <c r="C1090" s="30">
        <v>0.61795999999999995</v>
      </c>
      <c r="D1090" s="30">
        <f t="shared" ref="D1090:D1153" si="171">A1090*C1090</f>
        <v>663.07107999999994</v>
      </c>
      <c r="E1090" s="29">
        <f t="shared" ref="E1090:E1153" si="172">A1090*10^(-9)/($Q$1*$Q$2)*D1090</f>
        <v>3.5816494382643476E+21</v>
      </c>
      <c r="F1090" s="29">
        <f t="shared" si="167"/>
        <v>4.1384240200933253E+21</v>
      </c>
      <c r="G1090" s="29">
        <v>0.60363</v>
      </c>
      <c r="H1090" s="29">
        <f t="shared" ref="H1090:H1153" si="173">A1090*G1090</f>
        <v>647.69498999999996</v>
      </c>
      <c r="I1090" s="29">
        <f t="shared" ref="I1090:I1153" si="174">A1090*10^(-9)/($Q$1*$Q$2)*H1090</f>
        <v>3.4985938417041691E+21</v>
      </c>
      <c r="J1090" s="29">
        <f t="shared" si="168"/>
        <v>3.0279006228009142E+21</v>
      </c>
      <c r="K1090" s="29">
        <v>0.57086000000000003</v>
      </c>
      <c r="L1090" s="29">
        <f t="shared" ref="L1090:L1153" si="175">A1090*K1090</f>
        <v>612.53278</v>
      </c>
      <c r="M1090" s="29">
        <f t="shared" ref="M1090:M1153" si="176">A1090*10^(-9)/($Q$1*$Q$2)*L1090</f>
        <v>3.3086613993261467E+21</v>
      </c>
      <c r="N1090" s="29">
        <f t="shared" si="169"/>
        <v>3.8229994435084403E+21</v>
      </c>
    </row>
    <row r="1091" spans="1:14" x14ac:dyDescent="0.3">
      <c r="A1091" s="14">
        <v>1072</v>
      </c>
      <c r="B1091" s="30">
        <f t="shared" si="170"/>
        <v>1.1565298507462687</v>
      </c>
      <c r="C1091" s="30">
        <v>0.63131000000000004</v>
      </c>
      <c r="D1091" s="30">
        <f t="shared" si="171"/>
        <v>676.76432</v>
      </c>
      <c r="E1091" s="29">
        <f t="shared" si="172"/>
        <v>3.6522080298794075E+21</v>
      </c>
      <c r="F1091" s="29">
        <f t="shared" ref="F1091:F1154" si="177">E1091*B1091</f>
        <v>4.223887607690755E+21</v>
      </c>
      <c r="G1091" s="29">
        <v>0.61536000000000002</v>
      </c>
      <c r="H1091" s="29">
        <f t="shared" si="173"/>
        <v>659.66592000000003</v>
      </c>
      <c r="I1091" s="29">
        <f t="shared" si="174"/>
        <v>3.5599352667732055E+21</v>
      </c>
      <c r="J1091" s="29">
        <f t="shared" ref="J1091:J1154" si="178">I1091/B1091</f>
        <v>3.0781179270695889E+21</v>
      </c>
      <c r="K1091" s="29">
        <v>0.58194000000000001</v>
      </c>
      <c r="L1091" s="29">
        <f t="shared" si="175"/>
        <v>623.83968000000004</v>
      </c>
      <c r="M1091" s="29">
        <f t="shared" si="176"/>
        <v>3.3665963487161976E+21</v>
      </c>
      <c r="N1091" s="29">
        <f t="shared" ref="N1091:N1154" si="179">M1091*B1091</f>
        <v>3.893569172703677E+21</v>
      </c>
    </row>
    <row r="1092" spans="1:14" x14ac:dyDescent="0.3">
      <c r="A1092" s="14">
        <v>1071</v>
      </c>
      <c r="B1092" s="30">
        <f t="shared" si="170"/>
        <v>1.1576097105508869</v>
      </c>
      <c r="C1092" s="30">
        <v>0.62821000000000005</v>
      </c>
      <c r="D1092" s="30">
        <f t="shared" si="171"/>
        <v>672.8129100000001</v>
      </c>
      <c r="E1092" s="29">
        <f t="shared" si="172"/>
        <v>3.6274969389008437E+21</v>
      </c>
      <c r="F1092" s="29">
        <f t="shared" si="177"/>
        <v>4.1992256814652342E+21</v>
      </c>
      <c r="G1092" s="29">
        <v>0.61660999999999999</v>
      </c>
      <c r="H1092" s="29">
        <f t="shared" si="173"/>
        <v>660.38931000000002</v>
      </c>
      <c r="I1092" s="29">
        <f t="shared" si="174"/>
        <v>3.5605146169205342E+21</v>
      </c>
      <c r="J1092" s="29">
        <f t="shared" si="178"/>
        <v>3.0757470194562771E+21</v>
      </c>
      <c r="K1092" s="29">
        <v>0.58304</v>
      </c>
      <c r="L1092" s="29">
        <f t="shared" si="175"/>
        <v>624.43583999999998</v>
      </c>
      <c r="M1092" s="29">
        <f t="shared" si="176"/>
        <v>3.3666700868447612E+21</v>
      </c>
      <c r="N1092" s="29">
        <f t="shared" si="179"/>
        <v>3.8972899847526935E+21</v>
      </c>
    </row>
    <row r="1093" spans="1:14" x14ac:dyDescent="0.3">
      <c r="A1093" s="14">
        <v>1070</v>
      </c>
      <c r="B1093" s="30">
        <f t="shared" si="170"/>
        <v>1.1586915887850466</v>
      </c>
      <c r="C1093" s="30">
        <v>0.62165000000000004</v>
      </c>
      <c r="D1093" s="30">
        <f t="shared" si="171"/>
        <v>665.16550000000007</v>
      </c>
      <c r="E1093" s="29">
        <f t="shared" si="172"/>
        <v>3.5829171101673791E+21</v>
      </c>
      <c r="F1093" s="29">
        <f t="shared" si="177"/>
        <v>4.1514959188649685E+21</v>
      </c>
      <c r="G1093" s="29">
        <v>0.60468999999999995</v>
      </c>
      <c r="H1093" s="29">
        <f t="shared" si="173"/>
        <v>647.01829999999995</v>
      </c>
      <c r="I1093" s="29">
        <f t="shared" si="174"/>
        <v>3.4851671315806515E+21</v>
      </c>
      <c r="J1093" s="29">
        <f t="shared" si="178"/>
        <v>3.0078470969441019E+21</v>
      </c>
      <c r="K1093" s="29">
        <v>0.57177999999999995</v>
      </c>
      <c r="L1093" s="29">
        <f t="shared" si="175"/>
        <v>611.80459999999994</v>
      </c>
      <c r="M1093" s="29">
        <f t="shared" si="176"/>
        <v>3.2954883700659596E+21</v>
      </c>
      <c r="N1093" s="29">
        <f t="shared" si="179"/>
        <v>3.8184546553343702E+21</v>
      </c>
    </row>
    <row r="1094" spans="1:14" x14ac:dyDescent="0.3">
      <c r="A1094" s="14">
        <v>1069</v>
      </c>
      <c r="B1094" s="30">
        <f t="shared" si="170"/>
        <v>1.1597754911131899</v>
      </c>
      <c r="C1094" s="30">
        <v>0.60084000000000004</v>
      </c>
      <c r="D1094" s="30">
        <f t="shared" si="171"/>
        <v>642.29795999999999</v>
      </c>
      <c r="E1094" s="29">
        <f t="shared" si="172"/>
        <v>3.4565075950545912E+21</v>
      </c>
      <c r="F1094" s="29">
        <f t="shared" si="177"/>
        <v>4.0087727935909092E+21</v>
      </c>
      <c r="G1094" s="29">
        <v>0.58626</v>
      </c>
      <c r="H1094" s="29">
        <f t="shared" si="173"/>
        <v>626.71194000000003</v>
      </c>
      <c r="I1094" s="29">
        <f t="shared" si="174"/>
        <v>3.3726318864867598E+21</v>
      </c>
      <c r="J1094" s="29">
        <f t="shared" si="178"/>
        <v>2.9080041028023442E+21</v>
      </c>
      <c r="K1094" s="29">
        <v>0.55427999999999999</v>
      </c>
      <c r="L1094" s="29">
        <f t="shared" si="175"/>
        <v>592.52531999999997</v>
      </c>
      <c r="M1094" s="29">
        <f t="shared" si="176"/>
        <v>3.1886575956774827E+21</v>
      </c>
      <c r="N1094" s="29">
        <f t="shared" si="179"/>
        <v>3.6981269290186556E+21</v>
      </c>
    </row>
    <row r="1095" spans="1:14" x14ac:dyDescent="0.3">
      <c r="A1095" s="14">
        <v>1068</v>
      </c>
      <c r="B1095" s="30">
        <f t="shared" si="170"/>
        <v>1.1608614232209737</v>
      </c>
      <c r="C1095" s="30">
        <v>0.63590999999999998</v>
      </c>
      <c r="D1095" s="30">
        <f t="shared" si="171"/>
        <v>679.15188000000001</v>
      </c>
      <c r="E1095" s="29">
        <f t="shared" si="172"/>
        <v>3.651416952692811E+21</v>
      </c>
      <c r="F1095" s="29">
        <f t="shared" si="177"/>
        <v>4.2387890804761674E+21</v>
      </c>
      <c r="G1095" s="29">
        <v>0.61943999999999999</v>
      </c>
      <c r="H1095" s="29">
        <f t="shared" si="173"/>
        <v>661.56191999999999</v>
      </c>
      <c r="I1095" s="29">
        <f t="shared" si="174"/>
        <v>3.556845649818425E+21</v>
      </c>
      <c r="J1095" s="29">
        <f t="shared" si="178"/>
        <v>3.0639709259607017E+21</v>
      </c>
      <c r="K1095" s="29">
        <v>0.58560999999999996</v>
      </c>
      <c r="L1095" s="29">
        <f t="shared" si="175"/>
        <v>625.43147999999997</v>
      </c>
      <c r="M1095" s="29">
        <f t="shared" si="176"/>
        <v>3.3625926336532479E+21</v>
      </c>
      <c r="N1095" s="29">
        <f t="shared" si="179"/>
        <v>3.9035040704150718E+21</v>
      </c>
    </row>
    <row r="1096" spans="1:14" x14ac:dyDescent="0.3">
      <c r="A1096" s="14">
        <v>1067</v>
      </c>
      <c r="B1096" s="30">
        <f t="shared" si="170"/>
        <v>1.1619493908153702</v>
      </c>
      <c r="C1096" s="30">
        <v>0.63517000000000001</v>
      </c>
      <c r="D1096" s="30">
        <f t="shared" si="171"/>
        <v>677.72639000000004</v>
      </c>
      <c r="E1096" s="29">
        <f t="shared" si="172"/>
        <v>3.6403411425866264E+21</v>
      </c>
      <c r="F1096" s="29">
        <f t="shared" si="177"/>
        <v>4.2298921729886593E+21</v>
      </c>
      <c r="G1096" s="29">
        <v>0.62031999999999998</v>
      </c>
      <c r="H1096" s="29">
        <f t="shared" si="173"/>
        <v>661.88144</v>
      </c>
      <c r="I1096" s="29">
        <f t="shared" si="174"/>
        <v>3.555231540484179E+21</v>
      </c>
      <c r="J1096" s="29">
        <f t="shared" si="178"/>
        <v>3.0597129002231157E+21</v>
      </c>
      <c r="K1096" s="29">
        <v>0.58636999999999995</v>
      </c>
      <c r="L1096" s="29">
        <f t="shared" si="175"/>
        <v>625.65678999999989</v>
      </c>
      <c r="M1096" s="29">
        <f t="shared" si="176"/>
        <v>3.3606543693476072E+21</v>
      </c>
      <c r="N1096" s="29">
        <f t="shared" si="179"/>
        <v>3.9049102972044643E+21</v>
      </c>
    </row>
    <row r="1097" spans="1:14" x14ac:dyDescent="0.3">
      <c r="A1097" s="14">
        <v>1066</v>
      </c>
      <c r="B1097" s="30">
        <f t="shared" si="170"/>
        <v>1.1630393996247654</v>
      </c>
      <c r="C1097" s="30">
        <v>0.63139000000000001</v>
      </c>
      <c r="D1097" s="30">
        <f t="shared" si="171"/>
        <v>673.06173999999999</v>
      </c>
      <c r="E1097" s="29">
        <f t="shared" si="172"/>
        <v>3.6118971592297902E+21</v>
      </c>
      <c r="F1097" s="29">
        <f t="shared" si="177"/>
        <v>4.2007787035770109E+21</v>
      </c>
      <c r="G1097" s="29">
        <v>0.61712999999999996</v>
      </c>
      <c r="H1097" s="29">
        <f t="shared" si="173"/>
        <v>657.86057999999991</v>
      </c>
      <c r="I1097" s="29">
        <f t="shared" si="174"/>
        <v>3.530322136675399E+21</v>
      </c>
      <c r="J1097" s="29">
        <f t="shared" si="178"/>
        <v>3.0354278090788637E+21</v>
      </c>
      <c r="K1097" s="29">
        <v>0.58330000000000004</v>
      </c>
      <c r="L1097" s="29">
        <f t="shared" si="175"/>
        <v>621.79780000000005</v>
      </c>
      <c r="M1097" s="29">
        <f t="shared" si="176"/>
        <v>3.336795978679955E+21</v>
      </c>
      <c r="N1097" s="29">
        <f t="shared" si="179"/>
        <v>3.8808251917142663E+21</v>
      </c>
    </row>
    <row r="1098" spans="1:14" x14ac:dyDescent="0.3">
      <c r="A1098" s="14">
        <v>1065</v>
      </c>
      <c r="B1098" s="30">
        <f t="shared" si="170"/>
        <v>1.1641314553990609</v>
      </c>
      <c r="C1098" s="30">
        <v>0.64532999999999996</v>
      </c>
      <c r="D1098" s="30">
        <f t="shared" si="171"/>
        <v>687.27644999999995</v>
      </c>
      <c r="E1098" s="29">
        <f t="shared" si="172"/>
        <v>3.6847186980496888E+21</v>
      </c>
      <c r="F1098" s="29">
        <f t="shared" si="177"/>
        <v>4.2894969406967172E+21</v>
      </c>
      <c r="G1098" s="29">
        <v>0.62912999999999997</v>
      </c>
      <c r="H1098" s="29">
        <f t="shared" si="173"/>
        <v>670.02344999999991</v>
      </c>
      <c r="I1098" s="29">
        <f t="shared" si="174"/>
        <v>3.5922196000557865E+21</v>
      </c>
      <c r="J1098" s="29">
        <f t="shared" si="178"/>
        <v>3.0857508259875893E+21</v>
      </c>
      <c r="K1098" s="29">
        <v>0.59460999999999997</v>
      </c>
      <c r="L1098" s="29">
        <f t="shared" si="175"/>
        <v>633.25964999999997</v>
      </c>
      <c r="M1098" s="29">
        <f t="shared" si="176"/>
        <v>3.3951165838366815E+21</v>
      </c>
      <c r="N1098" s="29">
        <f t="shared" si="179"/>
        <v>3.952362009991284E+21</v>
      </c>
    </row>
    <row r="1099" spans="1:14" x14ac:dyDescent="0.3">
      <c r="A1099" s="14">
        <v>1064</v>
      </c>
      <c r="B1099" s="30">
        <f t="shared" si="170"/>
        <v>1.1652255639097744</v>
      </c>
      <c r="C1099" s="30">
        <v>0.64620999999999995</v>
      </c>
      <c r="D1099" s="30">
        <f t="shared" si="171"/>
        <v>687.56743999999992</v>
      </c>
      <c r="E1099" s="29">
        <f t="shared" si="172"/>
        <v>3.6828174980313713E+21</v>
      </c>
      <c r="F1099" s="29">
        <f t="shared" si="177"/>
        <v>4.2913130959203892E+21</v>
      </c>
      <c r="G1099" s="29">
        <v>0.63195999999999997</v>
      </c>
      <c r="H1099" s="29">
        <f t="shared" si="173"/>
        <v>672.40544</v>
      </c>
      <c r="I1099" s="29">
        <f t="shared" si="174"/>
        <v>3.6016052770088755E+21</v>
      </c>
      <c r="J1099" s="29">
        <f t="shared" si="178"/>
        <v>3.0909082228887268E+21</v>
      </c>
      <c r="K1099" s="29">
        <v>0.59721999999999997</v>
      </c>
      <c r="L1099" s="29">
        <f t="shared" si="175"/>
        <v>635.44207999999992</v>
      </c>
      <c r="M1099" s="29">
        <f t="shared" si="176"/>
        <v>3.403618430810875E+21</v>
      </c>
      <c r="N1099" s="29">
        <f t="shared" si="179"/>
        <v>3.9659832053753032E+21</v>
      </c>
    </row>
    <row r="1100" spans="1:14" x14ac:dyDescent="0.3">
      <c r="A1100" s="14">
        <v>1063</v>
      </c>
      <c r="B1100" s="30">
        <f t="shared" si="170"/>
        <v>1.166321730950141</v>
      </c>
      <c r="C1100" s="30">
        <v>0.63668999999999998</v>
      </c>
      <c r="D1100" s="30">
        <f t="shared" si="171"/>
        <v>676.80146999999999</v>
      </c>
      <c r="E1100" s="29">
        <f t="shared" si="172"/>
        <v>3.6217446351273087E+21</v>
      </c>
      <c r="F1100" s="29">
        <f t="shared" si="177"/>
        <v>4.2241194719010698E+21</v>
      </c>
      <c r="G1100" s="29">
        <v>0.62239</v>
      </c>
      <c r="H1100" s="29">
        <f t="shared" si="173"/>
        <v>661.60056999999995</v>
      </c>
      <c r="I1100" s="29">
        <f t="shared" si="174"/>
        <v>3.5404005771362603E+21</v>
      </c>
      <c r="J1100" s="29">
        <f t="shared" si="178"/>
        <v>3.035526547423653E+21</v>
      </c>
      <c r="K1100" s="29">
        <v>0.58814999999999995</v>
      </c>
      <c r="L1100" s="29">
        <f t="shared" si="175"/>
        <v>625.20344999999998</v>
      </c>
      <c r="M1100" s="29">
        <f t="shared" si="176"/>
        <v>3.3456299096108412E+21</v>
      </c>
      <c r="N1100" s="29">
        <f t="shared" si="179"/>
        <v>3.90208086729588E+21</v>
      </c>
    </row>
    <row r="1101" spans="1:14" x14ac:dyDescent="0.3">
      <c r="A1101" s="14">
        <v>1062</v>
      </c>
      <c r="B1101" s="30">
        <f t="shared" si="170"/>
        <v>1.1674199623352166</v>
      </c>
      <c r="C1101" s="30">
        <v>0.64651000000000003</v>
      </c>
      <c r="D1101" s="30">
        <f t="shared" si="171"/>
        <v>686.59361999999999</v>
      </c>
      <c r="E1101" s="29">
        <f t="shared" si="172"/>
        <v>3.670688641303014E+21</v>
      </c>
      <c r="F1101" s="29">
        <f t="shared" si="177"/>
        <v>4.285235195374272E+21</v>
      </c>
      <c r="G1101" s="29">
        <v>0.63266</v>
      </c>
      <c r="H1101" s="29">
        <f t="shared" si="173"/>
        <v>671.88491999999997</v>
      </c>
      <c r="I1101" s="29">
        <f t="shared" si="174"/>
        <v>3.5920525217038635E+21</v>
      </c>
      <c r="J1101" s="29">
        <f t="shared" si="178"/>
        <v>3.0769154525322658E+21</v>
      </c>
      <c r="K1101" s="29">
        <v>0.59782000000000002</v>
      </c>
      <c r="L1101" s="29">
        <f t="shared" si="175"/>
        <v>634.88484000000005</v>
      </c>
      <c r="M1101" s="29">
        <f t="shared" si="176"/>
        <v>3.3942415176002972E+21</v>
      </c>
      <c r="N1101" s="29">
        <f t="shared" si="179"/>
        <v>3.9625053046335676E+21</v>
      </c>
    </row>
    <row r="1102" spans="1:14" x14ac:dyDescent="0.3">
      <c r="A1102" s="14">
        <v>1061</v>
      </c>
      <c r="B1102" s="30">
        <f t="shared" si="170"/>
        <v>1.1685202639019792</v>
      </c>
      <c r="C1102" s="30">
        <v>0.63387000000000004</v>
      </c>
      <c r="D1102" s="30">
        <f t="shared" si="171"/>
        <v>672.53607</v>
      </c>
      <c r="E1102" s="29">
        <f t="shared" si="172"/>
        <v>3.5921480955647445E+21</v>
      </c>
      <c r="F1102" s="29">
        <f t="shared" si="177"/>
        <v>4.197497840604307E+21</v>
      </c>
      <c r="G1102" s="29">
        <v>0.62121000000000004</v>
      </c>
      <c r="H1102" s="29">
        <f t="shared" si="173"/>
        <v>659.10381000000007</v>
      </c>
      <c r="I1102" s="29">
        <f t="shared" si="174"/>
        <v>3.5204037396402657E+21</v>
      </c>
      <c r="J1102" s="29">
        <f t="shared" si="178"/>
        <v>3.0127023453446702E+21</v>
      </c>
      <c r="K1102" s="29">
        <v>0.58694000000000002</v>
      </c>
      <c r="L1102" s="29">
        <f t="shared" si="175"/>
        <v>622.74333999999999</v>
      </c>
      <c r="M1102" s="29">
        <f t="shared" si="176"/>
        <v>3.3261952816993565E+21</v>
      </c>
      <c r="N1102" s="29">
        <f t="shared" si="179"/>
        <v>3.8867265883608501E+21</v>
      </c>
    </row>
    <row r="1103" spans="1:14" x14ac:dyDescent="0.3">
      <c r="A1103" s="14">
        <v>1060</v>
      </c>
      <c r="B1103" s="30">
        <f t="shared" si="170"/>
        <v>1.169622641509434</v>
      </c>
      <c r="C1103" s="30">
        <v>0.64831000000000005</v>
      </c>
      <c r="D1103" s="30">
        <f t="shared" si="171"/>
        <v>687.20860000000005</v>
      </c>
      <c r="E1103" s="29">
        <f t="shared" si="172"/>
        <v>3.6670574905349012E+21</v>
      </c>
      <c r="F1103" s="29">
        <f t="shared" si="177"/>
        <v>4.2890734686463874E+21</v>
      </c>
      <c r="G1103" s="29">
        <v>0.63585000000000003</v>
      </c>
      <c r="H1103" s="29">
        <f t="shared" si="173"/>
        <v>674.00099999999998</v>
      </c>
      <c r="I1103" s="29">
        <f t="shared" si="174"/>
        <v>3.5965795766787747E+21</v>
      </c>
      <c r="J1103" s="29">
        <f t="shared" si="178"/>
        <v>3.0749914109368457E+21</v>
      </c>
      <c r="K1103" s="29">
        <v>0.60072999999999999</v>
      </c>
      <c r="L1103" s="29">
        <f t="shared" si="175"/>
        <v>636.77379999999994</v>
      </c>
      <c r="M1103" s="29">
        <f t="shared" si="176"/>
        <v>3.3979291485385549E+21</v>
      </c>
      <c r="N1103" s="29">
        <f t="shared" si="179"/>
        <v>3.9742948663755664E+21</v>
      </c>
    </row>
    <row r="1104" spans="1:14" x14ac:dyDescent="0.3">
      <c r="A1104" s="14">
        <v>1059</v>
      </c>
      <c r="B1104" s="30">
        <f t="shared" si="170"/>
        <v>1.1707271010387157</v>
      </c>
      <c r="C1104" s="30">
        <v>0.63046000000000002</v>
      </c>
      <c r="D1104" s="30">
        <f t="shared" si="171"/>
        <v>667.65714000000003</v>
      </c>
      <c r="E1104" s="29">
        <f t="shared" si="172"/>
        <v>3.559366638237002E+21</v>
      </c>
      <c r="F1104" s="29">
        <f t="shared" si="177"/>
        <v>4.1670469859171243E+21</v>
      </c>
      <c r="G1104" s="29">
        <v>0.61875000000000002</v>
      </c>
      <c r="H1104" s="29">
        <f t="shared" si="173"/>
        <v>655.25625000000002</v>
      </c>
      <c r="I1104" s="29">
        <f t="shared" si="174"/>
        <v>3.4932558884134521E+21</v>
      </c>
      <c r="J1104" s="29">
        <f t="shared" si="178"/>
        <v>2.9838344780043927E+21</v>
      </c>
      <c r="K1104" s="29">
        <v>0.58452999999999999</v>
      </c>
      <c r="L1104" s="29">
        <f t="shared" si="175"/>
        <v>619.01726999999994</v>
      </c>
      <c r="M1104" s="29">
        <f t="shared" si="176"/>
        <v>3.3000611950776806E+21</v>
      </c>
      <c r="N1104" s="29">
        <f t="shared" si="179"/>
        <v>3.8634710761636527E+21</v>
      </c>
    </row>
    <row r="1105" spans="1:14" x14ac:dyDescent="0.3">
      <c r="A1105" s="14">
        <v>1058</v>
      </c>
      <c r="B1105" s="30">
        <f t="shared" si="170"/>
        <v>1.1718336483931946</v>
      </c>
      <c r="C1105" s="30">
        <v>0.64937</v>
      </c>
      <c r="D1105" s="30">
        <f t="shared" si="171"/>
        <v>687.03345999999999</v>
      </c>
      <c r="E1105" s="29">
        <f t="shared" si="172"/>
        <v>3.6592057018018384E+21</v>
      </c>
      <c r="F1105" s="29">
        <f t="shared" si="177"/>
        <v>4.2879803677636281E+21</v>
      </c>
      <c r="G1105" s="29">
        <v>0.63817999999999997</v>
      </c>
      <c r="H1105" s="29">
        <f t="shared" si="173"/>
        <v>675.19443999999999</v>
      </c>
      <c r="I1105" s="29">
        <f t="shared" si="174"/>
        <v>3.5961499526862917E+21</v>
      </c>
      <c r="J1105" s="29">
        <f t="shared" si="178"/>
        <v>3.0688229149395848E+21</v>
      </c>
      <c r="K1105" s="29">
        <v>0.60285999999999995</v>
      </c>
      <c r="L1105" s="29">
        <f t="shared" si="175"/>
        <v>637.82587999999998</v>
      </c>
      <c r="M1105" s="29">
        <f t="shared" si="176"/>
        <v>3.3971214398390073E+21</v>
      </c>
      <c r="N1105" s="29">
        <f t="shared" si="179"/>
        <v>3.9808612108812865E+21</v>
      </c>
    </row>
    <row r="1106" spans="1:14" x14ac:dyDescent="0.3">
      <c r="A1106" s="14">
        <v>1057</v>
      </c>
      <c r="B1106" s="30">
        <f t="shared" si="170"/>
        <v>1.1729422894985808</v>
      </c>
      <c r="C1106" s="30">
        <v>0.65539999999999998</v>
      </c>
      <c r="D1106" s="30">
        <f t="shared" si="171"/>
        <v>692.75779999999997</v>
      </c>
      <c r="E1106" s="29">
        <f t="shared" si="172"/>
        <v>3.6862066588160817E+21</v>
      </c>
      <c r="F1106" s="29">
        <f t="shared" si="177"/>
        <v>4.3237076779566487E+21</v>
      </c>
      <c r="G1106" s="29">
        <v>0.64481999999999995</v>
      </c>
      <c r="H1106" s="29">
        <f t="shared" si="173"/>
        <v>681.57473999999991</v>
      </c>
      <c r="I1106" s="29">
        <f t="shared" si="174"/>
        <v>3.6267009120198129E+21</v>
      </c>
      <c r="J1106" s="29">
        <f t="shared" si="178"/>
        <v>3.0919687562549946E+21</v>
      </c>
      <c r="K1106" s="29">
        <v>0.60909999999999997</v>
      </c>
      <c r="L1106" s="29">
        <f t="shared" si="175"/>
        <v>643.81869999999992</v>
      </c>
      <c r="M1106" s="29">
        <f t="shared" si="176"/>
        <v>3.4257987120611459E+21</v>
      </c>
      <c r="N1106" s="29">
        <f t="shared" si="179"/>
        <v>4.0182641846862899E+21</v>
      </c>
    </row>
    <row r="1107" spans="1:14" x14ac:dyDescent="0.3">
      <c r="A1107" s="14">
        <v>1056</v>
      </c>
      <c r="B1107" s="30">
        <f t="shared" si="170"/>
        <v>1.1740530303030303</v>
      </c>
      <c r="C1107" s="30">
        <v>0.65629000000000004</v>
      </c>
      <c r="D1107" s="30">
        <f t="shared" si="171"/>
        <v>693.04223999999999</v>
      </c>
      <c r="E1107" s="29">
        <f t="shared" si="172"/>
        <v>3.684231326044802E+21</v>
      </c>
      <c r="F1107" s="29">
        <f t="shared" si="177"/>
        <v>4.3254829526802513E+21</v>
      </c>
      <c r="G1107" s="29">
        <v>0.64641000000000004</v>
      </c>
      <c r="H1107" s="29">
        <f t="shared" si="173"/>
        <v>682.60896000000002</v>
      </c>
      <c r="I1107" s="29">
        <f t="shared" si="174"/>
        <v>3.6287677268716888E+21</v>
      </c>
      <c r="J1107" s="29">
        <f t="shared" si="178"/>
        <v>3.0908039357771442E+21</v>
      </c>
      <c r="K1107" s="29">
        <v>0.61055000000000004</v>
      </c>
      <c r="L1107" s="29">
        <f t="shared" si="175"/>
        <v>644.74080000000004</v>
      </c>
      <c r="M1107" s="29">
        <f t="shared" si="176"/>
        <v>3.427459562261583E+21</v>
      </c>
      <c r="N1107" s="29">
        <f t="shared" si="179"/>
        <v>4.0240192853143092E+21</v>
      </c>
    </row>
    <row r="1108" spans="1:14" x14ac:dyDescent="0.3">
      <c r="A1108" s="14">
        <v>1055</v>
      </c>
      <c r="B1108" s="30">
        <f t="shared" si="170"/>
        <v>1.175165876777251</v>
      </c>
      <c r="C1108" s="30">
        <v>0.65752999999999995</v>
      </c>
      <c r="D1108" s="30">
        <f t="shared" si="171"/>
        <v>693.69414999999992</v>
      </c>
      <c r="E1108" s="29">
        <f t="shared" si="172"/>
        <v>3.6842047600551925E+21</v>
      </c>
      <c r="F1108" s="29">
        <f t="shared" si="177"/>
        <v>4.3295517170771821E+21</v>
      </c>
      <c r="G1108" s="29">
        <v>0.64846999999999999</v>
      </c>
      <c r="H1108" s="29">
        <f t="shared" si="173"/>
        <v>684.13585</v>
      </c>
      <c r="I1108" s="29">
        <f t="shared" si="174"/>
        <v>3.6334406958663346E+21</v>
      </c>
      <c r="J1108" s="29">
        <f t="shared" si="178"/>
        <v>3.0918534716397674E+21</v>
      </c>
      <c r="K1108" s="29">
        <v>0.61241999999999996</v>
      </c>
      <c r="L1108" s="29">
        <f t="shared" si="175"/>
        <v>646.10309999999993</v>
      </c>
      <c r="M1108" s="29">
        <f t="shared" si="176"/>
        <v>3.4314490276534928E+21</v>
      </c>
      <c r="N1108" s="29">
        <f t="shared" si="179"/>
        <v>4.0325218051988626E+21</v>
      </c>
    </row>
    <row r="1109" spans="1:14" x14ac:dyDescent="0.3">
      <c r="A1109" s="14">
        <v>1054</v>
      </c>
      <c r="B1109" s="30">
        <f t="shared" si="170"/>
        <v>1.176280834914611</v>
      </c>
      <c r="C1109" s="30">
        <v>0.65473999999999999</v>
      </c>
      <c r="D1109" s="30">
        <f t="shared" si="171"/>
        <v>690.09595999999999</v>
      </c>
      <c r="E1109" s="29">
        <f t="shared" si="172"/>
        <v>3.6616207747235263E+21</v>
      </c>
      <c r="F1109" s="29">
        <f t="shared" si="177"/>
        <v>4.3070943420324742E+21</v>
      </c>
      <c r="G1109" s="29">
        <v>0.64646000000000003</v>
      </c>
      <c r="H1109" s="29">
        <f t="shared" si="173"/>
        <v>681.36884000000009</v>
      </c>
      <c r="I1109" s="29">
        <f t="shared" si="174"/>
        <v>3.6153150350181311E+21</v>
      </c>
      <c r="J1109" s="29">
        <f t="shared" si="178"/>
        <v>3.0735135077505323E+21</v>
      </c>
      <c r="K1109" s="29">
        <v>0.61048000000000002</v>
      </c>
      <c r="L1109" s="29">
        <f t="shared" si="175"/>
        <v>643.44592</v>
      </c>
      <c r="M1109" s="29">
        <f t="shared" si="176"/>
        <v>3.4140975815640078E+21</v>
      </c>
      <c r="N1109" s="29">
        <f t="shared" si="179"/>
        <v>4.0159375537220653E+21</v>
      </c>
    </row>
    <row r="1110" spans="1:14" x14ac:dyDescent="0.3">
      <c r="A1110" s="14">
        <v>1053</v>
      </c>
      <c r="B1110" s="30">
        <f t="shared" si="170"/>
        <v>1.177397910731244</v>
      </c>
      <c r="C1110" s="30">
        <v>0.65698000000000001</v>
      </c>
      <c r="D1110" s="30">
        <f t="shared" si="171"/>
        <v>691.79993999999999</v>
      </c>
      <c r="E1110" s="29">
        <f t="shared" si="172"/>
        <v>3.6671794209661423E+21</v>
      </c>
      <c r="F1110" s="29">
        <f t="shared" si="177"/>
        <v>4.3177293885221492E+21</v>
      </c>
      <c r="G1110" s="29">
        <v>0.64919000000000004</v>
      </c>
      <c r="H1110" s="29">
        <f t="shared" si="173"/>
        <v>683.59707000000003</v>
      </c>
      <c r="I1110" s="29">
        <f t="shared" si="174"/>
        <v>3.6236966243980185E+21</v>
      </c>
      <c r="J1110" s="29">
        <f t="shared" si="178"/>
        <v>3.077716200589703E+21</v>
      </c>
      <c r="K1110" s="29">
        <v>0.61302000000000001</v>
      </c>
      <c r="L1110" s="29">
        <f t="shared" si="175"/>
        <v>645.51005999999995</v>
      </c>
      <c r="M1110" s="29">
        <f t="shared" si="176"/>
        <v>3.4218002506022477E+21</v>
      </c>
      <c r="N1110" s="29">
        <f t="shared" si="179"/>
        <v>4.0288204659987338E+21</v>
      </c>
    </row>
    <row r="1111" spans="1:14" x14ac:dyDescent="0.3">
      <c r="A1111" s="14">
        <v>1052</v>
      </c>
      <c r="B1111" s="30">
        <f t="shared" si="170"/>
        <v>1.1785171102661596</v>
      </c>
      <c r="C1111" s="30">
        <v>0.65847999999999995</v>
      </c>
      <c r="D1111" s="30">
        <f t="shared" si="171"/>
        <v>692.72095999999999</v>
      </c>
      <c r="E1111" s="29">
        <f t="shared" si="172"/>
        <v>3.6685744406139356E+21</v>
      </c>
      <c r="F1111" s="29">
        <f t="shared" si="177"/>
        <v>4.3234777485486284E+21</v>
      </c>
      <c r="G1111" s="29">
        <v>0.65117999999999998</v>
      </c>
      <c r="H1111" s="29">
        <f t="shared" si="173"/>
        <v>685.04135999999994</v>
      </c>
      <c r="I1111" s="29">
        <f t="shared" si="174"/>
        <v>3.6279041189390451E+21</v>
      </c>
      <c r="J1111" s="29">
        <f t="shared" si="178"/>
        <v>3.078363553092334E+21</v>
      </c>
      <c r="K1111" s="29">
        <v>0.61487000000000003</v>
      </c>
      <c r="L1111" s="29">
        <f t="shared" si="175"/>
        <v>646.84324000000004</v>
      </c>
      <c r="M1111" s="29">
        <f t="shared" si="176"/>
        <v>3.4256110531835299E+21</v>
      </c>
      <c r="N1111" s="29">
        <f t="shared" si="179"/>
        <v>4.0371412392936693E+21</v>
      </c>
    </row>
    <row r="1112" spans="1:14" x14ac:dyDescent="0.3">
      <c r="A1112" s="14">
        <v>1051</v>
      </c>
      <c r="B1112" s="30">
        <f t="shared" si="170"/>
        <v>1.1796384395813511</v>
      </c>
      <c r="C1112" s="30">
        <v>0.66181999999999996</v>
      </c>
      <c r="D1112" s="30">
        <f t="shared" si="171"/>
        <v>695.57281999999998</v>
      </c>
      <c r="E1112" s="29">
        <f t="shared" si="172"/>
        <v>3.680175984606217E+21</v>
      </c>
      <c r="F1112" s="29">
        <f t="shared" si="177"/>
        <v>4.3412770558656402E+21</v>
      </c>
      <c r="G1112" s="29">
        <v>0.65520999999999996</v>
      </c>
      <c r="H1112" s="29">
        <f t="shared" si="173"/>
        <v>688.62570999999991</v>
      </c>
      <c r="I1112" s="29">
        <f t="shared" si="174"/>
        <v>3.6434198224197502E+21</v>
      </c>
      <c r="J1112" s="29">
        <f t="shared" si="178"/>
        <v>3.0885902834030954E+21</v>
      </c>
      <c r="K1112" s="29">
        <v>0.61861999999999995</v>
      </c>
      <c r="L1112" s="29">
        <f t="shared" si="175"/>
        <v>650.1696199999999</v>
      </c>
      <c r="M1112" s="29">
        <f t="shared" si="176"/>
        <v>3.4399541681984493E+21</v>
      </c>
      <c r="N1112" s="29">
        <f t="shared" si="179"/>
        <v>4.0579021672049835E+21</v>
      </c>
    </row>
    <row r="1113" spans="1:14" x14ac:dyDescent="0.3">
      <c r="A1113" s="14">
        <v>1050</v>
      </c>
      <c r="B1113" s="30">
        <f t="shared" si="170"/>
        <v>1.1807619047619047</v>
      </c>
      <c r="C1113" s="30">
        <v>0.66117000000000004</v>
      </c>
      <c r="D1113" s="30">
        <f t="shared" si="171"/>
        <v>694.22850000000005</v>
      </c>
      <c r="E1113" s="29">
        <f t="shared" si="172"/>
        <v>3.6695685531858407E+21</v>
      </c>
      <c r="F1113" s="29">
        <f t="shared" si="177"/>
        <v>4.3328867545141E+21</v>
      </c>
      <c r="G1113" s="29">
        <v>0.65463000000000005</v>
      </c>
      <c r="H1113" s="29">
        <f t="shared" si="173"/>
        <v>687.36150000000009</v>
      </c>
      <c r="I1113" s="29">
        <f t="shared" si="174"/>
        <v>3.6332708107930593E+21</v>
      </c>
      <c r="J1113" s="29">
        <f t="shared" si="178"/>
        <v>3.0770562601489856E+21</v>
      </c>
      <c r="K1113" s="29">
        <v>0.61802000000000001</v>
      </c>
      <c r="L1113" s="29">
        <f t="shared" si="175"/>
        <v>648.92100000000005</v>
      </c>
      <c r="M1113" s="29">
        <f t="shared" si="176"/>
        <v>3.4300811549827022E+21</v>
      </c>
      <c r="N1113" s="29">
        <f t="shared" si="179"/>
        <v>4.0501091580452893E+21</v>
      </c>
    </row>
    <row r="1114" spans="1:14" x14ac:dyDescent="0.3">
      <c r="A1114" s="14">
        <v>1049</v>
      </c>
      <c r="B1114" s="30">
        <f t="shared" si="170"/>
        <v>1.1818875119161105</v>
      </c>
      <c r="C1114" s="30">
        <v>0.66491</v>
      </c>
      <c r="D1114" s="30">
        <f t="shared" si="171"/>
        <v>697.49059</v>
      </c>
      <c r="E1114" s="29">
        <f t="shared" si="172"/>
        <v>3.6833001326305225E+21</v>
      </c>
      <c r="F1114" s="29">
        <f t="shared" si="177"/>
        <v>4.3532464293949682E+21</v>
      </c>
      <c r="G1114" s="29">
        <v>0.65895999999999999</v>
      </c>
      <c r="H1114" s="29">
        <f t="shared" si="173"/>
        <v>691.24904000000004</v>
      </c>
      <c r="I1114" s="29">
        <f t="shared" si="174"/>
        <v>3.6503398285455314E+21</v>
      </c>
      <c r="J1114" s="29">
        <f t="shared" si="178"/>
        <v>3.0885678981644319E+21</v>
      </c>
      <c r="K1114" s="29">
        <v>0.62205999999999995</v>
      </c>
      <c r="L1114" s="29">
        <f t="shared" si="175"/>
        <v>652.54093999999998</v>
      </c>
      <c r="M1114" s="29">
        <f t="shared" si="176"/>
        <v>3.445930547749534E+21</v>
      </c>
      <c r="N1114" s="29">
        <f t="shared" si="179"/>
        <v>4.0727022813154168E+21</v>
      </c>
    </row>
    <row r="1115" spans="1:14" x14ac:dyDescent="0.3">
      <c r="A1115" s="14">
        <v>1048</v>
      </c>
      <c r="B1115" s="30">
        <f t="shared" si="170"/>
        <v>1.1830152671755725</v>
      </c>
      <c r="C1115" s="30">
        <v>0.66781000000000001</v>
      </c>
      <c r="D1115" s="30">
        <f t="shared" si="171"/>
        <v>699.86487999999997</v>
      </c>
      <c r="E1115" s="29">
        <f t="shared" si="172"/>
        <v>3.6923150540468561E+21</v>
      </c>
      <c r="F1115" s="29">
        <f t="shared" si="177"/>
        <v>4.3680650801596297E+21</v>
      </c>
      <c r="G1115" s="29">
        <v>0.66274</v>
      </c>
      <c r="H1115" s="29">
        <f t="shared" si="173"/>
        <v>694.55151999999998</v>
      </c>
      <c r="I1115" s="29">
        <f t="shared" si="174"/>
        <v>3.6642830729084823E+21</v>
      </c>
      <c r="J1115" s="29">
        <f t="shared" si="178"/>
        <v>3.0974097922310773E+21</v>
      </c>
      <c r="K1115" s="29">
        <v>0.62558999999999998</v>
      </c>
      <c r="L1115" s="29">
        <f t="shared" si="175"/>
        <v>655.61831999999993</v>
      </c>
      <c r="M1115" s="29">
        <f t="shared" si="176"/>
        <v>3.4588810809379505E+21</v>
      </c>
      <c r="N1115" s="29">
        <f t="shared" si="179"/>
        <v>4.0919091260943426E+21</v>
      </c>
    </row>
    <row r="1116" spans="1:14" x14ac:dyDescent="0.3">
      <c r="A1116" s="14">
        <v>1047</v>
      </c>
      <c r="B1116" s="30">
        <f t="shared" si="170"/>
        <v>1.1841451766953199</v>
      </c>
      <c r="C1116" s="30">
        <v>0.66154999999999997</v>
      </c>
      <c r="D1116" s="30">
        <f t="shared" si="171"/>
        <v>692.64284999999995</v>
      </c>
      <c r="E1116" s="29">
        <f t="shared" si="172"/>
        <v>3.6507265543640245E+21</v>
      </c>
      <c r="F1116" s="29">
        <f t="shared" si="177"/>
        <v>4.3229902407836841E+21</v>
      </c>
      <c r="G1116" s="29">
        <v>0.65693999999999997</v>
      </c>
      <c r="H1116" s="29">
        <f t="shared" si="173"/>
        <v>687.81617999999992</v>
      </c>
      <c r="I1116" s="29">
        <f t="shared" si="174"/>
        <v>3.6252865280385493E+21</v>
      </c>
      <c r="J1116" s="29">
        <f t="shared" si="178"/>
        <v>3.0615220155318288E+21</v>
      </c>
      <c r="K1116" s="29">
        <v>0.62007999999999996</v>
      </c>
      <c r="L1116" s="29">
        <f t="shared" si="175"/>
        <v>649.22375999999997</v>
      </c>
      <c r="M1116" s="29">
        <f t="shared" si="176"/>
        <v>3.4218766863125153E+21</v>
      </c>
      <c r="N1116" s="29">
        <f t="shared" si="179"/>
        <v>4.0519987733431294E+21</v>
      </c>
    </row>
    <row r="1117" spans="1:14" x14ac:dyDescent="0.3">
      <c r="A1117" s="14">
        <v>1046</v>
      </c>
      <c r="B1117" s="30">
        <f t="shared" si="170"/>
        <v>1.1852772466539196</v>
      </c>
      <c r="C1117" s="30">
        <v>0.65130999999999994</v>
      </c>
      <c r="D1117" s="30">
        <f t="shared" si="171"/>
        <v>681.27025999999989</v>
      </c>
      <c r="E1117" s="29">
        <f t="shared" si="172"/>
        <v>3.5873552223707747E+21</v>
      </c>
      <c r="F1117" s="29">
        <f t="shared" si="177"/>
        <v>4.2520105207411916E+21</v>
      </c>
      <c r="G1117" s="29">
        <v>0.64714000000000005</v>
      </c>
      <c r="H1117" s="29">
        <f t="shared" si="173"/>
        <v>676.90844000000004</v>
      </c>
      <c r="I1117" s="29">
        <f t="shared" si="174"/>
        <v>3.564387248169111E+21</v>
      </c>
      <c r="J1117" s="29">
        <f t="shared" si="178"/>
        <v>3.0072181493667447E+21</v>
      </c>
      <c r="K1117" s="29">
        <v>0.61077999999999999</v>
      </c>
      <c r="L1117" s="29">
        <f t="shared" si="175"/>
        <v>638.87587999999994</v>
      </c>
      <c r="M1117" s="29">
        <f t="shared" si="176"/>
        <v>3.3641197321085534E+21</v>
      </c>
      <c r="N1117" s="29">
        <f t="shared" si="179"/>
        <v>3.987414573487748E+21</v>
      </c>
    </row>
    <row r="1118" spans="1:14" x14ac:dyDescent="0.3">
      <c r="A1118" s="14">
        <v>1045</v>
      </c>
      <c r="B1118" s="30">
        <f t="shared" si="170"/>
        <v>1.1864114832535886</v>
      </c>
      <c r="C1118" s="30">
        <v>0.66846000000000005</v>
      </c>
      <c r="D1118" s="30">
        <f t="shared" si="171"/>
        <v>698.54070000000002</v>
      </c>
      <c r="E1118" s="29">
        <f t="shared" si="172"/>
        <v>3.6747793999666621E+21</v>
      </c>
      <c r="F1118" s="29">
        <f t="shared" si="177"/>
        <v>4.35980047854418E+21</v>
      </c>
      <c r="G1118" s="29">
        <v>0.66452</v>
      </c>
      <c r="H1118" s="29">
        <f t="shared" si="173"/>
        <v>694.42340000000002</v>
      </c>
      <c r="I1118" s="29">
        <f t="shared" si="174"/>
        <v>3.6531197182566591E+21</v>
      </c>
      <c r="J1118" s="29">
        <f t="shared" si="178"/>
        <v>3.0791338164044269E+21</v>
      </c>
      <c r="K1118" s="29">
        <v>0.62712000000000001</v>
      </c>
      <c r="L1118" s="29">
        <f t="shared" si="175"/>
        <v>655.34040000000005</v>
      </c>
      <c r="M1118" s="29">
        <f t="shared" si="176"/>
        <v>3.4475176634459703E+21</v>
      </c>
      <c r="N1118" s="29">
        <f t="shared" si="179"/>
        <v>4.0901745446318794E+21</v>
      </c>
    </row>
    <row r="1119" spans="1:14" x14ac:dyDescent="0.3">
      <c r="A1119" s="14">
        <v>1044</v>
      </c>
      <c r="B1119" s="30">
        <f t="shared" si="170"/>
        <v>1.1875478927203065</v>
      </c>
      <c r="C1119" s="30">
        <v>0.67198999999999998</v>
      </c>
      <c r="D1119" s="30">
        <f t="shared" si="171"/>
        <v>701.55755999999997</v>
      </c>
      <c r="E1119" s="29">
        <f t="shared" si="172"/>
        <v>3.6871183274595954E+21</v>
      </c>
      <c r="F1119" s="29">
        <f t="shared" si="177"/>
        <v>4.3786295999850637E+21</v>
      </c>
      <c r="G1119" s="29">
        <v>0.66832999999999998</v>
      </c>
      <c r="H1119" s="29">
        <f t="shared" si="173"/>
        <v>697.73651999999993</v>
      </c>
      <c r="I1119" s="29">
        <f t="shared" si="174"/>
        <v>3.667036402016505E+21</v>
      </c>
      <c r="J1119" s="29">
        <f t="shared" si="178"/>
        <v>3.0879061168779087E+21</v>
      </c>
      <c r="K1119" s="29">
        <v>0.63066999999999995</v>
      </c>
      <c r="L1119" s="29">
        <f t="shared" si="175"/>
        <v>658.41947999999991</v>
      </c>
      <c r="M1119" s="29">
        <f t="shared" si="176"/>
        <v>3.4604010708179327E+21</v>
      </c>
      <c r="N1119" s="29">
        <f t="shared" si="179"/>
        <v>4.1093919996169279E+21</v>
      </c>
    </row>
    <row r="1120" spans="1:14" x14ac:dyDescent="0.3">
      <c r="A1120" s="14">
        <v>1043</v>
      </c>
      <c r="B1120" s="30">
        <f t="shared" si="170"/>
        <v>1.1886864813039308</v>
      </c>
      <c r="C1120" s="30">
        <v>0.66859999999999997</v>
      </c>
      <c r="D1120" s="30">
        <f t="shared" si="171"/>
        <v>697.34979999999996</v>
      </c>
      <c r="E1120" s="29">
        <f t="shared" si="172"/>
        <v>3.6614934093593565E+21</v>
      </c>
      <c r="F1120" s="29">
        <f t="shared" si="177"/>
        <v>4.3523677170889067E+21</v>
      </c>
      <c r="G1120" s="29">
        <v>0.66525000000000001</v>
      </c>
      <c r="H1120" s="29">
        <f t="shared" si="173"/>
        <v>693.85575000000006</v>
      </c>
      <c r="I1120" s="29">
        <f t="shared" si="174"/>
        <v>3.6431476078018429E+21</v>
      </c>
      <c r="J1120" s="29">
        <f t="shared" si="178"/>
        <v>3.0648515526192309E+21</v>
      </c>
      <c r="K1120" s="29">
        <v>0.62773000000000001</v>
      </c>
      <c r="L1120" s="29">
        <f t="shared" si="175"/>
        <v>654.72239000000002</v>
      </c>
      <c r="M1120" s="29">
        <f t="shared" si="176"/>
        <v>3.4376746303576862E+21</v>
      </c>
      <c r="N1120" s="29">
        <f t="shared" si="179"/>
        <v>4.0863173602276692E+21</v>
      </c>
    </row>
    <row r="1121" spans="1:14" x14ac:dyDescent="0.3">
      <c r="A1121" s="14">
        <v>1042</v>
      </c>
      <c r="B1121" s="30">
        <f t="shared" si="170"/>
        <v>1.1898272552783109</v>
      </c>
      <c r="C1121" s="30">
        <v>0.67515999999999998</v>
      </c>
      <c r="D1121" s="30">
        <f t="shared" si="171"/>
        <v>703.51671999999996</v>
      </c>
      <c r="E1121" s="29">
        <f t="shared" si="172"/>
        <v>3.6903317530745084E+21</v>
      </c>
      <c r="F1121" s="29">
        <f t="shared" si="177"/>
        <v>4.3908573008270396E+21</v>
      </c>
      <c r="G1121" s="29">
        <v>0.67200000000000004</v>
      </c>
      <c r="H1121" s="29">
        <f t="shared" si="173"/>
        <v>700.22400000000005</v>
      </c>
      <c r="I1121" s="29">
        <f t="shared" si="174"/>
        <v>3.6730596274454502E+21</v>
      </c>
      <c r="J1121" s="29">
        <f t="shared" si="178"/>
        <v>3.0870528567496042E+21</v>
      </c>
      <c r="K1121" s="29">
        <v>0.63405999999999996</v>
      </c>
      <c r="L1121" s="29">
        <f t="shared" si="175"/>
        <v>660.69051999999999</v>
      </c>
      <c r="M1121" s="29">
        <f t="shared" si="176"/>
        <v>3.4656848026459256E+21</v>
      </c>
      <c r="N1121" s="29">
        <f t="shared" si="179"/>
        <v>4.1235662363919563E+21</v>
      </c>
    </row>
    <row r="1122" spans="1:14" x14ac:dyDescent="0.3">
      <c r="A1122" s="14">
        <v>1041</v>
      </c>
      <c r="B1122" s="30">
        <f t="shared" si="170"/>
        <v>1.1909702209414024</v>
      </c>
      <c r="C1122" s="30">
        <v>0.67490000000000006</v>
      </c>
      <c r="D1122" s="30">
        <f t="shared" si="171"/>
        <v>702.57090000000005</v>
      </c>
      <c r="E1122" s="29">
        <f t="shared" si="172"/>
        <v>3.6818335836734918E+21</v>
      </c>
      <c r="F1122" s="29">
        <f t="shared" si="177"/>
        <v>4.3849541566170939E+21</v>
      </c>
      <c r="G1122" s="29">
        <v>0.67176000000000002</v>
      </c>
      <c r="H1122" s="29">
        <f t="shared" si="173"/>
        <v>699.30216000000007</v>
      </c>
      <c r="I1122" s="29">
        <f t="shared" si="174"/>
        <v>3.6647037015387543E+21</v>
      </c>
      <c r="J1122" s="29">
        <f t="shared" si="178"/>
        <v>3.07707416785114E+21</v>
      </c>
      <c r="K1122" s="29">
        <v>0.63378999999999996</v>
      </c>
      <c r="L1122" s="29">
        <f t="shared" si="175"/>
        <v>659.77539000000002</v>
      </c>
      <c r="M1122" s="29">
        <f t="shared" si="176"/>
        <v>3.457563056743847E+21</v>
      </c>
      <c r="N1122" s="29">
        <f t="shared" si="179"/>
        <v>4.1178546376090499E+21</v>
      </c>
    </row>
    <row r="1123" spans="1:14" x14ac:dyDescent="0.3">
      <c r="A1123" s="14">
        <v>1040</v>
      </c>
      <c r="B1123" s="30">
        <f t="shared" si="170"/>
        <v>1.1921153846153845</v>
      </c>
      <c r="C1123" s="30">
        <v>0.6744</v>
      </c>
      <c r="D1123" s="30">
        <f t="shared" si="171"/>
        <v>701.37599999999998</v>
      </c>
      <c r="E1123" s="29">
        <f t="shared" si="172"/>
        <v>3.6720408833439087E+21</v>
      </c>
      <c r="F1123" s="29">
        <f t="shared" si="177"/>
        <v>4.37749642997094E+21</v>
      </c>
      <c r="G1123" s="29">
        <v>0.67169999999999996</v>
      </c>
      <c r="H1123" s="29">
        <f t="shared" si="173"/>
        <v>698.56799999999998</v>
      </c>
      <c r="I1123" s="29">
        <f t="shared" si="174"/>
        <v>3.6573396520493824E+21</v>
      </c>
      <c r="J1123" s="29">
        <f t="shared" si="178"/>
        <v>3.0679409889751235E+21</v>
      </c>
      <c r="K1123" s="29">
        <v>0.63366</v>
      </c>
      <c r="L1123" s="29">
        <f t="shared" si="175"/>
        <v>659.00639999999999</v>
      </c>
      <c r="M1123" s="29">
        <f t="shared" si="176"/>
        <v>3.4502156378109447E+21</v>
      </c>
      <c r="N1123" s="29">
        <f t="shared" si="179"/>
        <v>4.1130551420750083E+21</v>
      </c>
    </row>
    <row r="1124" spans="1:14" x14ac:dyDescent="0.3">
      <c r="A1124" s="14">
        <v>1039</v>
      </c>
      <c r="B1124" s="30">
        <f t="shared" si="170"/>
        <v>1.1932627526467756</v>
      </c>
      <c r="C1124" s="30">
        <v>0.67900000000000005</v>
      </c>
      <c r="D1124" s="30">
        <f t="shared" si="171"/>
        <v>705.48099999999999</v>
      </c>
      <c r="E1124" s="29">
        <f t="shared" si="172"/>
        <v>3.6899810602038759E+21</v>
      </c>
      <c r="F1124" s="29">
        <f t="shared" si="177"/>
        <v>4.4031169571133446E+21</v>
      </c>
      <c r="G1124" s="29">
        <v>0.67635999999999996</v>
      </c>
      <c r="H1124" s="29">
        <f t="shared" si="173"/>
        <v>702.73803999999996</v>
      </c>
      <c r="I1124" s="29">
        <f t="shared" si="174"/>
        <v>3.6756341529889446E+21</v>
      </c>
      <c r="J1124" s="29">
        <f t="shared" si="178"/>
        <v>3.080322539889913E+21</v>
      </c>
      <c r="K1124" s="29">
        <v>0.63802000000000003</v>
      </c>
      <c r="L1124" s="29">
        <f t="shared" si="175"/>
        <v>662.90278000000001</v>
      </c>
      <c r="M1124" s="29">
        <f t="shared" si="176"/>
        <v>3.4672779322993772E+21</v>
      </c>
      <c r="N1124" s="29">
        <f t="shared" si="179"/>
        <v>4.1373736096869751E+21</v>
      </c>
    </row>
    <row r="1125" spans="1:14" x14ac:dyDescent="0.3">
      <c r="A1125" s="14">
        <v>1038</v>
      </c>
      <c r="B1125" s="30">
        <f t="shared" si="170"/>
        <v>1.1944123314065511</v>
      </c>
      <c r="C1125" s="30">
        <v>0.67400000000000004</v>
      </c>
      <c r="D1125" s="30">
        <f t="shared" si="171"/>
        <v>699.61200000000008</v>
      </c>
      <c r="E1125" s="29">
        <f t="shared" si="172"/>
        <v>3.6557616377336551E+21</v>
      </c>
      <c r="F1125" s="29">
        <f t="shared" si="177"/>
        <v>4.3664867807920867E+21</v>
      </c>
      <c r="G1125" s="29">
        <v>0.67171999999999998</v>
      </c>
      <c r="H1125" s="29">
        <f t="shared" si="173"/>
        <v>697.24536000000001</v>
      </c>
      <c r="I1125" s="29">
        <f t="shared" si="174"/>
        <v>3.6433949663181757E+21</v>
      </c>
      <c r="J1125" s="29">
        <f t="shared" si="178"/>
        <v>3.0503661679611761E+21</v>
      </c>
      <c r="K1125" s="29">
        <v>0.63361000000000001</v>
      </c>
      <c r="L1125" s="29">
        <f t="shared" si="175"/>
        <v>657.68718000000001</v>
      </c>
      <c r="M1125" s="29">
        <f t="shared" si="176"/>
        <v>3.4366871384041854E+21</v>
      </c>
      <c r="N1125" s="29">
        <f t="shared" si="179"/>
        <v>4.1048214972962518E+21</v>
      </c>
    </row>
    <row r="1126" spans="1:14" x14ac:dyDescent="0.3">
      <c r="A1126" s="14">
        <v>1037</v>
      </c>
      <c r="B1126" s="30">
        <f t="shared" si="170"/>
        <v>1.1955641272902604</v>
      </c>
      <c r="C1126" s="30">
        <v>0.67730999999999997</v>
      </c>
      <c r="D1126" s="30">
        <f t="shared" si="171"/>
        <v>702.37046999999995</v>
      </c>
      <c r="E1126" s="29">
        <f t="shared" si="172"/>
        <v>3.6666399679042101E+21</v>
      </c>
      <c r="F1126" s="29">
        <f t="shared" si="177"/>
        <v>4.3837032133149852E+21</v>
      </c>
      <c r="G1126" s="29">
        <v>0.67496999999999996</v>
      </c>
      <c r="H1126" s="29">
        <f t="shared" si="173"/>
        <v>699.94389000000001</v>
      </c>
      <c r="I1126" s="29">
        <f t="shared" si="174"/>
        <v>3.6539723009202654E+21</v>
      </c>
      <c r="J1126" s="29">
        <f t="shared" si="178"/>
        <v>3.0562746217569892E+21</v>
      </c>
      <c r="K1126" s="29">
        <v>0.63663999999999998</v>
      </c>
      <c r="L1126" s="29">
        <f t="shared" si="175"/>
        <v>660.19568000000004</v>
      </c>
      <c r="M1126" s="29">
        <f t="shared" si="176"/>
        <v>3.4464715848969256E+21</v>
      </c>
      <c r="N1126" s="29">
        <f t="shared" si="179"/>
        <v>4.1204777926279734E+21</v>
      </c>
    </row>
    <row r="1127" spans="1:14" x14ac:dyDescent="0.3">
      <c r="A1127" s="14">
        <v>1036</v>
      </c>
      <c r="B1127" s="30">
        <f t="shared" si="170"/>
        <v>1.1967181467181467</v>
      </c>
      <c r="C1127" s="30">
        <v>0.68430999999999997</v>
      </c>
      <c r="D1127" s="30">
        <f t="shared" si="171"/>
        <v>708.94515999999999</v>
      </c>
      <c r="E1127" s="29">
        <f t="shared" si="172"/>
        <v>3.697393428150885E+21</v>
      </c>
      <c r="F1127" s="29">
        <f t="shared" si="177"/>
        <v>4.4247378110245823E+21</v>
      </c>
      <c r="G1127" s="29">
        <v>0.68201999999999996</v>
      </c>
      <c r="H1127" s="29">
        <f t="shared" si="173"/>
        <v>706.57272</v>
      </c>
      <c r="I1127" s="29">
        <f t="shared" si="174"/>
        <v>3.6850203356190422E+21</v>
      </c>
      <c r="J1127" s="29">
        <f t="shared" si="178"/>
        <v>3.0792717113254782E+21</v>
      </c>
      <c r="K1127" s="29">
        <v>0.64322999999999997</v>
      </c>
      <c r="L1127" s="29">
        <f t="shared" si="175"/>
        <v>666.38627999999994</v>
      </c>
      <c r="M1127" s="29">
        <f t="shared" si="176"/>
        <v>3.4754341961822765E+21</v>
      </c>
      <c r="N1127" s="29">
        <f t="shared" si="179"/>
        <v>4.159115170296126E+21</v>
      </c>
    </row>
    <row r="1128" spans="1:14" x14ac:dyDescent="0.3">
      <c r="A1128" s="14">
        <v>1035</v>
      </c>
      <c r="B1128" s="30">
        <f t="shared" si="170"/>
        <v>1.1978743961352656</v>
      </c>
      <c r="C1128" s="30">
        <v>0.68400000000000005</v>
      </c>
      <c r="D1128" s="30">
        <f t="shared" si="171"/>
        <v>707.94</v>
      </c>
      <c r="E1128" s="29">
        <f t="shared" si="172"/>
        <v>3.688587319725103E+21</v>
      </c>
      <c r="F1128" s="29">
        <f t="shared" si="177"/>
        <v>4.4184643082079054E+21</v>
      </c>
      <c r="G1128" s="29">
        <v>0.68233999999999995</v>
      </c>
      <c r="H1128" s="29">
        <f t="shared" si="173"/>
        <v>706.22189999999989</v>
      </c>
      <c r="I1128" s="29">
        <f t="shared" si="174"/>
        <v>3.6796354850017924E+21</v>
      </c>
      <c r="J1128" s="29">
        <f t="shared" si="178"/>
        <v>3.0718041030624742E+21</v>
      </c>
      <c r="K1128" s="29">
        <v>0.64348000000000005</v>
      </c>
      <c r="L1128" s="29">
        <f t="shared" si="175"/>
        <v>666.0018</v>
      </c>
      <c r="M1128" s="29">
        <f t="shared" si="176"/>
        <v>3.4700762697320308E+21</v>
      </c>
      <c r="N1128" s="29">
        <f t="shared" si="179"/>
        <v>4.1567155161485714E+21</v>
      </c>
    </row>
    <row r="1129" spans="1:14" x14ac:dyDescent="0.3">
      <c r="A1129" s="14">
        <v>1034</v>
      </c>
      <c r="B1129" s="30">
        <f t="shared" si="170"/>
        <v>1.1990328820116054</v>
      </c>
      <c r="C1129" s="30">
        <v>0.68181000000000003</v>
      </c>
      <c r="D1129" s="30">
        <f t="shared" si="171"/>
        <v>704.99153999999999</v>
      </c>
      <c r="E1129" s="29">
        <f t="shared" si="172"/>
        <v>3.6696759176021583E+21</v>
      </c>
      <c r="F1129" s="29">
        <f t="shared" si="177"/>
        <v>4.4000620915310985E+21</v>
      </c>
      <c r="G1129" s="29">
        <v>0.68015000000000003</v>
      </c>
      <c r="H1129" s="29">
        <f t="shared" si="173"/>
        <v>703.27510000000007</v>
      </c>
      <c r="I1129" s="29">
        <f t="shared" si="174"/>
        <v>3.6607413727535652E+21</v>
      </c>
      <c r="J1129" s="29">
        <f t="shared" si="178"/>
        <v>3.0530783831482386E+21</v>
      </c>
      <c r="K1129" s="29">
        <v>0.64136000000000004</v>
      </c>
      <c r="L1129" s="29">
        <f t="shared" si="175"/>
        <v>663.16624000000002</v>
      </c>
      <c r="M1129" s="29">
        <f t="shared" si="176"/>
        <v>3.4519636651168513E+21</v>
      </c>
      <c r="N1129" s="29">
        <f t="shared" si="179"/>
        <v>4.1390179419844027E+21</v>
      </c>
    </row>
    <row r="1130" spans="1:14" x14ac:dyDescent="0.3">
      <c r="A1130" s="14">
        <v>1033</v>
      </c>
      <c r="B1130" s="30">
        <f t="shared" si="170"/>
        <v>1.2001936108422071</v>
      </c>
      <c r="C1130" s="30">
        <v>0.67800000000000005</v>
      </c>
      <c r="D1130" s="30">
        <f t="shared" si="171"/>
        <v>700.37400000000002</v>
      </c>
      <c r="E1130" s="29">
        <f t="shared" si="172"/>
        <v>3.6421145806530711E+21</v>
      </c>
      <c r="F1130" s="29">
        <f t="shared" si="177"/>
        <v>4.3712426496550602E+21</v>
      </c>
      <c r="G1130" s="29">
        <v>0.67613000000000001</v>
      </c>
      <c r="H1130" s="29">
        <f t="shared" si="173"/>
        <v>698.44228999999996</v>
      </c>
      <c r="I1130" s="29">
        <f t="shared" si="174"/>
        <v>3.6320692203789982E+21</v>
      </c>
      <c r="J1130" s="29">
        <f t="shared" si="178"/>
        <v>3.0262360902173778E+21</v>
      </c>
      <c r="K1130" s="29">
        <v>0.63751000000000002</v>
      </c>
      <c r="L1130" s="29">
        <f t="shared" si="175"/>
        <v>658.54782999999998</v>
      </c>
      <c r="M1130" s="29">
        <f t="shared" si="176"/>
        <v>3.4246083573925355E+21</v>
      </c>
      <c r="N1130" s="29">
        <f t="shared" si="179"/>
        <v>4.1101930701793468E+21</v>
      </c>
    </row>
    <row r="1131" spans="1:14" x14ac:dyDescent="0.3">
      <c r="A1131" s="14">
        <v>1032</v>
      </c>
      <c r="B1131" s="30">
        <f t="shared" si="170"/>
        <v>1.2013565891472868</v>
      </c>
      <c r="C1131" s="30">
        <v>0.68959999999999999</v>
      </c>
      <c r="D1131" s="30">
        <f t="shared" si="171"/>
        <v>711.66719999999998</v>
      </c>
      <c r="E1131" s="29">
        <f t="shared" si="172"/>
        <v>3.6972593426438265E+21</v>
      </c>
      <c r="F1131" s="29">
        <f t="shared" si="177"/>
        <v>4.4417268730715271E+21</v>
      </c>
      <c r="G1131" s="29">
        <v>0.68786999999999998</v>
      </c>
      <c r="H1131" s="29">
        <f t="shared" si="173"/>
        <v>709.88184000000001</v>
      </c>
      <c r="I1131" s="29">
        <f t="shared" si="174"/>
        <v>3.6879840255574373E+21</v>
      </c>
      <c r="J1131" s="29">
        <f t="shared" si="178"/>
        <v>3.0698495841065296E+21</v>
      </c>
      <c r="K1131" s="29">
        <v>0.64851999999999999</v>
      </c>
      <c r="L1131" s="29">
        <f t="shared" si="175"/>
        <v>669.27264000000002</v>
      </c>
      <c r="M1131" s="29">
        <f t="shared" si="176"/>
        <v>3.477010772754313E+21</v>
      </c>
      <c r="N1131" s="29">
        <f t="shared" si="179"/>
        <v>4.1771298023844935E+21</v>
      </c>
    </row>
    <row r="1132" spans="1:14" x14ac:dyDescent="0.3">
      <c r="A1132" s="14">
        <v>1031</v>
      </c>
      <c r="B1132" s="30">
        <f t="shared" si="170"/>
        <v>1.2025218234723569</v>
      </c>
      <c r="C1132" s="30">
        <v>0.68984999999999996</v>
      </c>
      <c r="D1132" s="30">
        <f t="shared" si="171"/>
        <v>711.23534999999993</v>
      </c>
      <c r="E1132" s="29">
        <f t="shared" si="172"/>
        <v>3.6914353502816064E+21</v>
      </c>
      <c r="F1132" s="29">
        <f t="shared" si="177"/>
        <v>4.4390315686509559E+21</v>
      </c>
      <c r="G1132" s="29">
        <v>0.68735999999999997</v>
      </c>
      <c r="H1132" s="29">
        <f t="shared" si="173"/>
        <v>708.66815999999994</v>
      </c>
      <c r="I1132" s="29">
        <f t="shared" si="174"/>
        <v>3.6781111870255341E+21</v>
      </c>
      <c r="J1132" s="29">
        <f t="shared" si="178"/>
        <v>3.0586648119239602E+21</v>
      </c>
      <c r="K1132" s="29">
        <v>0.64798999999999995</v>
      </c>
      <c r="L1132" s="29">
        <f t="shared" si="175"/>
        <v>668.07768999999996</v>
      </c>
      <c r="M1132" s="29">
        <f t="shared" si="176"/>
        <v>3.4674395776313375E+21</v>
      </c>
      <c r="N1132" s="29">
        <f t="shared" si="179"/>
        <v>4.169671763673455E+21</v>
      </c>
    </row>
    <row r="1133" spans="1:14" x14ac:dyDescent="0.3">
      <c r="A1133" s="14">
        <v>1030</v>
      </c>
      <c r="B1133" s="30">
        <f t="shared" si="170"/>
        <v>1.2036893203883494</v>
      </c>
      <c r="C1133" s="30">
        <v>0.69208000000000003</v>
      </c>
      <c r="D1133" s="30">
        <f t="shared" si="171"/>
        <v>712.8424</v>
      </c>
      <c r="E1133" s="29">
        <f t="shared" si="172"/>
        <v>3.6961876879635141E+21</v>
      </c>
      <c r="F1133" s="29">
        <f t="shared" si="177"/>
        <v>4.4490616461525868E+21</v>
      </c>
      <c r="G1133" s="29">
        <v>0.69055</v>
      </c>
      <c r="H1133" s="29">
        <f t="shared" si="173"/>
        <v>711.26649999999995</v>
      </c>
      <c r="I1133" s="29">
        <f t="shared" si="174"/>
        <v>3.6880164257357596E+21</v>
      </c>
      <c r="J1133" s="29">
        <f t="shared" si="178"/>
        <v>3.0639271805999618E+21</v>
      </c>
      <c r="K1133" s="29">
        <v>0.65092000000000005</v>
      </c>
      <c r="L1133" s="29">
        <f t="shared" si="175"/>
        <v>670.44760000000008</v>
      </c>
      <c r="M1133" s="29">
        <f t="shared" si="176"/>
        <v>3.4763647119541252E+21</v>
      </c>
      <c r="N1133" s="29">
        <f t="shared" si="179"/>
        <v>4.1844630775541012E+21</v>
      </c>
    </row>
    <row r="1134" spans="1:14" x14ac:dyDescent="0.3">
      <c r="A1134" s="14">
        <v>1029</v>
      </c>
      <c r="B1134" s="30">
        <f t="shared" si="170"/>
        <v>1.2048590864917395</v>
      </c>
      <c r="C1134" s="30">
        <v>0.69</v>
      </c>
      <c r="D1134" s="30">
        <f t="shared" si="171"/>
        <v>710.01</v>
      </c>
      <c r="E1134" s="29">
        <f t="shared" si="172"/>
        <v>3.6779270241405082E+21</v>
      </c>
      <c r="F1134" s="29">
        <f t="shared" si="177"/>
        <v>4.4313837944892146E+21</v>
      </c>
      <c r="G1134" s="29">
        <v>0.68628</v>
      </c>
      <c r="H1134" s="29">
        <f t="shared" si="173"/>
        <v>706.18212000000005</v>
      </c>
      <c r="I1134" s="29">
        <f t="shared" si="174"/>
        <v>3.6580982001842725E+21</v>
      </c>
      <c r="J1134" s="29">
        <f t="shared" si="178"/>
        <v>3.0361211872798971E+21</v>
      </c>
      <c r="K1134" s="29">
        <v>0.64686999999999995</v>
      </c>
      <c r="L1134" s="29">
        <f t="shared" si="175"/>
        <v>665.62922999999989</v>
      </c>
      <c r="M1134" s="29">
        <f t="shared" si="176"/>
        <v>3.4480299334866232E+21</v>
      </c>
      <c r="N1134" s="29">
        <f t="shared" si="179"/>
        <v>4.1543901958568658E+21</v>
      </c>
    </row>
    <row r="1135" spans="1:14" x14ac:dyDescent="0.3">
      <c r="A1135" s="14">
        <v>1028</v>
      </c>
      <c r="B1135" s="30">
        <f t="shared" si="170"/>
        <v>1.2060311284046692</v>
      </c>
      <c r="C1135" s="30">
        <v>0.69721999999999995</v>
      </c>
      <c r="D1135" s="30">
        <f t="shared" si="171"/>
        <v>716.7421599999999</v>
      </c>
      <c r="E1135" s="29">
        <f t="shared" si="172"/>
        <v>3.7091921626170933E+21</v>
      </c>
      <c r="F1135" s="29">
        <f t="shared" si="177"/>
        <v>4.473401209350848E+21</v>
      </c>
      <c r="G1135" s="29">
        <v>0.69384999999999997</v>
      </c>
      <c r="H1135" s="29">
        <f t="shared" si="173"/>
        <v>713.27779999999996</v>
      </c>
      <c r="I1135" s="29">
        <f t="shared" si="174"/>
        <v>3.6912638507671471E+21</v>
      </c>
      <c r="J1135" s="29">
        <f t="shared" si="178"/>
        <v>3.0606704618395124E+21</v>
      </c>
      <c r="K1135" s="29">
        <v>0.65398000000000001</v>
      </c>
      <c r="L1135" s="29">
        <f t="shared" si="175"/>
        <v>672.29143999999997</v>
      </c>
      <c r="M1135" s="29">
        <f t="shared" si="176"/>
        <v>3.4791564936581381E+21</v>
      </c>
      <c r="N1135" s="29">
        <f t="shared" si="179"/>
        <v>4.1959710319429566E+21</v>
      </c>
    </row>
    <row r="1136" spans="1:14" x14ac:dyDescent="0.3">
      <c r="A1136" s="14">
        <v>1027</v>
      </c>
      <c r="B1136" s="30">
        <f t="shared" si="170"/>
        <v>1.2072054527750731</v>
      </c>
      <c r="C1136" s="30">
        <v>0.69594</v>
      </c>
      <c r="D1136" s="30">
        <f t="shared" si="171"/>
        <v>714.73037999999997</v>
      </c>
      <c r="E1136" s="29">
        <f t="shared" si="172"/>
        <v>3.6951830205607675E+21</v>
      </c>
      <c r="F1136" s="29">
        <f t="shared" si="177"/>
        <v>4.4608450914228235E+21</v>
      </c>
      <c r="G1136" s="29">
        <v>0.69305000000000005</v>
      </c>
      <c r="H1136" s="29">
        <f t="shared" si="173"/>
        <v>711.76235000000008</v>
      </c>
      <c r="I1136" s="29">
        <f t="shared" si="174"/>
        <v>3.6798381935219132E+21</v>
      </c>
      <c r="J1136" s="29">
        <f t="shared" si="178"/>
        <v>3.0482286052161676E+21</v>
      </c>
      <c r="K1136" s="29">
        <v>0.65317999999999998</v>
      </c>
      <c r="L1136" s="29">
        <f t="shared" si="175"/>
        <v>670.81585999999993</v>
      </c>
      <c r="M1136" s="29">
        <f t="shared" si="176"/>
        <v>3.4681432959305138E+21</v>
      </c>
      <c r="N1136" s="29">
        <f t="shared" si="179"/>
        <v>4.1867614978526303E+21</v>
      </c>
    </row>
    <row r="1137" spans="1:14" x14ac:dyDescent="0.3">
      <c r="A1137" s="14">
        <v>1026</v>
      </c>
      <c r="B1137" s="30">
        <f t="shared" si="170"/>
        <v>1.208382066276803</v>
      </c>
      <c r="C1137" s="30">
        <v>0.69943</v>
      </c>
      <c r="D1137" s="30">
        <f t="shared" si="171"/>
        <v>717.61518000000001</v>
      </c>
      <c r="E1137" s="29">
        <f t="shared" si="172"/>
        <v>3.7064849868938554E+21</v>
      </c>
      <c r="F1137" s="29">
        <f t="shared" si="177"/>
        <v>4.4788499870867459E+21</v>
      </c>
      <c r="G1137" s="29">
        <v>0.69635999999999998</v>
      </c>
      <c r="H1137" s="29">
        <f t="shared" si="173"/>
        <v>714.46536000000003</v>
      </c>
      <c r="I1137" s="29">
        <f t="shared" si="174"/>
        <v>3.6902161552598615E+21</v>
      </c>
      <c r="J1137" s="29">
        <f t="shared" si="178"/>
        <v>3.0538488266628635E+21</v>
      </c>
      <c r="K1137" s="29">
        <v>0.65625</v>
      </c>
      <c r="L1137" s="29">
        <f t="shared" si="175"/>
        <v>673.3125</v>
      </c>
      <c r="M1137" s="29">
        <f t="shared" si="176"/>
        <v>3.4776614852795737E+21</v>
      </c>
      <c r="N1137" s="29">
        <f t="shared" si="179"/>
        <v>4.2023437713933871E+21</v>
      </c>
    </row>
    <row r="1138" spans="1:14" x14ac:dyDescent="0.3">
      <c r="A1138" s="14">
        <v>1025</v>
      </c>
      <c r="B1138" s="30">
        <f t="shared" si="170"/>
        <v>1.2095609756097561</v>
      </c>
      <c r="C1138" s="30">
        <v>0.69918000000000002</v>
      </c>
      <c r="D1138" s="30">
        <f t="shared" si="171"/>
        <v>716.65949999999998</v>
      </c>
      <c r="E1138" s="29">
        <f t="shared" si="172"/>
        <v>3.6979411487927965E+21</v>
      </c>
      <c r="F1138" s="29">
        <f t="shared" si="177"/>
        <v>4.4728853036812772E+21</v>
      </c>
      <c r="G1138" s="29">
        <v>0.69752999999999998</v>
      </c>
      <c r="H1138" s="29">
        <f t="shared" si="173"/>
        <v>714.96825000000001</v>
      </c>
      <c r="I1138" s="29">
        <f t="shared" si="174"/>
        <v>3.6892143504068187E+21</v>
      </c>
      <c r="J1138" s="29">
        <f t="shared" si="178"/>
        <v>3.0500441274132836E+21</v>
      </c>
      <c r="K1138" s="29">
        <v>0.65727000000000002</v>
      </c>
      <c r="L1138" s="29">
        <f t="shared" si="175"/>
        <v>673.70175000000006</v>
      </c>
      <c r="M1138" s="29">
        <f t="shared" si="176"/>
        <v>3.4762804697889552E+21</v>
      </c>
      <c r="N1138" s="29">
        <f t="shared" si="179"/>
        <v>4.2047731965310696E+21</v>
      </c>
    </row>
    <row r="1139" spans="1:14" x14ac:dyDescent="0.3">
      <c r="A1139" s="14">
        <v>1024</v>
      </c>
      <c r="B1139" s="30">
        <f t="shared" si="170"/>
        <v>1.2107421875</v>
      </c>
      <c r="C1139" s="30">
        <v>0.70057000000000003</v>
      </c>
      <c r="D1139" s="30">
        <f t="shared" si="171"/>
        <v>717.38368000000003</v>
      </c>
      <c r="E1139" s="29">
        <f t="shared" si="172"/>
        <v>3.6980665024233042E+21</v>
      </c>
      <c r="F1139" s="29">
        <f t="shared" si="177"/>
        <v>4.4774051266644652E+21</v>
      </c>
      <c r="G1139" s="29">
        <v>0.69057999999999997</v>
      </c>
      <c r="H1139" s="29">
        <f t="shared" si="173"/>
        <v>707.15391999999997</v>
      </c>
      <c r="I1139" s="29">
        <f t="shared" si="174"/>
        <v>3.6453327508221665E+21</v>
      </c>
      <c r="J1139" s="29">
        <f t="shared" si="178"/>
        <v>3.0108249208274708E+21</v>
      </c>
      <c r="K1139" s="29">
        <v>0.65076999999999996</v>
      </c>
      <c r="L1139" s="29">
        <f t="shared" si="175"/>
        <v>666.38847999999996</v>
      </c>
      <c r="M1139" s="29">
        <f t="shared" si="176"/>
        <v>3.4351895424897059E+21</v>
      </c>
      <c r="N1139" s="29">
        <f t="shared" si="179"/>
        <v>4.1591289011511105E+21</v>
      </c>
    </row>
    <row r="1140" spans="1:14" x14ac:dyDescent="0.3">
      <c r="A1140" s="14">
        <v>1023</v>
      </c>
      <c r="B1140" s="30">
        <f t="shared" si="170"/>
        <v>1.2119257086999022</v>
      </c>
      <c r="C1140" s="30">
        <v>0.69899999999999995</v>
      </c>
      <c r="D1140" s="30">
        <f t="shared" si="171"/>
        <v>715.077</v>
      </c>
      <c r="E1140" s="29">
        <f t="shared" si="172"/>
        <v>3.6825759351424187E+21</v>
      </c>
      <c r="F1140" s="29">
        <f t="shared" si="177"/>
        <v>4.463008450038681E+21</v>
      </c>
      <c r="G1140" s="29">
        <v>0.69508000000000003</v>
      </c>
      <c r="H1140" s="29">
        <f t="shared" si="173"/>
        <v>711.06684000000007</v>
      </c>
      <c r="I1140" s="29">
        <f t="shared" si="174"/>
        <v>3.6619240071513485E+21</v>
      </c>
      <c r="J1140" s="29">
        <f t="shared" si="178"/>
        <v>3.021574656650935E+21</v>
      </c>
      <c r="K1140" s="29">
        <v>0.65490000000000004</v>
      </c>
      <c r="L1140" s="29">
        <f t="shared" si="175"/>
        <v>669.96270000000004</v>
      </c>
      <c r="M1140" s="29">
        <f t="shared" si="176"/>
        <v>3.4502417452428758E+21</v>
      </c>
      <c r="N1140" s="29">
        <f t="shared" si="179"/>
        <v>4.1814366722894599E+21</v>
      </c>
    </row>
    <row r="1141" spans="1:14" x14ac:dyDescent="0.3">
      <c r="A1141" s="14">
        <v>1022</v>
      </c>
      <c r="B1141" s="30">
        <f t="shared" si="170"/>
        <v>1.2131115459882582</v>
      </c>
      <c r="C1141" s="30">
        <v>0.69299999999999995</v>
      </c>
      <c r="D1141" s="30">
        <f t="shared" si="171"/>
        <v>708.24599999999998</v>
      </c>
      <c r="E1141" s="29">
        <f t="shared" si="172"/>
        <v>3.6438315667907627E+21</v>
      </c>
      <c r="F1141" s="29">
        <f t="shared" si="177"/>
        <v>4.4203741453103593E+21</v>
      </c>
      <c r="G1141" s="29">
        <v>0.68969999999999998</v>
      </c>
      <c r="H1141" s="29">
        <f t="shared" si="173"/>
        <v>704.87339999999995</v>
      </c>
      <c r="I1141" s="29">
        <f t="shared" si="174"/>
        <v>3.6264799879012826E+21</v>
      </c>
      <c r="J1141" s="29">
        <f t="shared" si="178"/>
        <v>2.9894035712494849E+21</v>
      </c>
      <c r="K1141" s="29">
        <v>0.64980000000000004</v>
      </c>
      <c r="L1141" s="29">
        <f t="shared" si="175"/>
        <v>664.09559999999999</v>
      </c>
      <c r="M1141" s="29">
        <f t="shared" si="176"/>
        <v>3.4166836249648452E+21</v>
      </c>
      <c r="N1141" s="29">
        <f t="shared" si="179"/>
        <v>4.1448183544338695E+21</v>
      </c>
    </row>
    <row r="1142" spans="1:14" x14ac:dyDescent="0.3">
      <c r="A1142" s="14">
        <v>1021</v>
      </c>
      <c r="B1142" s="30">
        <f t="shared" si="170"/>
        <v>1.214299706170421</v>
      </c>
      <c r="C1142" s="30">
        <v>0.70299999999999996</v>
      </c>
      <c r="D1142" s="30">
        <f t="shared" si="171"/>
        <v>717.76299999999992</v>
      </c>
      <c r="E1142" s="29">
        <f t="shared" si="172"/>
        <v>3.6891819646764099E+21</v>
      </c>
      <c r="F1142" s="29">
        <f t="shared" si="177"/>
        <v>4.4797725757157812E+21</v>
      </c>
      <c r="G1142" s="29">
        <v>0.70174999999999998</v>
      </c>
      <c r="H1142" s="29">
        <f t="shared" si="173"/>
        <v>716.48675000000003</v>
      </c>
      <c r="I1142" s="29">
        <f t="shared" si="174"/>
        <v>3.6826222527904282E+21</v>
      </c>
      <c r="J1142" s="29">
        <f t="shared" si="178"/>
        <v>3.0327127924657425E+21</v>
      </c>
      <c r="K1142" s="29">
        <v>0.66107000000000005</v>
      </c>
      <c r="L1142" s="29">
        <f t="shared" si="175"/>
        <v>674.95247000000006</v>
      </c>
      <c r="M1142" s="29">
        <f t="shared" si="176"/>
        <v>3.4691429891730225E+21</v>
      </c>
      <c r="N1142" s="29">
        <f t="shared" si="179"/>
        <v>4.2125793124159775E+21</v>
      </c>
    </row>
    <row r="1143" spans="1:14" x14ac:dyDescent="0.3">
      <c r="A1143" s="14">
        <v>1020</v>
      </c>
      <c r="B1143" s="30">
        <f t="shared" si="170"/>
        <v>1.2154901960784312</v>
      </c>
      <c r="C1143" s="30">
        <v>0.70126999999999995</v>
      </c>
      <c r="D1143" s="30">
        <f t="shared" si="171"/>
        <v>715.29539999999997</v>
      </c>
      <c r="E1143" s="29">
        <f t="shared" si="172"/>
        <v>3.672898032303631E+21</v>
      </c>
      <c r="F1143" s="29">
        <f t="shared" si="177"/>
        <v>4.4643715494608246E+21</v>
      </c>
      <c r="G1143" s="29">
        <v>0.69896000000000003</v>
      </c>
      <c r="H1143" s="29">
        <f t="shared" si="173"/>
        <v>712.93920000000003</v>
      </c>
      <c r="I1143" s="29">
        <f t="shared" si="174"/>
        <v>3.6607994191380585E+21</v>
      </c>
      <c r="J1143" s="29">
        <f t="shared" si="178"/>
        <v>3.0117885203426522E+21</v>
      </c>
      <c r="K1143" s="29">
        <v>0.65839000000000003</v>
      </c>
      <c r="L1143" s="29">
        <f t="shared" si="175"/>
        <v>671.55780000000004</v>
      </c>
      <c r="M1143" s="29">
        <f t="shared" si="176"/>
        <v>3.4483142519833845E+21</v>
      </c>
      <c r="N1143" s="29">
        <f t="shared" si="179"/>
        <v>4.1913921662833331E+21</v>
      </c>
    </row>
    <row r="1144" spans="1:14" x14ac:dyDescent="0.3">
      <c r="A1144" s="14">
        <v>1019</v>
      </c>
      <c r="B1144" s="30">
        <f t="shared" si="170"/>
        <v>1.2166830225711482</v>
      </c>
      <c r="C1144" s="30">
        <v>0.69606000000000001</v>
      </c>
      <c r="D1144" s="30">
        <f t="shared" si="171"/>
        <v>709.28513999999996</v>
      </c>
      <c r="E1144" s="29">
        <f t="shared" si="172"/>
        <v>3.6384659317991811E+21</v>
      </c>
      <c r="F1144" s="29">
        <f t="shared" si="177"/>
        <v>4.426859727423577E+21</v>
      </c>
      <c r="G1144" s="29">
        <v>0.68877999999999995</v>
      </c>
      <c r="H1144" s="29">
        <f t="shared" si="173"/>
        <v>701.86681999999996</v>
      </c>
      <c r="I1144" s="29">
        <f t="shared" si="174"/>
        <v>3.6004116951191566E+21</v>
      </c>
      <c r="J1144" s="29">
        <f t="shared" si="178"/>
        <v>2.9592027079580744E+21</v>
      </c>
      <c r="K1144" s="29">
        <v>0.64880000000000004</v>
      </c>
      <c r="L1144" s="29">
        <f t="shared" si="175"/>
        <v>661.12720000000002</v>
      </c>
      <c r="M1144" s="29">
        <f t="shared" si="176"/>
        <v>3.391427027197812E+21</v>
      </c>
      <c r="N1144" s="29">
        <f t="shared" si="179"/>
        <v>4.1262916862805179E+21</v>
      </c>
    </row>
    <row r="1145" spans="1:14" x14ac:dyDescent="0.3">
      <c r="A1145" s="14">
        <v>1018</v>
      </c>
      <c r="B1145" s="30">
        <f t="shared" si="170"/>
        <v>1.2178781925343811</v>
      </c>
      <c r="C1145" s="30">
        <v>0.71565999999999996</v>
      </c>
      <c r="D1145" s="30">
        <f t="shared" si="171"/>
        <v>728.54187999999999</v>
      </c>
      <c r="E1145" s="29">
        <f t="shared" si="172"/>
        <v>3.7335809137253333E+21</v>
      </c>
      <c r="F1145" s="29">
        <f t="shared" si="177"/>
        <v>4.547046774888672E+21</v>
      </c>
      <c r="G1145" s="29">
        <v>0.71421999999999997</v>
      </c>
      <c r="H1145" s="29">
        <f t="shared" si="173"/>
        <v>727.07596000000001</v>
      </c>
      <c r="I1145" s="29">
        <f t="shared" si="174"/>
        <v>3.7260684685477848E+21</v>
      </c>
      <c r="J1145" s="29">
        <f t="shared" si="178"/>
        <v>3.0594754807078925E+21</v>
      </c>
      <c r="K1145" s="29">
        <v>0.67262999999999995</v>
      </c>
      <c r="L1145" s="29">
        <f t="shared" si="175"/>
        <v>684.7373399999999</v>
      </c>
      <c r="M1145" s="29">
        <f t="shared" si="176"/>
        <v>3.5090944442878892E+21</v>
      </c>
      <c r="N1145" s="29">
        <f t="shared" si="179"/>
        <v>4.2736495992417729E+21</v>
      </c>
    </row>
    <row r="1146" spans="1:14" x14ac:dyDescent="0.3">
      <c r="A1146" s="14">
        <v>1017</v>
      </c>
      <c r="B1146" s="30">
        <f t="shared" si="170"/>
        <v>1.2190757128810226</v>
      </c>
      <c r="C1146" s="30">
        <v>0.70659000000000005</v>
      </c>
      <c r="D1146" s="30">
        <f t="shared" si="171"/>
        <v>718.60203000000001</v>
      </c>
      <c r="E1146" s="29">
        <f t="shared" si="172"/>
        <v>3.679024333232601E+21</v>
      </c>
      <c r="F1146" s="29">
        <f t="shared" si="177"/>
        <v>4.485009211742162E+21</v>
      </c>
      <c r="G1146" s="29">
        <v>0.70337000000000005</v>
      </c>
      <c r="H1146" s="29">
        <f t="shared" si="173"/>
        <v>715.32729000000006</v>
      </c>
      <c r="I1146" s="29">
        <f t="shared" si="174"/>
        <v>3.6622586581551038E+21</v>
      </c>
      <c r="J1146" s="29">
        <f t="shared" si="178"/>
        <v>3.0041273232325702E+21</v>
      </c>
      <c r="K1146" s="29">
        <v>0.66237000000000001</v>
      </c>
      <c r="L1146" s="29">
        <f t="shared" si="175"/>
        <v>673.63029000000006</v>
      </c>
      <c r="M1146" s="29">
        <f t="shared" si="176"/>
        <v>3.4487826711434892E+21</v>
      </c>
      <c r="N1146" s="29">
        <f t="shared" si="179"/>
        <v>4.2043271933959665E+21</v>
      </c>
    </row>
    <row r="1147" spans="1:14" x14ac:dyDescent="0.3">
      <c r="A1147" s="14">
        <v>1016</v>
      </c>
      <c r="B1147" s="30">
        <f t="shared" si="170"/>
        <v>1.2202755905511811</v>
      </c>
      <c r="C1147" s="30">
        <v>0.71418999999999999</v>
      </c>
      <c r="D1147" s="30">
        <f t="shared" si="171"/>
        <v>725.61703999999997</v>
      </c>
      <c r="E1147" s="29">
        <f t="shared" si="172"/>
        <v>3.7112862149593861E+21</v>
      </c>
      <c r="F1147" s="29">
        <f t="shared" si="177"/>
        <v>4.5287919776640223E+21</v>
      </c>
      <c r="G1147" s="29">
        <v>0.71128999999999998</v>
      </c>
      <c r="H1147" s="29">
        <f t="shared" si="173"/>
        <v>722.67063999999993</v>
      </c>
      <c r="I1147" s="29">
        <f t="shared" si="174"/>
        <v>3.6962163735679043E+21</v>
      </c>
      <c r="J1147" s="29">
        <f t="shared" si="178"/>
        <v>3.0290013192006701E+21</v>
      </c>
      <c r="K1147" s="29">
        <v>0.66976000000000002</v>
      </c>
      <c r="L1147" s="29">
        <f t="shared" si="175"/>
        <v>680.47616000000005</v>
      </c>
      <c r="M1147" s="29">
        <f t="shared" si="176"/>
        <v>3.4804058518478258E+21</v>
      </c>
      <c r="N1147" s="29">
        <f t="shared" si="179"/>
        <v>4.2470543062213921E+21</v>
      </c>
    </row>
    <row r="1148" spans="1:14" x14ac:dyDescent="0.3">
      <c r="A1148" s="14">
        <v>1015</v>
      </c>
      <c r="B1148" s="30">
        <f t="shared" si="170"/>
        <v>1.2214778325123152</v>
      </c>
      <c r="C1148" s="30">
        <v>0.71062000000000003</v>
      </c>
      <c r="D1148" s="30">
        <f t="shared" si="171"/>
        <v>721.27930000000003</v>
      </c>
      <c r="E1148" s="29">
        <f t="shared" si="172"/>
        <v>3.6854691350649425E+21</v>
      </c>
      <c r="F1148" s="29">
        <f t="shared" si="177"/>
        <v>4.501718850890163E+21</v>
      </c>
      <c r="G1148" s="29">
        <v>0.70816999999999997</v>
      </c>
      <c r="H1148" s="29">
        <f t="shared" si="173"/>
        <v>718.79255000000001</v>
      </c>
      <c r="I1148" s="29">
        <f t="shared" si="174"/>
        <v>3.6727627668499905E+21</v>
      </c>
      <c r="J1148" s="29">
        <f t="shared" si="178"/>
        <v>3.0068190098021779E+21</v>
      </c>
      <c r="K1148" s="29">
        <v>0.66676000000000002</v>
      </c>
      <c r="L1148" s="29">
        <f t="shared" si="175"/>
        <v>676.76139999999998</v>
      </c>
      <c r="M1148" s="29">
        <f t="shared" si="176"/>
        <v>3.4579992126535993E+21</v>
      </c>
      <c r="N1148" s="29">
        <f t="shared" si="179"/>
        <v>4.223869383101411E+21</v>
      </c>
    </row>
    <row r="1149" spans="1:14" x14ac:dyDescent="0.3">
      <c r="A1149" s="14">
        <v>1014</v>
      </c>
      <c r="B1149" s="30">
        <f t="shared" si="170"/>
        <v>1.2226824457593688</v>
      </c>
      <c r="C1149" s="30">
        <v>0.72265000000000001</v>
      </c>
      <c r="D1149" s="30">
        <f t="shared" si="171"/>
        <v>732.76710000000003</v>
      </c>
      <c r="E1149" s="29">
        <f t="shared" si="172"/>
        <v>3.7404786882358694E+21</v>
      </c>
      <c r="F1149" s="29">
        <f t="shared" si="177"/>
        <v>4.5734176308430284E+21</v>
      </c>
      <c r="G1149" s="29">
        <v>0.72067999999999999</v>
      </c>
      <c r="H1149" s="29">
        <f t="shared" si="173"/>
        <v>730.76951999999994</v>
      </c>
      <c r="I1149" s="29">
        <f t="shared" si="174"/>
        <v>3.7302818529548551E+21</v>
      </c>
      <c r="J1149" s="29">
        <f t="shared" si="178"/>
        <v>3.0508999829780798E+21</v>
      </c>
      <c r="K1149" s="29">
        <v>0.67847999999999997</v>
      </c>
      <c r="L1149" s="29">
        <f t="shared" si="175"/>
        <v>687.97871999999995</v>
      </c>
      <c r="M1149" s="29">
        <f t="shared" si="176"/>
        <v>3.5118521834833906E+21</v>
      </c>
      <c r="N1149" s="29">
        <f t="shared" si="179"/>
        <v>4.2938800168468517E+21</v>
      </c>
    </row>
    <row r="1150" spans="1:14" x14ac:dyDescent="0.3">
      <c r="A1150" s="14">
        <v>1013</v>
      </c>
      <c r="B1150" s="30">
        <f t="shared" si="170"/>
        <v>1.2238894373149061</v>
      </c>
      <c r="C1150" s="30">
        <v>0.71960000000000002</v>
      </c>
      <c r="D1150" s="30">
        <f t="shared" si="171"/>
        <v>728.95479999999998</v>
      </c>
      <c r="E1150" s="29">
        <f t="shared" si="172"/>
        <v>3.7173488003334899E+21</v>
      </c>
      <c r="F1150" s="29">
        <f t="shared" si="177"/>
        <v>4.5496239315433963E+21</v>
      </c>
      <c r="G1150" s="29">
        <v>0.71760999999999997</v>
      </c>
      <c r="H1150" s="29">
        <f t="shared" si="173"/>
        <v>726.93892999999991</v>
      </c>
      <c r="I1150" s="29">
        <f t="shared" si="174"/>
        <v>3.707068750149132E+21</v>
      </c>
      <c r="J1150" s="29">
        <f t="shared" si="178"/>
        <v>3.0289245393620514E+21</v>
      </c>
      <c r="K1150" s="29">
        <v>0.67556000000000005</v>
      </c>
      <c r="L1150" s="29">
        <f t="shared" si="175"/>
        <v>684.34228000000007</v>
      </c>
      <c r="M1150" s="29">
        <f t="shared" si="176"/>
        <v>3.4898445741429862E+21</v>
      </c>
      <c r="N1150" s="29">
        <f t="shared" si="179"/>
        <v>4.2711839121643374E+21</v>
      </c>
    </row>
    <row r="1151" spans="1:14" x14ac:dyDescent="0.3">
      <c r="A1151" s="14">
        <v>1012</v>
      </c>
      <c r="B1151" s="30">
        <f t="shared" si="170"/>
        <v>1.2250988142292489</v>
      </c>
      <c r="C1151" s="30">
        <v>0.72496000000000005</v>
      </c>
      <c r="D1151" s="30">
        <f t="shared" si="171"/>
        <v>733.65952000000004</v>
      </c>
      <c r="E1151" s="29">
        <f t="shared" si="172"/>
        <v>3.737647475102241E+21</v>
      </c>
      <c r="F1151" s="29">
        <f t="shared" si="177"/>
        <v>4.5789874897547019E+21</v>
      </c>
      <c r="G1151" s="29">
        <v>0.71877000000000002</v>
      </c>
      <c r="H1151" s="29">
        <f t="shared" si="173"/>
        <v>727.39524000000006</v>
      </c>
      <c r="I1151" s="29">
        <f t="shared" si="174"/>
        <v>3.705733937981734E+21</v>
      </c>
      <c r="J1151" s="29">
        <f t="shared" si="178"/>
        <v>3.0248449308255485E+21</v>
      </c>
      <c r="K1151" s="29">
        <v>0.67666999999999999</v>
      </c>
      <c r="L1151" s="29">
        <f t="shared" si="175"/>
        <v>684.79003999999998</v>
      </c>
      <c r="M1151" s="29">
        <f t="shared" si="176"/>
        <v>3.4886806402800613E+21</v>
      </c>
      <c r="N1151" s="29">
        <f t="shared" si="179"/>
        <v>4.2739785156316402E+21</v>
      </c>
    </row>
    <row r="1152" spans="1:14" x14ac:dyDescent="0.3">
      <c r="A1152" s="14">
        <v>1011</v>
      </c>
      <c r="B1152" s="30">
        <f t="shared" si="170"/>
        <v>1.2263105835806132</v>
      </c>
      <c r="C1152" s="30">
        <v>0.72562000000000004</v>
      </c>
      <c r="D1152" s="30">
        <f t="shared" si="171"/>
        <v>733.60182000000009</v>
      </c>
      <c r="E1152" s="29">
        <f t="shared" si="172"/>
        <v>3.7336604838779421E+21</v>
      </c>
      <c r="F1152" s="29">
        <f t="shared" si="177"/>
        <v>4.5786273668762336E+21</v>
      </c>
      <c r="G1152" s="29">
        <v>0.72277999999999998</v>
      </c>
      <c r="H1152" s="29">
        <f t="shared" si="173"/>
        <v>730.73058000000003</v>
      </c>
      <c r="I1152" s="29">
        <f t="shared" si="174"/>
        <v>3.7190473312991628E+21</v>
      </c>
      <c r="J1152" s="29">
        <f t="shared" si="178"/>
        <v>3.0327124148600208E+21</v>
      </c>
      <c r="K1152" s="29">
        <v>0.68033999999999994</v>
      </c>
      <c r="L1152" s="29">
        <f t="shared" si="175"/>
        <v>687.82373999999993</v>
      </c>
      <c r="M1152" s="29">
        <f t="shared" si="176"/>
        <v>3.500673318819104E+21</v>
      </c>
      <c r="N1152" s="29">
        <f t="shared" si="179"/>
        <v>4.2929127405261375E+21</v>
      </c>
    </row>
    <row r="1153" spans="1:14" x14ac:dyDescent="0.3">
      <c r="A1153" s="14">
        <v>1010</v>
      </c>
      <c r="B1153" s="30">
        <f t="shared" si="170"/>
        <v>1.2275247524752475</v>
      </c>
      <c r="C1153" s="30">
        <v>0.73055000000000003</v>
      </c>
      <c r="D1153" s="30">
        <f t="shared" si="171"/>
        <v>737.85550000000001</v>
      </c>
      <c r="E1153" s="29">
        <f t="shared" si="172"/>
        <v>3.7515951029725351E+21</v>
      </c>
      <c r="F1153" s="29">
        <f t="shared" si="177"/>
        <v>4.6051758501637118E+21</v>
      </c>
      <c r="G1153" s="29">
        <v>0.71914</v>
      </c>
      <c r="H1153" s="29">
        <f t="shared" si="173"/>
        <v>726.33140000000003</v>
      </c>
      <c r="I1153" s="29">
        <f t="shared" si="174"/>
        <v>3.693001303609156E+21</v>
      </c>
      <c r="J1153" s="29">
        <f t="shared" si="178"/>
        <v>3.0084943673538049E+21</v>
      </c>
      <c r="K1153" s="29">
        <v>0.67695000000000005</v>
      </c>
      <c r="L1153" s="29">
        <f t="shared" si="175"/>
        <v>683.71950000000004</v>
      </c>
      <c r="M1153" s="29">
        <f t="shared" si="176"/>
        <v>3.4763428991270382E+21</v>
      </c>
      <c r="N1153" s="29">
        <f t="shared" si="179"/>
        <v>4.2672969567700019E+21</v>
      </c>
    </row>
    <row r="1154" spans="1:14" x14ac:dyDescent="0.3">
      <c r="A1154" s="14">
        <v>1009</v>
      </c>
      <c r="B1154" s="30">
        <f t="shared" ref="B1154:B1217" si="180">1239.8/A1154</f>
        <v>1.2287413280475719</v>
      </c>
      <c r="C1154" s="30">
        <v>0.72933999999999999</v>
      </c>
      <c r="D1154" s="30">
        <f t="shared" ref="D1154:D1217" si="181">A1154*C1154</f>
        <v>735.90405999999996</v>
      </c>
      <c r="E1154" s="29">
        <f t="shared" ref="E1154:E1217" si="182">A1154*10^(-9)/($Q$1*$Q$2)*D1154</f>
        <v>3.7379684619530556E+21</v>
      </c>
      <c r="F1154" s="29">
        <f t="shared" si="177"/>
        <v>4.5929963321401373E+21</v>
      </c>
      <c r="G1154" s="29">
        <v>0.71972000000000003</v>
      </c>
      <c r="H1154" s="29">
        <f t="shared" ref="H1154:H1217" si="183">A1154*G1154</f>
        <v>726.19748000000004</v>
      </c>
      <c r="I1154" s="29">
        <f t="shared" ref="I1154:I1217" si="184">A1154*10^(-9)/($Q$1*$Q$2)*H1154</f>
        <v>3.6886646302641477E+21</v>
      </c>
      <c r="J1154" s="29">
        <f t="shared" si="178"/>
        <v>3.0019862977387682E+21</v>
      </c>
      <c r="K1154" s="29">
        <v>0.67742000000000002</v>
      </c>
      <c r="L1154" s="29">
        <f t="shared" ref="L1154:L1217" si="185">A1154*K1154</f>
        <v>683.51678000000004</v>
      </c>
      <c r="M1154" s="29">
        <f t="shared" ref="M1154:M1217" si="186">A1154*10^(-9)/($Q$1*$Q$2)*L1154</f>
        <v>3.4718712747089687E+21</v>
      </c>
      <c r="N1154" s="29">
        <f t="shared" si="179"/>
        <v>4.2660317208961142E+21</v>
      </c>
    </row>
    <row r="1155" spans="1:14" x14ac:dyDescent="0.3">
      <c r="A1155" s="14">
        <v>1008</v>
      </c>
      <c r="B1155" s="30">
        <f t="shared" si="180"/>
        <v>1.2299603174603173</v>
      </c>
      <c r="C1155" s="30">
        <v>0.73338999999999999</v>
      </c>
      <c r="D1155" s="30">
        <f t="shared" si="181"/>
        <v>739.25711999999999</v>
      </c>
      <c r="E1155" s="29">
        <f t="shared" si="182"/>
        <v>3.7512785675896362E+21</v>
      </c>
      <c r="F1155" s="29">
        <f t="shared" ref="F1155:F1218" si="187">E1155*B1155</f>
        <v>4.6139237778746334E+21</v>
      </c>
      <c r="G1155" s="29">
        <v>0.72685</v>
      </c>
      <c r="H1155" s="29">
        <f t="shared" si="183"/>
        <v>732.66480000000001</v>
      </c>
      <c r="I1155" s="29">
        <f t="shared" si="184"/>
        <v>3.7178265682004489E+21</v>
      </c>
      <c r="J1155" s="29">
        <f t="shared" ref="J1155:J1218" si="188">I1155/B1155</f>
        <v>3.0227207458832499E+21</v>
      </c>
      <c r="K1155" s="29">
        <v>0.68406999999999996</v>
      </c>
      <c r="L1155" s="29">
        <f t="shared" si="185"/>
        <v>689.54255999999998</v>
      </c>
      <c r="M1155" s="29">
        <f t="shared" si="186"/>
        <v>3.4990075263243874E+21</v>
      </c>
      <c r="N1155" s="29">
        <f t="shared" ref="N1155:N1218" si="189">M1155*B1155</f>
        <v>4.3036404078739833E+21</v>
      </c>
    </row>
    <row r="1156" spans="1:14" x14ac:dyDescent="0.3">
      <c r="A1156" s="14">
        <v>1007</v>
      </c>
      <c r="B1156" s="30">
        <f t="shared" si="180"/>
        <v>1.2311817279046673</v>
      </c>
      <c r="C1156" s="30">
        <v>0.73092999999999997</v>
      </c>
      <c r="D1156" s="30">
        <f t="shared" si="181"/>
        <v>736.04651000000001</v>
      </c>
      <c r="E1156" s="29">
        <f t="shared" si="182"/>
        <v>3.7312813379863016E+21</v>
      </c>
      <c r="F1156" s="29">
        <f t="shared" si="187"/>
        <v>4.5938854050004137E+21</v>
      </c>
      <c r="G1156" s="29">
        <v>0.72753000000000001</v>
      </c>
      <c r="H1156" s="29">
        <f t="shared" si="183"/>
        <v>732.62270999999998</v>
      </c>
      <c r="I1156" s="29">
        <f t="shared" si="184"/>
        <v>3.7139248790242213E+21</v>
      </c>
      <c r="J1156" s="29">
        <f t="shared" si="188"/>
        <v>3.0165529546518723E+21</v>
      </c>
      <c r="K1156" s="29">
        <v>0.68462999999999996</v>
      </c>
      <c r="L1156" s="29">
        <f t="shared" si="185"/>
        <v>689.42241000000001</v>
      </c>
      <c r="M1156" s="29">
        <f t="shared" si="186"/>
        <v>3.4949272056497365E+21</v>
      </c>
      <c r="N1156" s="29">
        <f t="shared" si="189"/>
        <v>4.302890515952873E+21</v>
      </c>
    </row>
    <row r="1157" spans="1:14" x14ac:dyDescent="0.3">
      <c r="A1157" s="14">
        <v>1006</v>
      </c>
      <c r="B1157" s="30">
        <f t="shared" si="180"/>
        <v>1.2324055666003975</v>
      </c>
      <c r="C1157" s="30">
        <v>0.7177</v>
      </c>
      <c r="D1157" s="30">
        <f t="shared" si="181"/>
        <v>722.00620000000004</v>
      </c>
      <c r="E1157" s="29">
        <f t="shared" si="182"/>
        <v>3.6564713535282867E+21</v>
      </c>
      <c r="F1157" s="29">
        <f t="shared" si="187"/>
        <v>4.5062556502031503E+21</v>
      </c>
      <c r="G1157" s="29">
        <v>0.71252000000000004</v>
      </c>
      <c r="H1157" s="29">
        <f t="shared" si="183"/>
        <v>716.79512</v>
      </c>
      <c r="I1157" s="29">
        <f t="shared" si="184"/>
        <v>3.6300807702605191E+21</v>
      </c>
      <c r="J1157" s="29">
        <f t="shared" si="188"/>
        <v>2.9455244836925976E+21</v>
      </c>
      <c r="K1157" s="29">
        <v>0.67047000000000001</v>
      </c>
      <c r="L1157" s="29">
        <f t="shared" si="185"/>
        <v>674.49282000000005</v>
      </c>
      <c r="M1157" s="29">
        <f t="shared" si="186"/>
        <v>3.4158483327297063E+21</v>
      </c>
      <c r="N1157" s="29">
        <f t="shared" si="189"/>
        <v>4.2097104999187769E+21</v>
      </c>
    </row>
    <row r="1158" spans="1:14" x14ac:dyDescent="0.3">
      <c r="A1158" s="14">
        <v>1005</v>
      </c>
      <c r="B1158" s="30">
        <f t="shared" si="180"/>
        <v>1.2336318407960198</v>
      </c>
      <c r="C1158" s="30">
        <v>0.68364999999999998</v>
      </c>
      <c r="D1158" s="30">
        <f t="shared" si="181"/>
        <v>687.06825000000003</v>
      </c>
      <c r="E1158" s="29">
        <f t="shared" si="182"/>
        <v>3.4760755686593643E+21</v>
      </c>
      <c r="F1158" s="29">
        <f t="shared" si="187"/>
        <v>4.288197502511323E+21</v>
      </c>
      <c r="G1158" s="29">
        <v>0.68174000000000001</v>
      </c>
      <c r="H1158" s="29">
        <f t="shared" si="183"/>
        <v>685.14869999999996</v>
      </c>
      <c r="I1158" s="29">
        <f t="shared" si="184"/>
        <v>3.4663640140098511E+21</v>
      </c>
      <c r="J1158" s="29">
        <f t="shared" si="188"/>
        <v>2.8098853315695278E+21</v>
      </c>
      <c r="K1158" s="29">
        <v>0.64139999999999997</v>
      </c>
      <c r="L1158" s="29">
        <f t="shared" si="185"/>
        <v>644.60699999999997</v>
      </c>
      <c r="M1158" s="29">
        <f t="shared" si="186"/>
        <v>3.2612519121452731E+21</v>
      </c>
      <c r="N1158" s="29">
        <f t="shared" si="189"/>
        <v>4.0231841996793127E+21</v>
      </c>
    </row>
    <row r="1159" spans="1:14" x14ac:dyDescent="0.3">
      <c r="A1159" s="14">
        <v>1004</v>
      </c>
      <c r="B1159" s="30">
        <f t="shared" si="180"/>
        <v>1.2348605577689242</v>
      </c>
      <c r="C1159" s="30">
        <v>0.73133000000000004</v>
      </c>
      <c r="D1159" s="30">
        <f t="shared" si="181"/>
        <v>734.25531999999998</v>
      </c>
      <c r="E1159" s="29">
        <f t="shared" si="182"/>
        <v>3.7111121787032473E+21</v>
      </c>
      <c r="F1159" s="29">
        <f t="shared" si="187"/>
        <v>4.5827060549365394E+21</v>
      </c>
      <c r="G1159" s="29">
        <v>0.72336</v>
      </c>
      <c r="H1159" s="29">
        <f t="shared" si="183"/>
        <v>726.25343999999996</v>
      </c>
      <c r="I1159" s="29">
        <f t="shared" si="184"/>
        <v>3.6706686524370405E+21</v>
      </c>
      <c r="J1159" s="29">
        <f t="shared" si="188"/>
        <v>2.9725369632576132E+21</v>
      </c>
      <c r="K1159" s="29">
        <v>0.68056000000000005</v>
      </c>
      <c r="L1159" s="29">
        <f t="shared" si="185"/>
        <v>683.28224</v>
      </c>
      <c r="M1159" s="29">
        <f t="shared" si="186"/>
        <v>3.4534813344704606E+21</v>
      </c>
      <c r="N1159" s="29">
        <f t="shared" si="189"/>
        <v>4.2645678869287618E+21</v>
      </c>
    </row>
    <row r="1160" spans="1:14" x14ac:dyDescent="0.3">
      <c r="A1160" s="14">
        <v>1003</v>
      </c>
      <c r="B1160" s="30">
        <f t="shared" si="180"/>
        <v>1.2360917248255234</v>
      </c>
      <c r="C1160" s="30">
        <v>0.73836000000000002</v>
      </c>
      <c r="D1160" s="30">
        <f t="shared" si="181"/>
        <v>740.57508000000007</v>
      </c>
      <c r="E1160" s="29">
        <f t="shared" si="182"/>
        <v>3.7393257035764796E+21</v>
      </c>
      <c r="F1160" s="29">
        <f t="shared" si="187"/>
        <v>4.6221495586182644E+21</v>
      </c>
      <c r="G1160" s="29">
        <v>0.73441999999999996</v>
      </c>
      <c r="H1160" s="29">
        <f t="shared" si="183"/>
        <v>736.62325999999996</v>
      </c>
      <c r="I1160" s="29">
        <f t="shared" si="184"/>
        <v>3.7193720992749307E+21</v>
      </c>
      <c r="J1160" s="29">
        <f t="shared" si="188"/>
        <v>3.0089774282729115E+21</v>
      </c>
      <c r="K1160" s="29">
        <v>0.69086000000000003</v>
      </c>
      <c r="L1160" s="29">
        <f t="shared" si="185"/>
        <v>692.93258000000003</v>
      </c>
      <c r="M1160" s="29">
        <f t="shared" si="186"/>
        <v>3.4987682913116184E+21</v>
      </c>
      <c r="N1160" s="29">
        <f t="shared" si="189"/>
        <v>4.3247985319722279E+21</v>
      </c>
    </row>
    <row r="1161" spans="1:14" x14ac:dyDescent="0.3">
      <c r="A1161" s="14">
        <v>1002</v>
      </c>
      <c r="B1161" s="30">
        <f t="shared" si="180"/>
        <v>1.2373253493013971</v>
      </c>
      <c r="C1161" s="30">
        <v>0.74677000000000004</v>
      </c>
      <c r="D1161" s="30">
        <f t="shared" si="181"/>
        <v>748.26354000000003</v>
      </c>
      <c r="E1161" s="29">
        <f t="shared" si="182"/>
        <v>3.774379575369362E+21</v>
      </c>
      <c r="F1161" s="29">
        <f t="shared" si="187"/>
        <v>4.6701355264899547E+21</v>
      </c>
      <c r="G1161" s="29">
        <v>0.72804999999999997</v>
      </c>
      <c r="H1161" s="29">
        <f t="shared" si="183"/>
        <v>729.50609999999995</v>
      </c>
      <c r="I1161" s="29">
        <f t="shared" si="184"/>
        <v>3.6797635816217358E+21</v>
      </c>
      <c r="J1161" s="29">
        <f t="shared" si="188"/>
        <v>2.9739660499959504E+21</v>
      </c>
      <c r="K1161" s="29">
        <v>0.68498000000000003</v>
      </c>
      <c r="L1161" s="29">
        <f t="shared" si="185"/>
        <v>686.34996000000001</v>
      </c>
      <c r="M1161" s="29">
        <f t="shared" si="186"/>
        <v>3.462076036177813E+21</v>
      </c>
      <c r="N1161" s="29">
        <f t="shared" si="189"/>
        <v>4.2837144407717089E+21</v>
      </c>
    </row>
    <row r="1162" spans="1:14" x14ac:dyDescent="0.3">
      <c r="A1162" s="14">
        <v>1001</v>
      </c>
      <c r="B1162" s="30">
        <f t="shared" si="180"/>
        <v>1.2385614385614385</v>
      </c>
      <c r="C1162" s="30">
        <v>0.74741000000000002</v>
      </c>
      <c r="D1162" s="30">
        <f t="shared" si="181"/>
        <v>748.15741000000003</v>
      </c>
      <c r="E1162" s="29">
        <f t="shared" si="182"/>
        <v>3.7700779244236544E+21</v>
      </c>
      <c r="F1162" s="29">
        <f t="shared" si="187"/>
        <v>4.6694731375628837E+21</v>
      </c>
      <c r="G1162" s="29">
        <v>0.74441999999999997</v>
      </c>
      <c r="H1162" s="29">
        <f t="shared" si="183"/>
        <v>745.16441999999995</v>
      </c>
      <c r="I1162" s="29">
        <f t="shared" si="184"/>
        <v>3.7549957968176187E+21</v>
      </c>
      <c r="J1162" s="29">
        <f t="shared" si="188"/>
        <v>3.0317396294680083E+21</v>
      </c>
      <c r="K1162" s="29">
        <v>0.70013000000000003</v>
      </c>
      <c r="L1162" s="29">
        <f t="shared" si="185"/>
        <v>700.83013000000005</v>
      </c>
      <c r="M1162" s="29">
        <f t="shared" si="186"/>
        <v>3.5315886290345772E+21</v>
      </c>
      <c r="N1162" s="29">
        <f t="shared" si="189"/>
        <v>4.3740894927842842E+21</v>
      </c>
    </row>
    <row r="1163" spans="1:14" x14ac:dyDescent="0.3">
      <c r="A1163" s="14">
        <v>1000</v>
      </c>
      <c r="B1163" s="30">
        <f t="shared" si="180"/>
        <v>1.2398</v>
      </c>
      <c r="C1163" s="30">
        <v>0.74255000000000004</v>
      </c>
      <c r="D1163" s="30">
        <f t="shared" si="181"/>
        <v>742.55000000000007</v>
      </c>
      <c r="E1163" s="29">
        <f t="shared" si="182"/>
        <v>3.7380832572288396E+21</v>
      </c>
      <c r="F1163" s="29">
        <f t="shared" si="187"/>
        <v>4.6344756223123155E+21</v>
      </c>
      <c r="G1163" s="29">
        <v>0.73531999999999997</v>
      </c>
      <c r="H1163" s="29">
        <f t="shared" si="183"/>
        <v>735.31999999999994</v>
      </c>
      <c r="I1163" s="29">
        <f t="shared" si="184"/>
        <v>3.7016865944455055E+21</v>
      </c>
      <c r="J1163" s="29">
        <f t="shared" si="188"/>
        <v>2.98571269111591E+21</v>
      </c>
      <c r="K1163" s="29">
        <v>0.69159000000000004</v>
      </c>
      <c r="L1163" s="29">
        <f t="shared" si="185"/>
        <v>691.59</v>
      </c>
      <c r="M1163" s="29">
        <f t="shared" si="186"/>
        <v>3.4815446769468629E+21</v>
      </c>
      <c r="N1163" s="29">
        <f t="shared" si="189"/>
        <v>4.3164190904787209E+21</v>
      </c>
    </row>
    <row r="1164" spans="1:14" x14ac:dyDescent="0.3">
      <c r="A1164" s="14">
        <v>999</v>
      </c>
      <c r="B1164" s="30">
        <f t="shared" si="180"/>
        <v>1.2410410410410411</v>
      </c>
      <c r="C1164" s="30">
        <v>0.74199999999999999</v>
      </c>
      <c r="D1164" s="30">
        <f t="shared" si="181"/>
        <v>741.25800000000004</v>
      </c>
      <c r="E1164" s="29">
        <f t="shared" si="182"/>
        <v>3.7278475994449508E+21</v>
      </c>
      <c r="F1164" s="29">
        <f t="shared" si="187"/>
        <v>4.6264118656575078E+21</v>
      </c>
      <c r="G1164" s="29">
        <v>0.73856999999999995</v>
      </c>
      <c r="H1164" s="29">
        <f t="shared" si="183"/>
        <v>737.83142999999995</v>
      </c>
      <c r="I1164" s="29">
        <f t="shared" si="184"/>
        <v>3.7106150963909126E+21</v>
      </c>
      <c r="J1164" s="29">
        <f t="shared" si="188"/>
        <v>2.9899213431960974E+21</v>
      </c>
      <c r="K1164" s="29">
        <v>0.69455</v>
      </c>
      <c r="L1164" s="29">
        <f t="shared" si="185"/>
        <v>693.85545000000002</v>
      </c>
      <c r="M1164" s="29">
        <f t="shared" si="186"/>
        <v>3.4894562671084778E+21</v>
      </c>
      <c r="N1164" s="29">
        <f t="shared" si="189"/>
        <v>4.3305584383994904E+21</v>
      </c>
    </row>
    <row r="1165" spans="1:14" x14ac:dyDescent="0.3">
      <c r="A1165" s="14">
        <v>998</v>
      </c>
      <c r="B1165" s="30">
        <f t="shared" si="180"/>
        <v>1.2422845691382765</v>
      </c>
      <c r="C1165" s="30">
        <v>0.74299999999999999</v>
      </c>
      <c r="D1165" s="30">
        <f t="shared" si="181"/>
        <v>741.51400000000001</v>
      </c>
      <c r="E1165" s="29">
        <f t="shared" si="182"/>
        <v>3.7254021766399347E+21</v>
      </c>
      <c r="F1165" s="29">
        <f t="shared" si="187"/>
        <v>4.6280096378739386E+21</v>
      </c>
      <c r="G1165" s="29">
        <v>0.73887000000000003</v>
      </c>
      <c r="H1165" s="29">
        <f t="shared" si="183"/>
        <v>737.39226000000008</v>
      </c>
      <c r="I1165" s="29">
        <f t="shared" si="184"/>
        <v>3.704694355658074E+21</v>
      </c>
      <c r="J1165" s="29">
        <f t="shared" si="188"/>
        <v>2.9821624188955945E+21</v>
      </c>
      <c r="K1165" s="29">
        <v>0.69481000000000004</v>
      </c>
      <c r="L1165" s="29">
        <f t="shared" si="185"/>
        <v>693.42038000000002</v>
      </c>
      <c r="M1165" s="29">
        <f t="shared" si="186"/>
        <v>3.4837775051833014E+21</v>
      </c>
      <c r="N1165" s="29">
        <f t="shared" si="189"/>
        <v>4.327843037000257E+21</v>
      </c>
    </row>
    <row r="1166" spans="1:14" x14ac:dyDescent="0.3">
      <c r="A1166" s="14">
        <v>997</v>
      </c>
      <c r="B1166" s="30">
        <f t="shared" si="180"/>
        <v>1.2435305917753259</v>
      </c>
      <c r="C1166" s="30">
        <v>0.74299999999999999</v>
      </c>
      <c r="D1166" s="30">
        <f t="shared" si="181"/>
        <v>740.77099999999996</v>
      </c>
      <c r="E1166" s="29">
        <f t="shared" si="182"/>
        <v>3.7179401811636152E+21</v>
      </c>
      <c r="F1166" s="29">
        <f t="shared" si="187"/>
        <v>4.6233723536676529E+21</v>
      </c>
      <c r="G1166" s="29">
        <v>0.73970999999999998</v>
      </c>
      <c r="H1166" s="29">
        <f t="shared" si="183"/>
        <v>737.49086999999997</v>
      </c>
      <c r="I1166" s="29">
        <f t="shared" si="184"/>
        <v>3.7014771620572514E+21</v>
      </c>
      <c r="J1166" s="29">
        <f t="shared" si="188"/>
        <v>2.9765871354824003E+21</v>
      </c>
      <c r="K1166" s="29">
        <v>0.69555</v>
      </c>
      <c r="L1166" s="29">
        <f t="shared" si="185"/>
        <v>693.46334999999999</v>
      </c>
      <c r="M1166" s="29">
        <f t="shared" si="186"/>
        <v>3.4805024132010129E+21</v>
      </c>
      <c r="N1166" s="29">
        <f t="shared" si="189"/>
        <v>4.3281112255633052E+21</v>
      </c>
    </row>
    <row r="1167" spans="1:14" x14ac:dyDescent="0.3">
      <c r="A1167" s="14">
        <v>996</v>
      </c>
      <c r="B1167" s="30">
        <f t="shared" si="180"/>
        <v>1.2447791164658635</v>
      </c>
      <c r="C1167" s="30">
        <v>0.75346999999999997</v>
      </c>
      <c r="D1167" s="30">
        <f t="shared" si="181"/>
        <v>750.45611999999994</v>
      </c>
      <c r="E1167" s="29">
        <f t="shared" si="182"/>
        <v>3.7627720525581962E+21</v>
      </c>
      <c r="F1167" s="29">
        <f t="shared" si="187"/>
        <v>4.683820071045835E+21</v>
      </c>
      <c r="G1167" s="29">
        <v>0.74883999999999995</v>
      </c>
      <c r="H1167" s="29">
        <f t="shared" si="183"/>
        <v>745.84463999999991</v>
      </c>
      <c r="I1167" s="29">
        <f t="shared" si="184"/>
        <v>3.7396501836007798E+21</v>
      </c>
      <c r="J1167" s="29">
        <f t="shared" si="188"/>
        <v>3.0042680939396491E+21</v>
      </c>
      <c r="K1167" s="29">
        <v>0.70408999999999999</v>
      </c>
      <c r="L1167" s="29">
        <f t="shared" si="185"/>
        <v>701.27364</v>
      </c>
      <c r="M1167" s="29">
        <f t="shared" si="186"/>
        <v>3.5161720765069619E+21</v>
      </c>
      <c r="N1167" s="29">
        <f t="shared" si="189"/>
        <v>4.3768575707362765E+21</v>
      </c>
    </row>
    <row r="1168" spans="1:14" x14ac:dyDescent="0.3">
      <c r="A1168" s="14">
        <v>995</v>
      </c>
      <c r="B1168" s="30">
        <f t="shared" si="180"/>
        <v>1.2460301507537688</v>
      </c>
      <c r="C1168" s="30">
        <v>0.75392000000000003</v>
      </c>
      <c r="D1168" s="30">
        <f t="shared" si="181"/>
        <v>750.15039999999999</v>
      </c>
      <c r="E1168" s="29">
        <f t="shared" si="182"/>
        <v>3.7574628340048467E+21</v>
      </c>
      <c r="F1168" s="29">
        <f t="shared" si="187"/>
        <v>4.6819119815067425E+21</v>
      </c>
      <c r="G1168" s="29">
        <v>0.75175999999999998</v>
      </c>
      <c r="H1168" s="29">
        <f t="shared" si="183"/>
        <v>748.00120000000004</v>
      </c>
      <c r="I1168" s="29">
        <f t="shared" si="184"/>
        <v>3.7466976072945191E+21</v>
      </c>
      <c r="J1168" s="29">
        <f t="shared" si="188"/>
        <v>3.0069076619277679E+21</v>
      </c>
      <c r="K1168" s="29">
        <v>0.70672999999999997</v>
      </c>
      <c r="L1168" s="29">
        <f t="shared" si="185"/>
        <v>703.19634999999994</v>
      </c>
      <c r="M1168" s="29">
        <f t="shared" si="186"/>
        <v>3.5222725337917088E+21</v>
      </c>
      <c r="N1168" s="29">
        <f t="shared" si="189"/>
        <v>4.388857776276342E+21</v>
      </c>
    </row>
    <row r="1169" spans="1:14" x14ac:dyDescent="0.3">
      <c r="A1169" s="14">
        <v>994</v>
      </c>
      <c r="B1169" s="30">
        <f t="shared" si="180"/>
        <v>1.2472837022132797</v>
      </c>
      <c r="C1169" s="30">
        <v>0.75851000000000002</v>
      </c>
      <c r="D1169" s="30">
        <f t="shared" si="181"/>
        <v>753.95893999999998</v>
      </c>
      <c r="E1169" s="29">
        <f t="shared" si="182"/>
        <v>3.7727440879543344E+21</v>
      </c>
      <c r="F1169" s="29">
        <f t="shared" si="187"/>
        <v>4.7056822135269454E+21</v>
      </c>
      <c r="G1169" s="29">
        <v>0.75409999999999999</v>
      </c>
      <c r="H1169" s="29">
        <f t="shared" si="183"/>
        <v>749.57539999999995</v>
      </c>
      <c r="I1169" s="29">
        <f t="shared" si="184"/>
        <v>3.7508092401238787E+21</v>
      </c>
      <c r="J1169" s="29">
        <f t="shared" si="188"/>
        <v>3.007182113795076E+21</v>
      </c>
      <c r="K1169" s="29">
        <v>0.70891000000000004</v>
      </c>
      <c r="L1169" s="29">
        <f t="shared" si="185"/>
        <v>704.65654000000006</v>
      </c>
      <c r="M1169" s="29">
        <f t="shared" si="186"/>
        <v>3.5260392234666746E+21</v>
      </c>
      <c r="N1169" s="29">
        <f t="shared" si="189"/>
        <v>4.3979712567947517E+21</v>
      </c>
    </row>
    <row r="1170" spans="1:14" x14ac:dyDescent="0.3">
      <c r="A1170" s="14">
        <v>993</v>
      </c>
      <c r="B1170" s="30">
        <f t="shared" si="180"/>
        <v>1.2485397784491439</v>
      </c>
      <c r="C1170" s="30">
        <v>0.75639000000000001</v>
      </c>
      <c r="D1170" s="30">
        <f t="shared" si="181"/>
        <v>751.09527000000003</v>
      </c>
      <c r="E1170" s="29">
        <f t="shared" si="182"/>
        <v>3.7546334345123951E+21</v>
      </c>
      <c r="F1170" s="29">
        <f t="shared" si="187"/>
        <v>4.6878091964838539E+21</v>
      </c>
      <c r="G1170" s="29">
        <v>0.73728000000000005</v>
      </c>
      <c r="H1170" s="29">
        <f t="shared" si="183"/>
        <v>732.11904000000004</v>
      </c>
      <c r="I1170" s="29">
        <f t="shared" si="184"/>
        <v>3.6597735805567217E+21</v>
      </c>
      <c r="J1170" s="29">
        <f t="shared" si="188"/>
        <v>2.9312430758935512E+21</v>
      </c>
      <c r="K1170" s="29">
        <v>0.69325000000000003</v>
      </c>
      <c r="L1170" s="29">
        <f t="shared" si="185"/>
        <v>688.39724999999999</v>
      </c>
      <c r="M1170" s="29">
        <f t="shared" si="186"/>
        <v>3.4412136972669094E+21</v>
      </c>
      <c r="N1170" s="29">
        <f t="shared" si="189"/>
        <v>4.2964921871817863E+21</v>
      </c>
    </row>
    <row r="1171" spans="1:14" x14ac:dyDescent="0.3">
      <c r="A1171" s="14">
        <v>992</v>
      </c>
      <c r="B1171" s="30">
        <f t="shared" si="180"/>
        <v>1.2497983870967742</v>
      </c>
      <c r="C1171" s="30">
        <v>0.75714000000000004</v>
      </c>
      <c r="D1171" s="30">
        <f t="shared" si="181"/>
        <v>751.08288000000005</v>
      </c>
      <c r="E1171" s="29">
        <f t="shared" si="182"/>
        <v>3.7507904596472475E+21</v>
      </c>
      <c r="F1171" s="29">
        <f t="shared" si="187"/>
        <v>4.687731866805098E+21</v>
      </c>
      <c r="G1171" s="29">
        <v>0.75102000000000002</v>
      </c>
      <c r="H1171" s="29">
        <f t="shared" si="183"/>
        <v>745.01184000000001</v>
      </c>
      <c r="I1171" s="29">
        <f t="shared" si="184"/>
        <v>3.7204726351854027E+21</v>
      </c>
      <c r="J1171" s="29">
        <f t="shared" si="188"/>
        <v>2.9768582465751891E+21</v>
      </c>
      <c r="K1171" s="29">
        <v>0.70596999999999999</v>
      </c>
      <c r="L1171" s="29">
        <f t="shared" si="185"/>
        <v>700.32223999999997</v>
      </c>
      <c r="M1171" s="29">
        <f t="shared" si="186"/>
        <v>3.4972997606746006E+21</v>
      </c>
      <c r="N1171" s="29">
        <f t="shared" si="189"/>
        <v>4.3709196000850503E+21</v>
      </c>
    </row>
    <row r="1172" spans="1:14" x14ac:dyDescent="0.3">
      <c r="A1172" s="14">
        <v>991</v>
      </c>
      <c r="B1172" s="30">
        <f t="shared" si="180"/>
        <v>1.2510595358224015</v>
      </c>
      <c r="C1172" s="30">
        <v>0.76161000000000001</v>
      </c>
      <c r="D1172" s="30">
        <f t="shared" si="181"/>
        <v>754.75550999999996</v>
      </c>
      <c r="E1172" s="29">
        <f t="shared" si="182"/>
        <v>3.7653314723791315E+21</v>
      </c>
      <c r="F1172" s="29">
        <f t="shared" si="187"/>
        <v>4.710653844052116E+21</v>
      </c>
      <c r="G1172" s="29">
        <v>0.75358000000000003</v>
      </c>
      <c r="H1172" s="29">
        <f t="shared" si="183"/>
        <v>746.79777999999999</v>
      </c>
      <c r="I1172" s="29">
        <f t="shared" si="184"/>
        <v>3.7256318732099975E+21</v>
      </c>
      <c r="J1172" s="29">
        <f t="shared" si="188"/>
        <v>2.9779812762954571E+21</v>
      </c>
      <c r="K1172" s="29">
        <v>0.70833000000000002</v>
      </c>
      <c r="L1172" s="29">
        <f t="shared" si="185"/>
        <v>701.95502999999997</v>
      </c>
      <c r="M1172" s="29">
        <f t="shared" si="186"/>
        <v>3.5019199351772036E+21</v>
      </c>
      <c r="N1172" s="29">
        <f t="shared" si="189"/>
        <v>4.3811103285900067E+21</v>
      </c>
    </row>
    <row r="1173" spans="1:14" x14ac:dyDescent="0.3">
      <c r="A1173" s="14">
        <v>990</v>
      </c>
      <c r="B1173" s="30">
        <f t="shared" si="180"/>
        <v>1.2523232323232323</v>
      </c>
      <c r="C1173" s="30">
        <v>0.75693999999999995</v>
      </c>
      <c r="D1173" s="30">
        <f t="shared" si="181"/>
        <v>749.37059999999997</v>
      </c>
      <c r="E1173" s="29">
        <f t="shared" si="182"/>
        <v>3.7346947631625263E+21</v>
      </c>
      <c r="F1173" s="29">
        <f t="shared" si="187"/>
        <v>4.6770450175443432E+21</v>
      </c>
      <c r="G1173" s="29">
        <v>0.73226999999999998</v>
      </c>
      <c r="H1173" s="29">
        <f t="shared" si="183"/>
        <v>724.94729999999993</v>
      </c>
      <c r="I1173" s="29">
        <f t="shared" si="184"/>
        <v>3.6129745213901012E+21</v>
      </c>
      <c r="J1173" s="29">
        <f t="shared" si="188"/>
        <v>2.8850175642653656E+21</v>
      </c>
      <c r="K1173" s="29">
        <v>0.68842999999999999</v>
      </c>
      <c r="L1173" s="29">
        <f t="shared" si="185"/>
        <v>681.54570000000001</v>
      </c>
      <c r="M1173" s="29">
        <f t="shared" si="186"/>
        <v>3.3966706949084183E+21</v>
      </c>
      <c r="N1173" s="29">
        <f t="shared" si="189"/>
        <v>4.25372962378531E+21</v>
      </c>
    </row>
    <row r="1174" spans="1:14" x14ac:dyDescent="0.3">
      <c r="A1174" s="14">
        <v>989</v>
      </c>
      <c r="B1174" s="30">
        <f t="shared" si="180"/>
        <v>1.2535894843276036</v>
      </c>
      <c r="C1174" s="30">
        <v>0.755</v>
      </c>
      <c r="D1174" s="30">
        <f t="shared" si="181"/>
        <v>746.69500000000005</v>
      </c>
      <c r="E1174" s="29">
        <f t="shared" si="182"/>
        <v>3.7176012240268894E+21</v>
      </c>
      <c r="F1174" s="29">
        <f t="shared" si="187"/>
        <v>4.6603458013635365E+21</v>
      </c>
      <c r="G1174" s="29">
        <v>0.74905999999999995</v>
      </c>
      <c r="H1174" s="29">
        <f t="shared" si="183"/>
        <v>740.82033999999999</v>
      </c>
      <c r="I1174" s="29">
        <f t="shared" si="184"/>
        <v>3.6883528117477903E+21</v>
      </c>
      <c r="J1174" s="29">
        <f t="shared" si="188"/>
        <v>2.9422333689454464E+21</v>
      </c>
      <c r="K1174" s="29">
        <v>0.70391000000000004</v>
      </c>
      <c r="L1174" s="29">
        <f t="shared" si="185"/>
        <v>696.16699000000006</v>
      </c>
      <c r="M1174" s="29">
        <f t="shared" si="186"/>
        <v>3.4660353345758513E+21</v>
      </c>
      <c r="N1174" s="29">
        <f t="shared" si="189"/>
        <v>4.3449854477321948E+21</v>
      </c>
    </row>
    <row r="1175" spans="1:14" x14ac:dyDescent="0.3">
      <c r="A1175" s="14">
        <v>988</v>
      </c>
      <c r="B1175" s="30">
        <f t="shared" si="180"/>
        <v>1.2548582995951416</v>
      </c>
      <c r="C1175" s="30">
        <v>0.76368000000000003</v>
      </c>
      <c r="D1175" s="30">
        <f t="shared" si="181"/>
        <v>754.51584000000003</v>
      </c>
      <c r="E1175" s="29">
        <f t="shared" si="182"/>
        <v>3.7527408423299963E+21</v>
      </c>
      <c r="F1175" s="29">
        <f t="shared" si="187"/>
        <v>4.7091579922274588E+21</v>
      </c>
      <c r="G1175" s="29">
        <v>0.73462000000000005</v>
      </c>
      <c r="H1175" s="29">
        <f t="shared" si="183"/>
        <v>725.80456000000004</v>
      </c>
      <c r="I1175" s="29">
        <f t="shared" si="184"/>
        <v>3.6099393431705186E+21</v>
      </c>
      <c r="J1175" s="29">
        <f t="shared" si="188"/>
        <v>2.8767705041558905E+21</v>
      </c>
      <c r="K1175" s="29">
        <v>0.69059000000000004</v>
      </c>
      <c r="L1175" s="29">
        <f t="shared" si="185"/>
        <v>682.30292000000009</v>
      </c>
      <c r="M1175" s="29">
        <f t="shared" si="186"/>
        <v>3.3935749244509115E+21</v>
      </c>
      <c r="N1175" s="29">
        <f t="shared" si="189"/>
        <v>4.2584556592451819E+21</v>
      </c>
    </row>
    <row r="1176" spans="1:14" x14ac:dyDescent="0.3">
      <c r="A1176" s="14">
        <v>987</v>
      </c>
      <c r="B1176" s="30">
        <f t="shared" si="180"/>
        <v>1.25612968591692</v>
      </c>
      <c r="C1176" s="30">
        <v>0.76605999999999996</v>
      </c>
      <c r="D1176" s="30">
        <f t="shared" si="181"/>
        <v>756.10122000000001</v>
      </c>
      <c r="E1176" s="29">
        <f t="shared" si="182"/>
        <v>3.7568197565228185E+21</v>
      </c>
      <c r="F1176" s="29">
        <f t="shared" si="187"/>
        <v>4.7190528208074876E+21</v>
      </c>
      <c r="G1176" s="29">
        <v>0.73928000000000005</v>
      </c>
      <c r="H1176" s="29">
        <f t="shared" si="183"/>
        <v>729.6693600000001</v>
      </c>
      <c r="I1176" s="29">
        <f t="shared" si="184"/>
        <v>3.62548848602223E+21</v>
      </c>
      <c r="J1176" s="29">
        <f t="shared" si="188"/>
        <v>2.8862374057944353E+21</v>
      </c>
      <c r="K1176" s="29">
        <v>0.69489000000000001</v>
      </c>
      <c r="L1176" s="29">
        <f t="shared" si="185"/>
        <v>685.85643000000005</v>
      </c>
      <c r="M1176" s="29">
        <f t="shared" si="186"/>
        <v>3.4077963613948535E+21</v>
      </c>
      <c r="N1176" s="29">
        <f t="shared" si="189"/>
        <v>4.2806341731077398E+21</v>
      </c>
    </row>
    <row r="1177" spans="1:14" x14ac:dyDescent="0.3">
      <c r="A1177" s="14">
        <v>986</v>
      </c>
      <c r="B1177" s="30">
        <f t="shared" si="180"/>
        <v>1.2574036511156186</v>
      </c>
      <c r="C1177" s="30">
        <v>0.76619999999999999</v>
      </c>
      <c r="D1177" s="30">
        <f t="shared" si="181"/>
        <v>755.47320000000002</v>
      </c>
      <c r="E1177" s="29">
        <f t="shared" si="182"/>
        <v>3.7498961903201435E+21</v>
      </c>
      <c r="F1177" s="29">
        <f t="shared" si="187"/>
        <v>4.715133161013097E+21</v>
      </c>
      <c r="G1177" s="29">
        <v>0.75083</v>
      </c>
      <c r="H1177" s="29">
        <f t="shared" si="183"/>
        <v>740.31838000000005</v>
      </c>
      <c r="I1177" s="29">
        <f t="shared" si="184"/>
        <v>3.6746731357061781E+21</v>
      </c>
      <c r="J1177" s="29">
        <f t="shared" si="188"/>
        <v>2.9224291916488885E+21</v>
      </c>
      <c r="K1177" s="29">
        <v>0.70552999999999999</v>
      </c>
      <c r="L1177" s="29">
        <f t="shared" si="185"/>
        <v>695.65257999999994</v>
      </c>
      <c r="M1177" s="29">
        <f t="shared" si="186"/>
        <v>3.4529682317365839E+21</v>
      </c>
      <c r="N1177" s="29">
        <f t="shared" si="189"/>
        <v>4.3417748617718221E+21</v>
      </c>
    </row>
    <row r="1178" spans="1:14" x14ac:dyDescent="0.3">
      <c r="A1178" s="14">
        <v>985</v>
      </c>
      <c r="B1178" s="30">
        <f t="shared" si="180"/>
        <v>1.2586802030456852</v>
      </c>
      <c r="C1178" s="30">
        <v>0.77081</v>
      </c>
      <c r="D1178" s="30">
        <f t="shared" si="181"/>
        <v>759.24784999999997</v>
      </c>
      <c r="E1178" s="29">
        <f t="shared" si="182"/>
        <v>3.7648100478478398E+21</v>
      </c>
      <c r="F1178" s="29">
        <f t="shared" si="187"/>
        <v>4.7386918754535552E+21</v>
      </c>
      <c r="G1178" s="29">
        <v>0.68816999999999995</v>
      </c>
      <c r="H1178" s="29">
        <f t="shared" si="183"/>
        <v>677.84744999999998</v>
      </c>
      <c r="I1178" s="29">
        <f t="shared" si="184"/>
        <v>3.3611776321369051E+21</v>
      </c>
      <c r="J1178" s="29">
        <f t="shared" si="188"/>
        <v>2.670398425274118E+21</v>
      </c>
      <c r="K1178" s="29">
        <v>0.64734000000000003</v>
      </c>
      <c r="L1178" s="29">
        <f t="shared" si="185"/>
        <v>637.62990000000002</v>
      </c>
      <c r="M1178" s="29">
        <f t="shared" si="186"/>
        <v>3.1617546948973429E+21</v>
      </c>
      <c r="N1178" s="29">
        <f t="shared" si="189"/>
        <v>3.9796380413540361E+21</v>
      </c>
    </row>
    <row r="1179" spans="1:14" x14ac:dyDescent="0.3">
      <c r="A1179" s="14">
        <v>984</v>
      </c>
      <c r="B1179" s="30">
        <f t="shared" si="180"/>
        <v>1.259959349593496</v>
      </c>
      <c r="C1179" s="30">
        <v>0.76880999999999999</v>
      </c>
      <c r="D1179" s="30">
        <f t="shared" si="181"/>
        <v>756.50904000000003</v>
      </c>
      <c r="E1179" s="29">
        <f t="shared" si="182"/>
        <v>3.7474210166916734E+21</v>
      </c>
      <c r="F1179" s="29">
        <f t="shared" si="187"/>
        <v>4.7215981468438385E+21</v>
      </c>
      <c r="G1179" s="29">
        <v>0.73731999999999998</v>
      </c>
      <c r="H1179" s="29">
        <f t="shared" si="183"/>
        <v>725.52287999999999</v>
      </c>
      <c r="I1179" s="29">
        <f t="shared" si="184"/>
        <v>3.5939288823338726E+21</v>
      </c>
      <c r="J1179" s="29">
        <f t="shared" si="188"/>
        <v>2.8524165350996375E+21</v>
      </c>
      <c r="K1179" s="29">
        <v>0.69289999999999996</v>
      </c>
      <c r="L1179" s="29">
        <f t="shared" si="185"/>
        <v>681.81359999999995</v>
      </c>
      <c r="M1179" s="29">
        <f t="shared" si="186"/>
        <v>3.3774118735001629E+21</v>
      </c>
      <c r="N1179" s="29">
        <f t="shared" si="189"/>
        <v>4.2554016674446159E+21</v>
      </c>
    </row>
    <row r="1180" spans="1:14" x14ac:dyDescent="0.3">
      <c r="A1180" s="14">
        <v>983</v>
      </c>
      <c r="B1180" s="30">
        <f t="shared" si="180"/>
        <v>1.2612410986775178</v>
      </c>
      <c r="C1180" s="30">
        <v>0.77541000000000004</v>
      </c>
      <c r="D1180" s="30">
        <f t="shared" si="181"/>
        <v>762.22802999999999</v>
      </c>
      <c r="E1180" s="29">
        <f t="shared" si="182"/>
        <v>3.7719132932492781E+21</v>
      </c>
      <c r="F1180" s="29">
        <f t="shared" si="187"/>
        <v>4.7572920660940533E+21</v>
      </c>
      <c r="G1180" s="29">
        <v>0.66864999999999997</v>
      </c>
      <c r="H1180" s="29">
        <f t="shared" si="183"/>
        <v>657.28294999999991</v>
      </c>
      <c r="I1180" s="29">
        <f t="shared" si="184"/>
        <v>3.2525887253596545E+21</v>
      </c>
      <c r="J1180" s="29">
        <f t="shared" si="188"/>
        <v>2.5788794297697535E+21</v>
      </c>
      <c r="K1180" s="29">
        <v>0.62914999999999999</v>
      </c>
      <c r="L1180" s="29">
        <f t="shared" si="185"/>
        <v>618.45444999999995</v>
      </c>
      <c r="M1180" s="29">
        <f t="shared" si="186"/>
        <v>3.0604444725342508E+21</v>
      </c>
      <c r="N1180" s="29">
        <f t="shared" si="189"/>
        <v>3.859958348980635E+21</v>
      </c>
    </row>
    <row r="1181" spans="1:14" x14ac:dyDescent="0.3">
      <c r="A1181" s="14">
        <v>982</v>
      </c>
      <c r="B1181" s="30">
        <f t="shared" si="180"/>
        <v>1.2625254582484724</v>
      </c>
      <c r="C1181" s="30">
        <v>0.77878999999999998</v>
      </c>
      <c r="D1181" s="30">
        <f t="shared" si="181"/>
        <v>764.77178000000004</v>
      </c>
      <c r="E1181" s="29">
        <f t="shared" si="182"/>
        <v>3.7806511829015603E+21</v>
      </c>
      <c r="F1181" s="29">
        <f t="shared" si="187"/>
        <v>4.7731683671704213E+21</v>
      </c>
      <c r="G1181" s="29">
        <v>0.69218000000000002</v>
      </c>
      <c r="H1181" s="29">
        <f t="shared" si="183"/>
        <v>679.72076000000004</v>
      </c>
      <c r="I1181" s="29">
        <f t="shared" si="184"/>
        <v>3.3602012555127853E+21</v>
      </c>
      <c r="J1181" s="29">
        <f t="shared" si="188"/>
        <v>2.6614918800722336E+21</v>
      </c>
      <c r="K1181" s="29">
        <v>0.65102000000000004</v>
      </c>
      <c r="L1181" s="29">
        <f t="shared" si="185"/>
        <v>639.30164000000002</v>
      </c>
      <c r="M1181" s="29">
        <f t="shared" si="186"/>
        <v>3.1603892359847635E+21</v>
      </c>
      <c r="N1181" s="29">
        <f t="shared" si="189"/>
        <v>3.9900718684052028E+21</v>
      </c>
    </row>
    <row r="1182" spans="1:14" x14ac:dyDescent="0.3">
      <c r="A1182" s="14">
        <v>981</v>
      </c>
      <c r="B1182" s="30">
        <f t="shared" si="180"/>
        <v>1.2638124362895005</v>
      </c>
      <c r="C1182" s="30">
        <v>0.77300000000000002</v>
      </c>
      <c r="D1182" s="30">
        <f t="shared" si="181"/>
        <v>758.31299999999999</v>
      </c>
      <c r="E1182" s="29">
        <f t="shared" si="182"/>
        <v>3.7449047519860375E+21</v>
      </c>
      <c r="F1182" s="29">
        <f t="shared" si="187"/>
        <v>4.7328571982796019E+21</v>
      </c>
      <c r="G1182" s="29">
        <v>0.71338000000000001</v>
      </c>
      <c r="H1182" s="29">
        <f t="shared" si="183"/>
        <v>699.82578000000001</v>
      </c>
      <c r="I1182" s="29">
        <f t="shared" si="184"/>
        <v>3.4560674669751614E+21</v>
      </c>
      <c r="J1182" s="29">
        <f t="shared" si="188"/>
        <v>2.7346363809506641E+21</v>
      </c>
      <c r="K1182" s="29">
        <v>0.67057999999999995</v>
      </c>
      <c r="L1182" s="29">
        <f t="shared" si="185"/>
        <v>657.83897999999999</v>
      </c>
      <c r="M1182" s="29">
        <f t="shared" si="186"/>
        <v>3.2487169839415228E+21</v>
      </c>
      <c r="N1182" s="29">
        <f t="shared" si="189"/>
        <v>4.1057689262902136E+21</v>
      </c>
    </row>
    <row r="1183" spans="1:14" x14ac:dyDescent="0.3">
      <c r="A1183" s="14">
        <v>980</v>
      </c>
      <c r="B1183" s="30">
        <f t="shared" si="180"/>
        <v>1.2651020408163265</v>
      </c>
      <c r="C1183" s="30">
        <v>0.77512000000000003</v>
      </c>
      <c r="D1183" s="30">
        <f t="shared" si="181"/>
        <v>759.61760000000004</v>
      </c>
      <c r="E1183" s="29">
        <f t="shared" si="182"/>
        <v>3.7475234742538905E+21</v>
      </c>
      <c r="F1183" s="29">
        <f t="shared" si="187"/>
        <v>4.7409995952856865E+21</v>
      </c>
      <c r="G1183" s="29">
        <v>0.60468</v>
      </c>
      <c r="H1183" s="29">
        <f t="shared" si="183"/>
        <v>592.58640000000003</v>
      </c>
      <c r="I1183" s="29">
        <f t="shared" si="184"/>
        <v>2.9234860336616817E+21</v>
      </c>
      <c r="J1183" s="29">
        <f t="shared" si="188"/>
        <v>2.3108697475306084E+21</v>
      </c>
      <c r="K1183" s="29">
        <v>0.56940999999999997</v>
      </c>
      <c r="L1183" s="29">
        <f t="shared" si="185"/>
        <v>558.02179999999998</v>
      </c>
      <c r="M1183" s="29">
        <f t="shared" si="186"/>
        <v>2.7529638526614042E+21</v>
      </c>
      <c r="N1183" s="29">
        <f t="shared" si="189"/>
        <v>3.4827801882955193E+21</v>
      </c>
    </row>
    <row r="1184" spans="1:14" x14ac:dyDescent="0.3">
      <c r="A1184" s="14">
        <v>979</v>
      </c>
      <c r="B1184" s="30">
        <f t="shared" si="180"/>
        <v>1.2663942798774259</v>
      </c>
      <c r="C1184" s="30">
        <v>0.76649999999999996</v>
      </c>
      <c r="D1184" s="30">
        <f t="shared" si="181"/>
        <v>750.40350000000001</v>
      </c>
      <c r="E1184" s="29">
        <f t="shared" si="182"/>
        <v>3.6982886991665032E+21</v>
      </c>
      <c r="F1184" s="29">
        <f t="shared" si="187"/>
        <v>4.6834916539597859E+21</v>
      </c>
      <c r="G1184" s="29">
        <v>0.63815</v>
      </c>
      <c r="H1184" s="29">
        <f t="shared" si="183"/>
        <v>624.74884999999995</v>
      </c>
      <c r="I1184" s="29">
        <f t="shared" si="184"/>
        <v>3.0790123070751517E+21</v>
      </c>
      <c r="J1184" s="29">
        <f t="shared" si="188"/>
        <v>2.4313220266386302E+21</v>
      </c>
      <c r="K1184" s="29">
        <v>0.60045999999999999</v>
      </c>
      <c r="L1184" s="29">
        <f t="shared" si="185"/>
        <v>587.85033999999996</v>
      </c>
      <c r="M1184" s="29">
        <f t="shared" si="186"/>
        <v>2.8971616859771927E+21</v>
      </c>
      <c r="N1184" s="29">
        <f t="shared" si="189"/>
        <v>3.6689489870015562E+21</v>
      </c>
    </row>
    <row r="1185" spans="1:14" x14ac:dyDescent="0.3">
      <c r="A1185" s="14">
        <v>978</v>
      </c>
      <c r="B1185" s="30">
        <f t="shared" si="180"/>
        <v>1.2676891615541921</v>
      </c>
      <c r="C1185" s="30">
        <v>0.77800000000000002</v>
      </c>
      <c r="D1185" s="30">
        <f t="shared" si="181"/>
        <v>760.88400000000001</v>
      </c>
      <c r="E1185" s="29">
        <f t="shared" si="182"/>
        <v>3.7461104178698477E+21</v>
      </c>
      <c r="F1185" s="29">
        <f t="shared" si="187"/>
        <v>4.7489035747188518E+21</v>
      </c>
      <c r="G1185" s="29">
        <v>0.61509000000000003</v>
      </c>
      <c r="H1185" s="29">
        <f t="shared" si="183"/>
        <v>601.55802000000006</v>
      </c>
      <c r="I1185" s="29">
        <f t="shared" si="184"/>
        <v>2.9616903045341449E+21</v>
      </c>
      <c r="J1185" s="29">
        <f t="shared" si="188"/>
        <v>2.3362906257738296E+21</v>
      </c>
      <c r="K1185" s="29">
        <v>0.57903000000000004</v>
      </c>
      <c r="L1185" s="29">
        <f t="shared" si="185"/>
        <v>566.29133999999999</v>
      </c>
      <c r="M1185" s="29">
        <f t="shared" si="186"/>
        <v>2.7880595311814624E+21</v>
      </c>
      <c r="N1185" s="29">
        <f t="shared" si="189"/>
        <v>3.5343928494466018E+21</v>
      </c>
    </row>
    <row r="1186" spans="1:14" x14ac:dyDescent="0.3">
      <c r="A1186" s="14">
        <v>977</v>
      </c>
      <c r="B1186" s="30">
        <f t="shared" si="180"/>
        <v>1.2689866939611054</v>
      </c>
      <c r="C1186" s="30">
        <v>0.77207999999999999</v>
      </c>
      <c r="D1186" s="30">
        <f t="shared" si="181"/>
        <v>754.32215999999994</v>
      </c>
      <c r="E1186" s="29">
        <f t="shared" si="182"/>
        <v>3.7100067322134292E+21</v>
      </c>
      <c r="F1186" s="29">
        <f t="shared" si="187"/>
        <v>4.7079491776849636E+21</v>
      </c>
      <c r="G1186" s="29">
        <v>0.63863999999999999</v>
      </c>
      <c r="H1186" s="29">
        <f t="shared" si="183"/>
        <v>623.95128</v>
      </c>
      <c r="I1186" s="29">
        <f t="shared" si="184"/>
        <v>3.0687994760397686E+21</v>
      </c>
      <c r="J1186" s="29">
        <f t="shared" si="188"/>
        <v>2.4183070560500517E+21</v>
      </c>
      <c r="K1186" s="29">
        <v>0.60084000000000004</v>
      </c>
      <c r="L1186" s="29">
        <f t="shared" si="185"/>
        <v>587.02068000000008</v>
      </c>
      <c r="M1186" s="29">
        <f t="shared" si="186"/>
        <v>2.8871625284725899E+21</v>
      </c>
      <c r="N1186" s="29">
        <f t="shared" si="189"/>
        <v>3.6637708319348176E+21</v>
      </c>
    </row>
    <row r="1187" spans="1:14" x14ac:dyDescent="0.3">
      <c r="A1187" s="14">
        <v>976</v>
      </c>
      <c r="B1187" s="30">
        <f t="shared" si="180"/>
        <v>1.2702868852459015</v>
      </c>
      <c r="C1187" s="30">
        <v>0.78054000000000001</v>
      </c>
      <c r="D1187" s="30">
        <f t="shared" si="181"/>
        <v>761.80704000000003</v>
      </c>
      <c r="E1187" s="29">
        <f t="shared" si="182"/>
        <v>3.7429848307426394E+21</v>
      </c>
      <c r="F1187" s="29">
        <f t="shared" si="187"/>
        <v>4.7546645421667249E+21</v>
      </c>
      <c r="G1187" s="29">
        <v>0.57191000000000003</v>
      </c>
      <c r="H1187" s="29">
        <f t="shared" si="183"/>
        <v>558.18416000000002</v>
      </c>
      <c r="I1187" s="29">
        <f t="shared" si="184"/>
        <v>2.7425249885336088E+21</v>
      </c>
      <c r="J1187" s="29">
        <f t="shared" si="188"/>
        <v>2.1589807943287646E+21</v>
      </c>
      <c r="K1187" s="29">
        <v>0.53871999999999998</v>
      </c>
      <c r="L1187" s="29">
        <f t="shared" si="185"/>
        <v>525.79071999999996</v>
      </c>
      <c r="M1187" s="29">
        <f t="shared" si="186"/>
        <v>2.5833663720215166E+21</v>
      </c>
      <c r="N1187" s="29">
        <f t="shared" si="189"/>
        <v>3.2816164221642169E+21</v>
      </c>
    </row>
    <row r="1188" spans="1:14" x14ac:dyDescent="0.3">
      <c r="A1188" s="14">
        <v>975</v>
      </c>
      <c r="B1188" s="30">
        <f t="shared" si="180"/>
        <v>1.2715897435897436</v>
      </c>
      <c r="C1188" s="30">
        <v>0.77347999999999995</v>
      </c>
      <c r="D1188" s="30">
        <f t="shared" si="181"/>
        <v>754.14299999999992</v>
      </c>
      <c r="E1188" s="29">
        <f t="shared" si="182"/>
        <v>3.701532676331452E+21</v>
      </c>
      <c r="F1188" s="29">
        <f t="shared" si="187"/>
        <v>4.7068309867853686E+21</v>
      </c>
      <c r="G1188" s="29">
        <v>0.58987000000000001</v>
      </c>
      <c r="H1188" s="29">
        <f t="shared" si="183"/>
        <v>575.12324999999998</v>
      </c>
      <c r="I1188" s="29">
        <f t="shared" si="184"/>
        <v>2.8228565441739075E+21</v>
      </c>
      <c r="J1188" s="29">
        <f t="shared" si="188"/>
        <v>2.2199428380138406E+21</v>
      </c>
      <c r="K1188" s="29">
        <v>0.55535999999999996</v>
      </c>
      <c r="L1188" s="29">
        <f t="shared" si="185"/>
        <v>541.476</v>
      </c>
      <c r="M1188" s="29">
        <f t="shared" si="186"/>
        <v>2.6577069699635872E+21</v>
      </c>
      <c r="N1188" s="29">
        <f t="shared" si="189"/>
        <v>3.3795129244726723E+21</v>
      </c>
    </row>
    <row r="1189" spans="1:14" x14ac:dyDescent="0.3">
      <c r="A1189" s="14">
        <v>974</v>
      </c>
      <c r="B1189" s="30">
        <f t="shared" si="180"/>
        <v>1.272895277207392</v>
      </c>
      <c r="C1189" s="30">
        <v>0.76881999999999995</v>
      </c>
      <c r="D1189" s="30">
        <f t="shared" si="181"/>
        <v>748.83067999999992</v>
      </c>
      <c r="E1189" s="29">
        <f t="shared" si="182"/>
        <v>3.6716887082279942E+21</v>
      </c>
      <c r="F1189" s="29">
        <f t="shared" si="187"/>
        <v>4.6736752160791236E+21</v>
      </c>
      <c r="G1189" s="29">
        <v>0.57528999999999997</v>
      </c>
      <c r="H1189" s="29">
        <f t="shared" si="183"/>
        <v>560.33245999999997</v>
      </c>
      <c r="I1189" s="29">
        <f t="shared" si="184"/>
        <v>2.7474386682922958E+21</v>
      </c>
      <c r="J1189" s="29">
        <f t="shared" si="188"/>
        <v>2.1584168921734929E+21</v>
      </c>
      <c r="K1189" s="29">
        <v>0.54169999999999996</v>
      </c>
      <c r="L1189" s="29">
        <f t="shared" si="185"/>
        <v>527.61579999999992</v>
      </c>
      <c r="M1189" s="29">
        <f t="shared" si="186"/>
        <v>2.5870213746352912E+21</v>
      </c>
      <c r="N1189" s="29">
        <f t="shared" si="189"/>
        <v>3.2930072898078376E+21</v>
      </c>
    </row>
    <row r="1190" spans="1:14" x14ac:dyDescent="0.3">
      <c r="A1190" s="14">
        <v>973</v>
      </c>
      <c r="B1190" s="30">
        <f t="shared" si="180"/>
        <v>1.2742034943473792</v>
      </c>
      <c r="C1190" s="30">
        <v>0.78149000000000002</v>
      </c>
      <c r="D1190" s="30">
        <f t="shared" si="181"/>
        <v>760.38977</v>
      </c>
      <c r="E1190" s="29">
        <f t="shared" si="182"/>
        <v>3.7245376889954212E+21</v>
      </c>
      <c r="F1190" s="29">
        <f t="shared" si="187"/>
        <v>4.7458189381464784E+21</v>
      </c>
      <c r="G1190" s="29">
        <v>0.60648000000000002</v>
      </c>
      <c r="H1190" s="29">
        <f t="shared" si="183"/>
        <v>590.10504000000003</v>
      </c>
      <c r="I1190" s="29">
        <f t="shared" si="184"/>
        <v>2.8904498043761831E+21</v>
      </c>
      <c r="J1190" s="29">
        <f t="shared" si="188"/>
        <v>2.2684365701387531E+21</v>
      </c>
      <c r="K1190" s="29">
        <v>0.57081000000000004</v>
      </c>
      <c r="L1190" s="29">
        <f t="shared" si="185"/>
        <v>555.39813000000004</v>
      </c>
      <c r="M1190" s="29">
        <f t="shared" si="186"/>
        <v>2.7204485767642281E+21</v>
      </c>
      <c r="N1190" s="29">
        <f t="shared" si="189"/>
        <v>3.4664050827053341E+21</v>
      </c>
    </row>
    <row r="1191" spans="1:14" x14ac:dyDescent="0.3">
      <c r="A1191" s="14">
        <v>972</v>
      </c>
      <c r="B1191" s="30">
        <f t="shared" si="180"/>
        <v>1.275514403292181</v>
      </c>
      <c r="C1191" s="30">
        <v>0.78785000000000005</v>
      </c>
      <c r="D1191" s="30">
        <f t="shared" si="181"/>
        <v>765.79020000000003</v>
      </c>
      <c r="E1191" s="29">
        <f t="shared" si="182"/>
        <v>3.7471349733555532E+21</v>
      </c>
      <c r="F1191" s="29">
        <f t="shared" si="187"/>
        <v>4.7795246295948712E+21</v>
      </c>
      <c r="G1191" s="29">
        <v>0.68764999999999998</v>
      </c>
      <c r="H1191" s="29">
        <f t="shared" si="183"/>
        <v>668.39580000000001</v>
      </c>
      <c r="I1191" s="29">
        <f t="shared" si="184"/>
        <v>3.2705684640831961E+21</v>
      </c>
      <c r="J1191" s="29">
        <f t="shared" si="188"/>
        <v>2.5641172343030059E+21</v>
      </c>
      <c r="K1191" s="29">
        <v>0.64629000000000003</v>
      </c>
      <c r="L1191" s="29">
        <f t="shared" si="185"/>
        <v>628.19388000000004</v>
      </c>
      <c r="M1191" s="29">
        <f t="shared" si="186"/>
        <v>3.0738539848067024E+21</v>
      </c>
      <c r="N1191" s="29">
        <f t="shared" si="189"/>
        <v>3.9207450312380137E+21</v>
      </c>
    </row>
    <row r="1192" spans="1:14" x14ac:dyDescent="0.3">
      <c r="A1192" s="14">
        <v>971</v>
      </c>
      <c r="B1192" s="30">
        <f t="shared" si="180"/>
        <v>1.2768280123583933</v>
      </c>
      <c r="C1192" s="30">
        <v>0.78186</v>
      </c>
      <c r="D1192" s="30">
        <f t="shared" si="181"/>
        <v>759.18606</v>
      </c>
      <c r="E1192" s="29">
        <f t="shared" si="182"/>
        <v>3.7109980199411631E+21</v>
      </c>
      <c r="F1192" s="29">
        <f t="shared" si="187"/>
        <v>4.7383062256674081E+21</v>
      </c>
      <c r="G1192" s="29">
        <v>0.71396999999999999</v>
      </c>
      <c r="H1192" s="29">
        <f t="shared" si="183"/>
        <v>693.26486999999997</v>
      </c>
      <c r="I1192" s="29">
        <f t="shared" si="184"/>
        <v>3.3887668588972349E+21</v>
      </c>
      <c r="J1192" s="29">
        <f t="shared" si="188"/>
        <v>2.6540511534031422E+21</v>
      </c>
      <c r="K1192" s="29">
        <v>0.67059000000000002</v>
      </c>
      <c r="L1192" s="29">
        <f t="shared" si="185"/>
        <v>651.14288999999997</v>
      </c>
      <c r="M1192" s="29">
        <f t="shared" si="186"/>
        <v>3.1828692632854279E+21</v>
      </c>
      <c r="N1192" s="29">
        <f t="shared" si="189"/>
        <v>4.0639766350373564E+21</v>
      </c>
    </row>
    <row r="1193" spans="1:14" x14ac:dyDescent="0.3">
      <c r="A1193" s="14">
        <v>970</v>
      </c>
      <c r="B1193" s="30">
        <f t="shared" si="180"/>
        <v>1.2781443298969071</v>
      </c>
      <c r="C1193" s="30">
        <v>0.79139999999999999</v>
      </c>
      <c r="D1193" s="30">
        <f t="shared" si="181"/>
        <v>767.65800000000002</v>
      </c>
      <c r="E1193" s="29">
        <f t="shared" si="182"/>
        <v>3.7485454603265009E+21</v>
      </c>
      <c r="F1193" s="29">
        <f t="shared" si="187"/>
        <v>4.7911821254771081E+21</v>
      </c>
      <c r="G1193" s="29">
        <v>0.63461000000000001</v>
      </c>
      <c r="H1193" s="29">
        <f t="shared" si="183"/>
        <v>615.57169999999996</v>
      </c>
      <c r="I1193" s="29">
        <f t="shared" si="184"/>
        <v>3.0058939026760175E+21</v>
      </c>
      <c r="J1193" s="29">
        <f t="shared" si="188"/>
        <v>2.3517640632325675E+21</v>
      </c>
      <c r="K1193" s="29">
        <v>0.59689000000000003</v>
      </c>
      <c r="L1193" s="29">
        <f t="shared" si="185"/>
        <v>578.98329999999999</v>
      </c>
      <c r="M1193" s="29">
        <f t="shared" si="186"/>
        <v>2.8272293401747343E+21</v>
      </c>
      <c r="N1193" s="29">
        <f t="shared" si="189"/>
        <v>3.6136071504625103E+21</v>
      </c>
    </row>
    <row r="1194" spans="1:14" x14ac:dyDescent="0.3">
      <c r="A1194" s="14">
        <v>969</v>
      </c>
      <c r="B1194" s="30">
        <f t="shared" si="180"/>
        <v>1.2794633642930857</v>
      </c>
      <c r="C1194" s="30">
        <v>0.78788999999999998</v>
      </c>
      <c r="D1194" s="30">
        <f t="shared" si="181"/>
        <v>763.46541000000002</v>
      </c>
      <c r="E1194" s="29">
        <f t="shared" si="182"/>
        <v>3.7242292792807569E+21</v>
      </c>
      <c r="F1194" s="29">
        <f t="shared" si="187"/>
        <v>4.765014923067371E+21</v>
      </c>
      <c r="G1194" s="29">
        <v>0.68622000000000005</v>
      </c>
      <c r="H1194" s="29">
        <f t="shared" si="183"/>
        <v>664.94718</v>
      </c>
      <c r="I1194" s="29">
        <f t="shared" si="184"/>
        <v>3.243651545302061E+21</v>
      </c>
      <c r="J1194" s="29">
        <f t="shared" si="188"/>
        <v>2.5351656294545065E+21</v>
      </c>
      <c r="K1194" s="29">
        <v>0.64480000000000004</v>
      </c>
      <c r="L1194" s="29">
        <f t="shared" si="185"/>
        <v>624.81119999999999</v>
      </c>
      <c r="M1194" s="29">
        <f t="shared" si="186"/>
        <v>3.0478658686875473E+21</v>
      </c>
      <c r="N1194" s="29">
        <f t="shared" si="189"/>
        <v>3.8996327182650374E+21</v>
      </c>
    </row>
    <row r="1195" spans="1:14" x14ac:dyDescent="0.3">
      <c r="A1195" s="14">
        <v>968</v>
      </c>
      <c r="B1195" s="30">
        <f t="shared" si="180"/>
        <v>1.2807851239669421</v>
      </c>
      <c r="C1195" s="30">
        <v>0.78525999999999996</v>
      </c>
      <c r="D1195" s="30">
        <f t="shared" si="181"/>
        <v>760.13167999999996</v>
      </c>
      <c r="E1195" s="29">
        <f t="shared" si="182"/>
        <v>3.7041405563204073E+21</v>
      </c>
      <c r="F1195" s="29">
        <f t="shared" si="187"/>
        <v>4.7442081216178107E+21</v>
      </c>
      <c r="G1195" s="29">
        <v>0.65210000000000001</v>
      </c>
      <c r="H1195" s="29">
        <f t="shared" si="183"/>
        <v>631.2328</v>
      </c>
      <c r="I1195" s="29">
        <f t="shared" si="184"/>
        <v>3.0760131125697698E+21</v>
      </c>
      <c r="J1195" s="29">
        <f t="shared" si="188"/>
        <v>2.4016621172507961E+21</v>
      </c>
      <c r="K1195" s="29">
        <v>0.61301000000000005</v>
      </c>
      <c r="L1195" s="29">
        <f t="shared" si="185"/>
        <v>593.39368000000002</v>
      </c>
      <c r="M1195" s="29">
        <f t="shared" si="186"/>
        <v>2.891622140985117E+21</v>
      </c>
      <c r="N1195" s="29">
        <f t="shared" si="189"/>
        <v>3.7035466223071779E+21</v>
      </c>
    </row>
    <row r="1196" spans="1:14" x14ac:dyDescent="0.3">
      <c r="A1196" s="14">
        <v>967</v>
      </c>
      <c r="B1196" s="30">
        <f t="shared" si="180"/>
        <v>1.2821096173733195</v>
      </c>
      <c r="C1196" s="30">
        <v>0.79503000000000001</v>
      </c>
      <c r="D1196" s="30">
        <f t="shared" si="181"/>
        <v>768.79400999999996</v>
      </c>
      <c r="E1196" s="29">
        <f t="shared" si="182"/>
        <v>3.742482106897232E+21</v>
      </c>
      <c r="F1196" s="29">
        <f t="shared" si="187"/>
        <v>4.7982723021005044E+21</v>
      </c>
      <c r="G1196" s="29">
        <v>0.50239999999999996</v>
      </c>
      <c r="H1196" s="29">
        <f t="shared" si="183"/>
        <v>485.82079999999996</v>
      </c>
      <c r="I1196" s="29">
        <f t="shared" si="184"/>
        <v>2.3649711463783371E+21</v>
      </c>
      <c r="J1196" s="29">
        <f t="shared" si="188"/>
        <v>1.8445935623067043E+21</v>
      </c>
      <c r="K1196" s="29">
        <v>0.47353000000000001</v>
      </c>
      <c r="L1196" s="29">
        <f t="shared" si="185"/>
        <v>457.90350999999998</v>
      </c>
      <c r="M1196" s="29">
        <f t="shared" si="186"/>
        <v>2.2290700377080691E+21</v>
      </c>
      <c r="N1196" s="29">
        <f t="shared" si="189"/>
        <v>2.8579121331442234E+21</v>
      </c>
    </row>
    <row r="1197" spans="1:14" x14ac:dyDescent="0.3">
      <c r="A1197" s="14">
        <v>966</v>
      </c>
      <c r="B1197" s="30">
        <f t="shared" si="180"/>
        <v>1.2834368530020703</v>
      </c>
      <c r="C1197" s="30">
        <v>0.78598000000000001</v>
      </c>
      <c r="D1197" s="30">
        <f t="shared" si="181"/>
        <v>759.25667999999996</v>
      </c>
      <c r="E1197" s="29">
        <f t="shared" si="182"/>
        <v>3.6922322863240873E+21</v>
      </c>
      <c r="F1197" s="29">
        <f t="shared" si="187"/>
        <v>4.7387469861124257E+21</v>
      </c>
      <c r="G1197" s="29">
        <v>0.50275000000000003</v>
      </c>
      <c r="H1197" s="29">
        <f t="shared" si="183"/>
        <v>485.65650000000005</v>
      </c>
      <c r="I1197" s="29">
        <f t="shared" si="184"/>
        <v>2.3617264840701227E+21</v>
      </c>
      <c r="J1197" s="29">
        <f t="shared" si="188"/>
        <v>1.8401579154797054E+21</v>
      </c>
      <c r="K1197" s="29">
        <v>0.47377000000000002</v>
      </c>
      <c r="L1197" s="29">
        <f t="shared" si="185"/>
        <v>457.66182000000003</v>
      </c>
      <c r="M1197" s="29">
        <f t="shared" si="186"/>
        <v>2.2255895700803622E+21</v>
      </c>
      <c r="N1197" s="29">
        <f t="shared" si="189"/>
        <v>2.8564036738981707E+21</v>
      </c>
    </row>
    <row r="1198" spans="1:14" x14ac:dyDescent="0.3">
      <c r="A1198" s="14">
        <v>965</v>
      </c>
      <c r="B1198" s="30">
        <f t="shared" si="180"/>
        <v>1.2847668393782383</v>
      </c>
      <c r="C1198" s="30">
        <v>0.79579</v>
      </c>
      <c r="D1198" s="30">
        <f t="shared" si="181"/>
        <v>767.93735000000004</v>
      </c>
      <c r="E1198" s="29">
        <f t="shared" si="182"/>
        <v>3.7305801216934003E+21</v>
      </c>
      <c r="F1198" s="29">
        <f t="shared" si="187"/>
        <v>4.7929256319953131E+21</v>
      </c>
      <c r="G1198" s="29">
        <v>0.50373999999999997</v>
      </c>
      <c r="H1198" s="29">
        <f t="shared" si="183"/>
        <v>486.10909999999996</v>
      </c>
      <c r="I1198" s="29">
        <f t="shared" si="184"/>
        <v>2.3614803283552612E+21</v>
      </c>
      <c r="J1198" s="29">
        <f t="shared" si="188"/>
        <v>1.8380613944691298E+21</v>
      </c>
      <c r="K1198" s="29">
        <v>0.47469</v>
      </c>
      <c r="L1198" s="29">
        <f t="shared" si="185"/>
        <v>458.07585</v>
      </c>
      <c r="M1198" s="29">
        <f t="shared" si="186"/>
        <v>2.2252969727775419E+21</v>
      </c>
      <c r="N1198" s="29">
        <f t="shared" si="189"/>
        <v>2.8589877583933641E+21</v>
      </c>
    </row>
    <row r="1199" spans="1:14" x14ac:dyDescent="0.3">
      <c r="A1199" s="14">
        <v>964</v>
      </c>
      <c r="B1199" s="30">
        <f t="shared" si="180"/>
        <v>1.2860995850622405</v>
      </c>
      <c r="C1199" s="30">
        <v>0.78808</v>
      </c>
      <c r="D1199" s="30">
        <f t="shared" si="181"/>
        <v>759.70911999999998</v>
      </c>
      <c r="E1199" s="29">
        <f t="shared" si="182"/>
        <v>3.6867835538751021E+21</v>
      </c>
      <c r="F1199" s="29">
        <f t="shared" si="187"/>
        <v>4.7415707988530613E+21</v>
      </c>
      <c r="G1199" s="29">
        <v>0.45860000000000001</v>
      </c>
      <c r="H1199" s="29">
        <f t="shared" si="183"/>
        <v>442.09039999999999</v>
      </c>
      <c r="I1199" s="29">
        <f t="shared" si="184"/>
        <v>2.1454153611398865E+21</v>
      </c>
      <c r="J1199" s="29">
        <f t="shared" si="188"/>
        <v>1.6681564834157531E+21</v>
      </c>
      <c r="K1199" s="29">
        <v>0.43242000000000003</v>
      </c>
      <c r="L1199" s="29">
        <f t="shared" si="185"/>
        <v>416.85288000000003</v>
      </c>
      <c r="M1199" s="29">
        <f t="shared" si="186"/>
        <v>2.022940493816201E+21</v>
      </c>
      <c r="N1199" s="29">
        <f t="shared" si="189"/>
        <v>2.60170292970262E+21</v>
      </c>
    </row>
    <row r="1200" spans="1:14" x14ac:dyDescent="0.3">
      <c r="A1200" s="14">
        <v>963</v>
      </c>
      <c r="B1200" s="30">
        <f t="shared" si="180"/>
        <v>1.2874350986500518</v>
      </c>
      <c r="C1200" s="30">
        <v>0.79761000000000004</v>
      </c>
      <c r="D1200" s="30">
        <f t="shared" si="181"/>
        <v>768.09843000000001</v>
      </c>
      <c r="E1200" s="29">
        <f t="shared" si="182"/>
        <v>3.7236292417837827E+21</v>
      </c>
      <c r="F1200" s="29">
        <f t="shared" si="187"/>
        <v>4.7939309802321221E+21</v>
      </c>
      <c r="G1200" s="29">
        <v>0.50502999999999998</v>
      </c>
      <c r="H1200" s="29">
        <f t="shared" si="183"/>
        <v>486.34388999999999</v>
      </c>
      <c r="I1200" s="29">
        <f t="shared" si="184"/>
        <v>2.3577242963077992E+21</v>
      </c>
      <c r="J1200" s="29">
        <f t="shared" si="188"/>
        <v>1.8313344872918299E+21</v>
      </c>
      <c r="K1200" s="29">
        <v>0.47585</v>
      </c>
      <c r="L1200" s="29">
        <f t="shared" si="185"/>
        <v>458.24354999999997</v>
      </c>
      <c r="M1200" s="29">
        <f t="shared" si="186"/>
        <v>2.2214979434846767E+21</v>
      </c>
      <c r="N1200" s="29">
        <f t="shared" si="189"/>
        <v>2.8600344240210822E+21</v>
      </c>
    </row>
    <row r="1201" spans="1:14" x14ac:dyDescent="0.3">
      <c r="A1201" s="14">
        <v>962</v>
      </c>
      <c r="B1201" s="30">
        <f t="shared" si="180"/>
        <v>1.2887733887733888</v>
      </c>
      <c r="C1201" s="30">
        <v>0.80173000000000005</v>
      </c>
      <c r="D1201" s="30">
        <f t="shared" si="181"/>
        <v>771.26426000000004</v>
      </c>
      <c r="E1201" s="29">
        <f t="shared" si="182"/>
        <v>3.7350940900292244E+21</v>
      </c>
      <c r="F1201" s="29">
        <f t="shared" si="187"/>
        <v>4.8136898677944206E+21</v>
      </c>
      <c r="G1201" s="29">
        <v>0.44174000000000002</v>
      </c>
      <c r="H1201" s="29">
        <f t="shared" si="183"/>
        <v>424.95388000000003</v>
      </c>
      <c r="I1201" s="29">
        <f t="shared" si="184"/>
        <v>2.0579752077750735E+21</v>
      </c>
      <c r="J1201" s="29">
        <f t="shared" si="188"/>
        <v>1.5968479995802715E+21</v>
      </c>
      <c r="K1201" s="29">
        <v>0.41664000000000001</v>
      </c>
      <c r="L1201" s="29">
        <f t="shared" si="185"/>
        <v>400.80768</v>
      </c>
      <c r="M1201" s="29">
        <f t="shared" si="186"/>
        <v>1.9410395041594752E+21</v>
      </c>
      <c r="N1201" s="29">
        <f t="shared" si="189"/>
        <v>2.5015600595186253E+21</v>
      </c>
    </row>
    <row r="1202" spans="1:14" x14ac:dyDescent="0.3">
      <c r="A1202" s="14">
        <v>961</v>
      </c>
      <c r="B1202" s="30">
        <f t="shared" si="180"/>
        <v>1.2901144640998958</v>
      </c>
      <c r="C1202" s="30">
        <v>0.79981999999999998</v>
      </c>
      <c r="D1202" s="30">
        <f t="shared" si="181"/>
        <v>768.62702000000002</v>
      </c>
      <c r="E1202" s="29">
        <f t="shared" si="182"/>
        <v>3.718453053032905E+21</v>
      </c>
      <c r="F1202" s="29">
        <f t="shared" si="187"/>
        <v>4.7972300677941675E+21</v>
      </c>
      <c r="G1202" s="29">
        <v>0.4612</v>
      </c>
      <c r="H1202" s="29">
        <f t="shared" si="183"/>
        <v>443.21319999999997</v>
      </c>
      <c r="I1202" s="29">
        <f t="shared" si="184"/>
        <v>2.1441706234637491E+21</v>
      </c>
      <c r="J1202" s="29">
        <f t="shared" si="188"/>
        <v>1.6620002977485588E+21</v>
      </c>
      <c r="K1202" s="29">
        <v>0.43480999999999997</v>
      </c>
      <c r="L1202" s="29">
        <f t="shared" si="185"/>
        <v>417.85240999999996</v>
      </c>
      <c r="M1202" s="29">
        <f t="shared" si="186"/>
        <v>2.0214805481098715E+21</v>
      </c>
      <c r="N1202" s="29">
        <f t="shared" si="189"/>
        <v>2.6079412940131307E+21</v>
      </c>
    </row>
    <row r="1203" spans="1:14" x14ac:dyDescent="0.3">
      <c r="A1203" s="14">
        <v>960</v>
      </c>
      <c r="B1203" s="30">
        <f t="shared" si="180"/>
        <v>1.2914583333333334</v>
      </c>
      <c r="C1203" s="30">
        <v>0.80627000000000004</v>
      </c>
      <c r="D1203" s="30">
        <f t="shared" si="181"/>
        <v>774.01920000000007</v>
      </c>
      <c r="E1203" s="29">
        <f t="shared" si="182"/>
        <v>3.7406427631835089E+21</v>
      </c>
      <c r="F1203" s="29">
        <f t="shared" si="187"/>
        <v>4.8308842685363693E+21</v>
      </c>
      <c r="G1203" s="29">
        <v>0.42065999999999998</v>
      </c>
      <c r="H1203" s="29">
        <f t="shared" si="183"/>
        <v>403.83359999999999</v>
      </c>
      <c r="I1203" s="29">
        <f t="shared" si="184"/>
        <v>1.9516275996387993E+21</v>
      </c>
      <c r="J1203" s="29">
        <f t="shared" si="188"/>
        <v>1.5111812354034903E+21</v>
      </c>
      <c r="K1203" s="29">
        <v>0.39684999999999998</v>
      </c>
      <c r="L1203" s="29">
        <f t="shared" si="185"/>
        <v>380.976</v>
      </c>
      <c r="M1203" s="29">
        <f t="shared" si="186"/>
        <v>1.8411624896987055E+21</v>
      </c>
      <c r="N1203" s="29">
        <f t="shared" si="189"/>
        <v>2.3777846403421406E+21</v>
      </c>
    </row>
    <row r="1204" spans="1:14" x14ac:dyDescent="0.3">
      <c r="A1204" s="14">
        <v>959</v>
      </c>
      <c r="B1204" s="30">
        <f t="shared" si="180"/>
        <v>1.2928050052137643</v>
      </c>
      <c r="C1204" s="30">
        <v>0.81483000000000005</v>
      </c>
      <c r="D1204" s="30">
        <f t="shared" si="181"/>
        <v>781.4219700000001</v>
      </c>
      <c r="E1204" s="29">
        <f t="shared" si="182"/>
        <v>3.7724847447166891E+21</v>
      </c>
      <c r="F1204" s="29">
        <f t="shared" si="187"/>
        <v>4.8770871600623051E+21</v>
      </c>
      <c r="G1204" s="29">
        <v>0.37385000000000002</v>
      </c>
      <c r="H1204" s="29">
        <f t="shared" si="183"/>
        <v>358.52215000000001</v>
      </c>
      <c r="I1204" s="29">
        <f t="shared" si="184"/>
        <v>1.730843761045045E+21</v>
      </c>
      <c r="J1204" s="29">
        <f t="shared" si="188"/>
        <v>1.3388281713519907E+21</v>
      </c>
      <c r="K1204" s="29">
        <v>0.35293999999999998</v>
      </c>
      <c r="L1204" s="29">
        <f t="shared" si="185"/>
        <v>338.46945999999997</v>
      </c>
      <c r="M1204" s="29">
        <f t="shared" si="186"/>
        <v>1.6340350328293116E+21</v>
      </c>
      <c r="N1204" s="29">
        <f t="shared" si="189"/>
        <v>2.1124886691363716E+21</v>
      </c>
    </row>
    <row r="1205" spans="1:14" x14ac:dyDescent="0.3">
      <c r="A1205" s="14">
        <v>958</v>
      </c>
      <c r="B1205" s="30">
        <f t="shared" si="180"/>
        <v>1.2941544885177452</v>
      </c>
      <c r="C1205" s="30">
        <v>0.81147000000000002</v>
      </c>
      <c r="D1205" s="30">
        <f t="shared" si="181"/>
        <v>777.38826000000006</v>
      </c>
      <c r="E1205" s="29">
        <f t="shared" si="182"/>
        <v>3.749097668077873E+21</v>
      </c>
      <c r="F1205" s="29">
        <f t="shared" si="187"/>
        <v>4.8519115750343904E+21</v>
      </c>
      <c r="G1205" s="29">
        <v>0.46100999999999998</v>
      </c>
      <c r="H1205" s="29">
        <f t="shared" si="183"/>
        <v>441.64757999999995</v>
      </c>
      <c r="I1205" s="29">
        <f t="shared" si="184"/>
        <v>2.1299265727144319E+21</v>
      </c>
      <c r="J1205" s="29">
        <f t="shared" si="188"/>
        <v>1.6458054981936006E+21</v>
      </c>
      <c r="K1205" s="29">
        <v>0.43453000000000003</v>
      </c>
      <c r="L1205" s="29">
        <f t="shared" si="185"/>
        <v>416.27974</v>
      </c>
      <c r="M1205" s="29">
        <f t="shared" si="186"/>
        <v>2.0075855049599838E+21</v>
      </c>
      <c r="N1205" s="29">
        <f t="shared" si="189"/>
        <v>2.598125792327127E+21</v>
      </c>
    </row>
    <row r="1206" spans="1:14" x14ac:dyDescent="0.3">
      <c r="A1206" s="14">
        <v>957</v>
      </c>
      <c r="B1206" s="30">
        <f t="shared" si="180"/>
        <v>1.2955067920585162</v>
      </c>
      <c r="C1206" s="30">
        <v>0.80583000000000005</v>
      </c>
      <c r="D1206" s="30">
        <f t="shared" si="181"/>
        <v>771.1793100000001</v>
      </c>
      <c r="E1206" s="29">
        <f t="shared" si="182"/>
        <v>3.7152716597534183E+21</v>
      </c>
      <c r="F1206" s="29">
        <f t="shared" si="187"/>
        <v>4.8131596695530698E+21</v>
      </c>
      <c r="G1206" s="29">
        <v>0.27067000000000002</v>
      </c>
      <c r="H1206" s="29">
        <f t="shared" si="183"/>
        <v>259.03119000000004</v>
      </c>
      <c r="I1206" s="29">
        <f t="shared" si="184"/>
        <v>1.2479214972704638E+21</v>
      </c>
      <c r="J1206" s="29">
        <f t="shared" si="188"/>
        <v>9.6326897313101618E+20</v>
      </c>
      <c r="K1206" s="29">
        <v>0.25591000000000003</v>
      </c>
      <c r="L1206" s="29">
        <f t="shared" si="185"/>
        <v>244.90587000000002</v>
      </c>
      <c r="M1206" s="29">
        <f t="shared" si="186"/>
        <v>1.1798706556562765E+21</v>
      </c>
      <c r="N1206" s="29">
        <f t="shared" si="189"/>
        <v>1.5285304481532409E+21</v>
      </c>
    </row>
    <row r="1207" spans="1:14" x14ac:dyDescent="0.3">
      <c r="A1207" s="14">
        <v>956</v>
      </c>
      <c r="B1207" s="30">
        <f t="shared" si="180"/>
        <v>1.2968619246861923</v>
      </c>
      <c r="C1207" s="30">
        <v>0.80200000000000005</v>
      </c>
      <c r="D1207" s="30">
        <f t="shared" si="181"/>
        <v>766.71199999999999</v>
      </c>
      <c r="E1207" s="29">
        <f t="shared" si="182"/>
        <v>3.6898900081375188E+21</v>
      </c>
      <c r="F1207" s="29">
        <f t="shared" si="187"/>
        <v>4.7852778578335729E+21</v>
      </c>
      <c r="G1207" s="29">
        <v>0.32821</v>
      </c>
      <c r="H1207" s="29">
        <f t="shared" si="183"/>
        <v>313.76875999999999</v>
      </c>
      <c r="I1207" s="29">
        <f t="shared" si="184"/>
        <v>1.5100483785172257E+21</v>
      </c>
      <c r="J1207" s="29">
        <f t="shared" si="188"/>
        <v>1.1643863928556767E+21</v>
      </c>
      <c r="K1207" s="29">
        <v>0.30996000000000001</v>
      </c>
      <c r="L1207" s="29">
        <f t="shared" si="185"/>
        <v>296.32176000000004</v>
      </c>
      <c r="M1207" s="29">
        <f t="shared" si="186"/>
        <v>1.4260826769604807E+21</v>
      </c>
      <c r="N1207" s="29">
        <f t="shared" si="189"/>
        <v>1.8494323252046065E+21</v>
      </c>
    </row>
    <row r="1208" spans="1:14" x14ac:dyDescent="0.3">
      <c r="A1208" s="14">
        <v>955</v>
      </c>
      <c r="B1208" s="30">
        <f t="shared" si="180"/>
        <v>1.298219895287958</v>
      </c>
      <c r="C1208" s="30">
        <v>0.76900000000000002</v>
      </c>
      <c r="D1208" s="30">
        <f t="shared" si="181"/>
        <v>734.39499999999998</v>
      </c>
      <c r="E1208" s="29">
        <f t="shared" si="182"/>
        <v>3.5306636849726038E+21</v>
      </c>
      <c r="F1208" s="29">
        <f t="shared" si="187"/>
        <v>4.5835778394021298E+21</v>
      </c>
      <c r="G1208" s="29">
        <v>0.34116999999999997</v>
      </c>
      <c r="H1208" s="29">
        <f t="shared" si="183"/>
        <v>325.81734999999998</v>
      </c>
      <c r="I1208" s="29">
        <f t="shared" si="184"/>
        <v>1.5663934062446075E+21</v>
      </c>
      <c r="J1208" s="29">
        <f t="shared" si="188"/>
        <v>1.206570174998871E+21</v>
      </c>
      <c r="K1208" s="29">
        <v>0.32203999999999999</v>
      </c>
      <c r="L1208" s="29">
        <f t="shared" si="185"/>
        <v>307.54820000000001</v>
      </c>
      <c r="M1208" s="29">
        <f t="shared" si="186"/>
        <v>1.4785629819357314E+21</v>
      </c>
      <c r="N1208" s="29">
        <f t="shared" si="189"/>
        <v>1.9194998795852563E+21</v>
      </c>
    </row>
    <row r="1209" spans="1:14" x14ac:dyDescent="0.3">
      <c r="A1209" s="14">
        <v>954</v>
      </c>
      <c r="B1209" s="30">
        <f t="shared" si="180"/>
        <v>1.2995807127882599</v>
      </c>
      <c r="C1209" s="30">
        <v>0.81200000000000006</v>
      </c>
      <c r="D1209" s="30">
        <f t="shared" si="181"/>
        <v>774.64800000000002</v>
      </c>
      <c r="E1209" s="29">
        <f t="shared" si="182"/>
        <v>3.7202835875963894E+21</v>
      </c>
      <c r="F1209" s="29">
        <f t="shared" si="187"/>
        <v>4.8348087965429803E+21</v>
      </c>
      <c r="G1209" s="29">
        <v>0.42410999999999999</v>
      </c>
      <c r="H1209" s="29">
        <f t="shared" si="183"/>
        <v>404.60093999999998</v>
      </c>
      <c r="I1209" s="29">
        <f t="shared" si="184"/>
        <v>1.9431151137136755E+21</v>
      </c>
      <c r="J1209" s="29">
        <f t="shared" si="188"/>
        <v>1.4951861739658383E+21</v>
      </c>
      <c r="K1209" s="29">
        <v>0.39988000000000001</v>
      </c>
      <c r="L1209" s="29">
        <f t="shared" si="185"/>
        <v>381.48552000000001</v>
      </c>
      <c r="M1209" s="29">
        <f t="shared" si="186"/>
        <v>1.8321022179902022E+21</v>
      </c>
      <c r="N1209" s="29">
        <f t="shared" si="189"/>
        <v>2.380964706356659E+21</v>
      </c>
    </row>
    <row r="1210" spans="1:14" x14ac:dyDescent="0.3">
      <c r="A1210" s="14">
        <v>953</v>
      </c>
      <c r="B1210" s="30">
        <f t="shared" si="180"/>
        <v>1.3009443861490031</v>
      </c>
      <c r="C1210" s="30">
        <v>0.82050000000000001</v>
      </c>
      <c r="D1210" s="30">
        <f t="shared" si="181"/>
        <v>781.93650000000002</v>
      </c>
      <c r="E1210" s="29">
        <f t="shared" si="182"/>
        <v>3.7513505934137911E+21</v>
      </c>
      <c r="F1210" s="29">
        <f t="shared" si="187"/>
        <v>4.8802984949784028E+21</v>
      </c>
      <c r="G1210" s="29">
        <v>0.34361999999999998</v>
      </c>
      <c r="H1210" s="29">
        <f t="shared" si="183"/>
        <v>327.46985999999998</v>
      </c>
      <c r="I1210" s="29">
        <f t="shared" si="184"/>
        <v>1.5710409395598378E+21</v>
      </c>
      <c r="J1210" s="29">
        <f t="shared" si="188"/>
        <v>1.2076157568966973E+21</v>
      </c>
      <c r="K1210" s="29">
        <v>0.32441999999999999</v>
      </c>
      <c r="L1210" s="29">
        <f t="shared" si="185"/>
        <v>309.17225999999999</v>
      </c>
      <c r="M1210" s="29">
        <f t="shared" si="186"/>
        <v>1.483257964064963E+21</v>
      </c>
      <c r="N1210" s="29">
        <f t="shared" si="189"/>
        <v>1.9296361215611136E+21</v>
      </c>
    </row>
    <row r="1211" spans="1:14" x14ac:dyDescent="0.3">
      <c r="A1211" s="14">
        <v>952</v>
      </c>
      <c r="B1211" s="30">
        <f t="shared" si="180"/>
        <v>1.3023109243697479</v>
      </c>
      <c r="C1211" s="30">
        <v>0.82401999999999997</v>
      </c>
      <c r="D1211" s="30">
        <f t="shared" si="181"/>
        <v>784.46704</v>
      </c>
      <c r="E1211" s="29">
        <f t="shared" si="182"/>
        <v>3.7595417936629407E+21</v>
      </c>
      <c r="F1211" s="29">
        <f t="shared" si="187"/>
        <v>4.8960923485118849E+21</v>
      </c>
      <c r="G1211" s="29">
        <v>0.26890999999999998</v>
      </c>
      <c r="H1211" s="29">
        <f t="shared" si="183"/>
        <v>256.00232</v>
      </c>
      <c r="I1211" s="29">
        <f t="shared" si="184"/>
        <v>1.2268857354601845E+21</v>
      </c>
      <c r="J1211" s="29">
        <f t="shared" si="188"/>
        <v>9.4208357812396805E+20</v>
      </c>
      <c r="K1211" s="29">
        <v>0.25418000000000002</v>
      </c>
      <c r="L1211" s="29">
        <f t="shared" si="185"/>
        <v>241.97936000000001</v>
      </c>
      <c r="M1211" s="29">
        <f t="shared" si="186"/>
        <v>1.1596809945307715E+21</v>
      </c>
      <c r="N1211" s="29">
        <f t="shared" si="189"/>
        <v>1.5102652279613977E+21</v>
      </c>
    </row>
    <row r="1212" spans="1:14" x14ac:dyDescent="0.3">
      <c r="A1212" s="14">
        <v>951</v>
      </c>
      <c r="B1212" s="30">
        <f t="shared" si="180"/>
        <v>1.3036803364879075</v>
      </c>
      <c r="C1212" s="30">
        <v>0.82018999999999997</v>
      </c>
      <c r="D1212" s="30">
        <f t="shared" si="181"/>
        <v>780.00068999999996</v>
      </c>
      <c r="E1212" s="29">
        <f t="shared" si="182"/>
        <v>3.7342102908087813E+21</v>
      </c>
      <c r="F1212" s="29">
        <f t="shared" si="187"/>
        <v>4.8682165284381991E+21</v>
      </c>
      <c r="G1212" s="29">
        <v>0.48377999999999999</v>
      </c>
      <c r="H1212" s="29">
        <f t="shared" si="183"/>
        <v>460.07477999999998</v>
      </c>
      <c r="I1212" s="29">
        <f t="shared" si="184"/>
        <v>2.2025826387635455E+21</v>
      </c>
      <c r="J1212" s="29">
        <f t="shared" si="188"/>
        <v>1.6895112836458556E+21</v>
      </c>
      <c r="K1212" s="29">
        <v>0.45562999999999998</v>
      </c>
      <c r="L1212" s="29">
        <f t="shared" si="185"/>
        <v>433.30412999999999</v>
      </c>
      <c r="M1212" s="29">
        <f t="shared" si="186"/>
        <v>2.0744196281364138E+21</v>
      </c>
      <c r="N1212" s="29">
        <f t="shared" si="189"/>
        <v>2.704380078826E+21</v>
      </c>
    </row>
    <row r="1213" spans="1:14" x14ac:dyDescent="0.3">
      <c r="A1213" s="14">
        <v>950</v>
      </c>
      <c r="B1213" s="30">
        <f t="shared" si="180"/>
        <v>1.3050526315789472</v>
      </c>
      <c r="C1213" s="30">
        <v>0.82867000000000002</v>
      </c>
      <c r="D1213" s="30">
        <f t="shared" si="181"/>
        <v>787.23649999999998</v>
      </c>
      <c r="E1213" s="29">
        <f t="shared" si="182"/>
        <v>3.7648882918631193E+21</v>
      </c>
      <c r="F1213" s="29">
        <f t="shared" si="187"/>
        <v>4.9133773728967316E+21</v>
      </c>
      <c r="G1213" s="29">
        <v>0.14726</v>
      </c>
      <c r="H1213" s="29">
        <f t="shared" si="183"/>
        <v>139.89699999999999</v>
      </c>
      <c r="I1213" s="29">
        <f t="shared" si="184"/>
        <v>6.6904491517704628E+20</v>
      </c>
      <c r="J1213" s="29">
        <f t="shared" si="188"/>
        <v>5.1265742008242785E+20</v>
      </c>
      <c r="K1213" s="29">
        <v>0.13944000000000001</v>
      </c>
      <c r="L1213" s="29">
        <f t="shared" si="185"/>
        <v>132.46800000000002</v>
      </c>
      <c r="M1213" s="29">
        <f t="shared" si="186"/>
        <v>6.3351638579578536E+20</v>
      </c>
      <c r="N1213" s="29">
        <f t="shared" si="189"/>
        <v>8.2677222643117326E+20</v>
      </c>
    </row>
    <row r="1214" spans="1:14" x14ac:dyDescent="0.3">
      <c r="A1214" s="14">
        <v>949</v>
      </c>
      <c r="B1214" s="30">
        <f t="shared" si="180"/>
        <v>1.3064278187565859</v>
      </c>
      <c r="C1214" s="30">
        <v>0.83303000000000005</v>
      </c>
      <c r="D1214" s="30">
        <f t="shared" si="181"/>
        <v>790.54547000000002</v>
      </c>
      <c r="E1214" s="29">
        <f t="shared" si="182"/>
        <v>3.7767334474787733E+21</v>
      </c>
      <c r="F1214" s="29">
        <f t="shared" si="187"/>
        <v>4.9340296398147347E+21</v>
      </c>
      <c r="G1214" s="29">
        <v>0.49396000000000001</v>
      </c>
      <c r="H1214" s="29">
        <f t="shared" si="183"/>
        <v>468.76803999999998</v>
      </c>
      <c r="I1214" s="29">
        <f t="shared" si="184"/>
        <v>2.2394814757170989E+21</v>
      </c>
      <c r="J1214" s="29">
        <f t="shared" si="188"/>
        <v>1.7142022265329303E+21</v>
      </c>
      <c r="K1214" s="29">
        <v>0.46514</v>
      </c>
      <c r="L1214" s="29">
        <f t="shared" si="185"/>
        <v>441.41786000000002</v>
      </c>
      <c r="M1214" s="29">
        <f t="shared" si="186"/>
        <v>2.1088193651612508E+21</v>
      </c>
      <c r="N1214" s="29">
        <f t="shared" si="189"/>
        <v>2.7550202833792611E+21</v>
      </c>
    </row>
    <row r="1215" spans="1:14" x14ac:dyDescent="0.3">
      <c r="A1215" s="14">
        <v>948</v>
      </c>
      <c r="B1215" s="30">
        <f t="shared" si="180"/>
        <v>1.3078059071729957</v>
      </c>
      <c r="C1215" s="30">
        <v>0.83137000000000005</v>
      </c>
      <c r="D1215" s="30">
        <f t="shared" si="181"/>
        <v>788.13876000000005</v>
      </c>
      <c r="E1215" s="29">
        <f t="shared" si="182"/>
        <v>3.761268104998162E+21</v>
      </c>
      <c r="F1215" s="29">
        <f t="shared" si="187"/>
        <v>4.9190086461779754E+21</v>
      </c>
      <c r="G1215" s="29">
        <v>0.27422999999999997</v>
      </c>
      <c r="H1215" s="29">
        <f t="shared" si="183"/>
        <v>259.97003999999998</v>
      </c>
      <c r="I1215" s="29">
        <f t="shared" si="184"/>
        <v>1.2406660721864462E+21</v>
      </c>
      <c r="J1215" s="29">
        <f t="shared" si="188"/>
        <v>9.4866223296721322E+20</v>
      </c>
      <c r="K1215" s="29">
        <v>0.25911000000000001</v>
      </c>
      <c r="L1215" s="29">
        <f t="shared" si="185"/>
        <v>245.63628</v>
      </c>
      <c r="M1215" s="29">
        <f t="shared" si="186"/>
        <v>1.1722604600672067E+21</v>
      </c>
      <c r="N1215" s="29">
        <f t="shared" si="189"/>
        <v>1.5330891544212267E+21</v>
      </c>
    </row>
    <row r="1216" spans="1:14" x14ac:dyDescent="0.3">
      <c r="A1216" s="14">
        <v>947</v>
      </c>
      <c r="B1216" s="30">
        <f t="shared" si="180"/>
        <v>1.3091869060190073</v>
      </c>
      <c r="C1216" s="30">
        <v>0.82808999999999999</v>
      </c>
      <c r="D1216" s="30">
        <f t="shared" si="181"/>
        <v>784.20123000000001</v>
      </c>
      <c r="E1216" s="29">
        <f t="shared" si="182"/>
        <v>3.7385291028061618E+21</v>
      </c>
      <c r="F1216" s="29">
        <f t="shared" si="187"/>
        <v>4.8944333491648143E+21</v>
      </c>
      <c r="G1216" s="29">
        <v>0.37112000000000001</v>
      </c>
      <c r="H1216" s="29">
        <f t="shared" si="183"/>
        <v>351.45064000000002</v>
      </c>
      <c r="I1216" s="29">
        <f t="shared" si="184"/>
        <v>1.6754735845541219E+21</v>
      </c>
      <c r="J1216" s="29">
        <f t="shared" si="188"/>
        <v>1.2797818072049954E+21</v>
      </c>
      <c r="K1216" s="29">
        <v>0.35010000000000002</v>
      </c>
      <c r="L1216" s="29">
        <f t="shared" si="185"/>
        <v>331.54470000000003</v>
      </c>
      <c r="M1216" s="29">
        <f t="shared" si="186"/>
        <v>1.5805758297919759E+21</v>
      </c>
      <c r="N1216" s="29">
        <f t="shared" si="189"/>
        <v>2.0692691803337822E+21</v>
      </c>
    </row>
    <row r="1217" spans="1:14" x14ac:dyDescent="0.3">
      <c r="A1217" s="14">
        <v>946</v>
      </c>
      <c r="B1217" s="30">
        <f t="shared" si="180"/>
        <v>1.3105708245243128</v>
      </c>
      <c r="C1217" s="30">
        <v>0.83138000000000001</v>
      </c>
      <c r="D1217" s="30">
        <f t="shared" si="181"/>
        <v>786.48548000000005</v>
      </c>
      <c r="E1217" s="29">
        <f t="shared" si="182"/>
        <v>3.7454595674097923E+21</v>
      </c>
      <c r="F1217" s="29">
        <f t="shared" si="187"/>
        <v>4.9086900334827279E+21</v>
      </c>
      <c r="G1217" s="29">
        <v>0.19461000000000001</v>
      </c>
      <c r="H1217" s="29">
        <f t="shared" si="183"/>
        <v>184.10106000000002</v>
      </c>
      <c r="I1217" s="29">
        <f t="shared" si="184"/>
        <v>8.7673974165077308E+20</v>
      </c>
      <c r="J1217" s="29">
        <f t="shared" si="188"/>
        <v>6.6897547636847188E+20</v>
      </c>
      <c r="K1217" s="29">
        <v>0.18409</v>
      </c>
      <c r="L1217" s="29">
        <f t="shared" si="185"/>
        <v>174.14914000000002</v>
      </c>
      <c r="M1217" s="29">
        <f t="shared" si="186"/>
        <v>8.2934596906885985E+20</v>
      </c>
      <c r="N1217" s="29">
        <f t="shared" si="189"/>
        <v>1.0869166304984908E+21</v>
      </c>
    </row>
    <row r="1218" spans="1:14" x14ac:dyDescent="0.3">
      <c r="A1218" s="14">
        <v>945</v>
      </c>
      <c r="B1218" s="30">
        <f t="shared" ref="B1218:B1281" si="190">1239.8/A1218</f>
        <v>1.311957671957672</v>
      </c>
      <c r="C1218" s="30">
        <v>0.82440999999999998</v>
      </c>
      <c r="D1218" s="30">
        <f t="shared" ref="D1218:D1281" si="191">A1218*C1218</f>
        <v>779.06745000000001</v>
      </c>
      <c r="E1218" s="29">
        <f t="shared" ref="E1218:E1281" si="192">A1218*10^(-9)/($Q$1*$Q$2)*D1218</f>
        <v>3.706210957627948E+21</v>
      </c>
      <c r="F1218" s="29">
        <f t="shared" si="187"/>
        <v>4.8623918997535772E+21</v>
      </c>
      <c r="G1218" s="29">
        <v>0.36820999999999998</v>
      </c>
      <c r="H1218" s="29">
        <f t="shared" ref="H1218:H1281" si="193">A1218*G1218</f>
        <v>347.95844999999997</v>
      </c>
      <c r="I1218" s="29">
        <f t="shared" ref="I1218:I1281" si="194">A1218*10^(-9)/($Q$1*$Q$2)*H1218</f>
        <v>1.6553219110736002E+21</v>
      </c>
      <c r="J1218" s="29">
        <f t="shared" si="188"/>
        <v>1.2617189917442751E+21</v>
      </c>
      <c r="K1218" s="29">
        <v>0.34728999999999999</v>
      </c>
      <c r="L1218" s="29">
        <f t="shared" ref="L1218:L1281" si="195">A1218*K1218</f>
        <v>328.18905000000001</v>
      </c>
      <c r="M1218" s="29">
        <f t="shared" ref="M1218:M1281" si="196">A1218*10^(-9)/($Q$1*$Q$2)*L1218</f>
        <v>1.5612741275270924E+21</v>
      </c>
      <c r="N1218" s="29">
        <f t="shared" si="189"/>
        <v>2.0483255696381898E+21</v>
      </c>
    </row>
    <row r="1219" spans="1:14" x14ac:dyDescent="0.3">
      <c r="A1219" s="14">
        <v>944</v>
      </c>
      <c r="B1219" s="30">
        <f t="shared" si="190"/>
        <v>1.3133474576271187</v>
      </c>
      <c r="C1219" s="30">
        <v>0.81854000000000005</v>
      </c>
      <c r="D1219" s="30">
        <f t="shared" si="191"/>
        <v>772.70176000000004</v>
      </c>
      <c r="E1219" s="29">
        <f t="shared" si="192"/>
        <v>3.6720379708054281E+21</v>
      </c>
      <c r="F1219" s="29">
        <f t="shared" ref="F1219:F1282" si="197">E1219*B1219</f>
        <v>4.8226617332675526E+21</v>
      </c>
      <c r="G1219" s="29">
        <v>0.28578999999999999</v>
      </c>
      <c r="H1219" s="29">
        <f t="shared" si="193"/>
        <v>269.78575999999998</v>
      </c>
      <c r="I1219" s="29">
        <f t="shared" si="194"/>
        <v>1.2820775181133275E+21</v>
      </c>
      <c r="J1219" s="29">
        <f t="shared" ref="J1219:J1282" si="198">I1219/B1219</f>
        <v>9.7619065744392743E+20</v>
      </c>
      <c r="K1219" s="29">
        <v>0.26987</v>
      </c>
      <c r="L1219" s="29">
        <f t="shared" si="195"/>
        <v>254.75728000000001</v>
      </c>
      <c r="M1219" s="29">
        <f t="shared" si="196"/>
        <v>1.2106590846889107E+21</v>
      </c>
      <c r="N1219" s="29">
        <f t="shared" ref="N1219:N1282" si="199">M1219*B1219</f>
        <v>1.5900160309293555E+21</v>
      </c>
    </row>
    <row r="1220" spans="1:14" x14ac:dyDescent="0.3">
      <c r="A1220" s="14">
        <v>943</v>
      </c>
      <c r="B1220" s="30">
        <f t="shared" si="190"/>
        <v>1.3147401908801697</v>
      </c>
      <c r="C1220" s="30">
        <v>0.83814</v>
      </c>
      <c r="D1220" s="30">
        <f t="shared" si="191"/>
        <v>790.36602000000005</v>
      </c>
      <c r="E1220" s="29">
        <f t="shared" si="192"/>
        <v>3.7520033791896191E+21</v>
      </c>
      <c r="F1220" s="29">
        <f t="shared" si="197"/>
        <v>4.9329096389388015E+21</v>
      </c>
      <c r="G1220" s="29">
        <v>0.27833999999999998</v>
      </c>
      <c r="H1220" s="29">
        <f t="shared" si="193"/>
        <v>262.47461999999996</v>
      </c>
      <c r="I1220" s="29">
        <f t="shared" si="194"/>
        <v>1.2460121466146925E+21</v>
      </c>
      <c r="J1220" s="29">
        <f t="shared" si="198"/>
        <v>9.4772499940123804E+20</v>
      </c>
      <c r="K1220" s="29">
        <v>0.26289000000000001</v>
      </c>
      <c r="L1220" s="29">
        <f t="shared" si="195"/>
        <v>247.90527</v>
      </c>
      <c r="M1220" s="29">
        <f t="shared" si="196"/>
        <v>1.176848937355524E+21</v>
      </c>
      <c r="N1220" s="29">
        <f t="shared" si="199"/>
        <v>1.5472505965359265E+21</v>
      </c>
    </row>
    <row r="1221" spans="1:14" x14ac:dyDescent="0.3">
      <c r="A1221" s="14">
        <v>942</v>
      </c>
      <c r="B1221" s="30">
        <f t="shared" si="190"/>
        <v>1.316135881104034</v>
      </c>
      <c r="C1221" s="30">
        <v>0.80615999999999999</v>
      </c>
      <c r="D1221" s="30">
        <f t="shared" si="191"/>
        <v>759.40272000000004</v>
      </c>
      <c r="E1221" s="29">
        <f t="shared" si="192"/>
        <v>3.6011923489660359E+21</v>
      </c>
      <c r="F1221" s="29">
        <f t="shared" si="197"/>
        <v>4.7396584652315191E+21</v>
      </c>
      <c r="G1221" s="29">
        <v>0.40532000000000001</v>
      </c>
      <c r="H1221" s="29">
        <f t="shared" si="193"/>
        <v>381.81144</v>
      </c>
      <c r="I1221" s="29">
        <f t="shared" si="194"/>
        <v>1.8106024646260218E+21</v>
      </c>
      <c r="J1221" s="29">
        <f t="shared" si="198"/>
        <v>1.3756956942068983E+21</v>
      </c>
      <c r="K1221" s="29">
        <v>0.38191999999999998</v>
      </c>
      <c r="L1221" s="29">
        <f t="shared" si="195"/>
        <v>359.76864</v>
      </c>
      <c r="M1221" s="29">
        <f t="shared" si="196"/>
        <v>1.7060724693821431E+21</v>
      </c>
      <c r="N1221" s="29">
        <f t="shared" si="199"/>
        <v>2.2454231927176021E+21</v>
      </c>
    </row>
    <row r="1222" spans="1:14" x14ac:dyDescent="0.3">
      <c r="A1222" s="14">
        <v>941</v>
      </c>
      <c r="B1222" s="30">
        <f t="shared" si="190"/>
        <v>1.3175345377258236</v>
      </c>
      <c r="C1222" s="30">
        <v>0.83152999999999999</v>
      </c>
      <c r="D1222" s="30">
        <f t="shared" si="191"/>
        <v>782.46973000000003</v>
      </c>
      <c r="E1222" s="29">
        <f t="shared" si="192"/>
        <v>3.7066402453414446E+21</v>
      </c>
      <c r="F1222" s="29">
        <f t="shared" si="197"/>
        <v>4.8836265421618733E+21</v>
      </c>
      <c r="G1222" s="29">
        <v>0.37195</v>
      </c>
      <c r="H1222" s="29">
        <f t="shared" si="193"/>
        <v>350.00495000000001</v>
      </c>
      <c r="I1222" s="29">
        <f t="shared" si="194"/>
        <v>1.6580097401834572E+21</v>
      </c>
      <c r="J1222" s="29">
        <f t="shared" si="198"/>
        <v>1.2584184267725708E+21</v>
      </c>
      <c r="K1222" s="29">
        <v>0.35071000000000002</v>
      </c>
      <c r="L1222" s="29">
        <f t="shared" si="195"/>
        <v>330.01811000000004</v>
      </c>
      <c r="M1222" s="29">
        <f t="shared" si="196"/>
        <v>1.5633300066668648E+21</v>
      </c>
      <c r="N1222" s="29">
        <f t="shared" si="199"/>
        <v>2.0597412776467363E+21</v>
      </c>
    </row>
    <row r="1223" spans="1:14" x14ac:dyDescent="0.3">
      <c r="A1223" s="14">
        <v>940</v>
      </c>
      <c r="B1223" s="30">
        <f t="shared" si="190"/>
        <v>1.318936170212766</v>
      </c>
      <c r="C1223" s="30">
        <v>0.84</v>
      </c>
      <c r="D1223" s="30">
        <f t="shared" si="191"/>
        <v>789.6</v>
      </c>
      <c r="E1223" s="29">
        <f t="shared" si="192"/>
        <v>3.7364421352278207E+21</v>
      </c>
      <c r="F1223" s="29">
        <f t="shared" si="197"/>
        <v>4.9281286800589917E+21</v>
      </c>
      <c r="G1223" s="29">
        <v>0.47181000000000001</v>
      </c>
      <c r="H1223" s="29">
        <f t="shared" si="193"/>
        <v>443.50139999999999</v>
      </c>
      <c r="I1223" s="29">
        <f t="shared" si="194"/>
        <v>2.0986794807402832E+21</v>
      </c>
      <c r="J1223" s="29">
        <f t="shared" si="198"/>
        <v>1.5911910888013116E+21</v>
      </c>
      <c r="K1223" s="29">
        <v>0.44411</v>
      </c>
      <c r="L1223" s="29">
        <f t="shared" si="195"/>
        <v>417.46339999999998</v>
      </c>
      <c r="M1223" s="29">
        <f t="shared" si="196"/>
        <v>1.9754658531857468E+21</v>
      </c>
      <c r="N1223" s="29">
        <f t="shared" si="199"/>
        <v>2.6055133667869034E+21</v>
      </c>
    </row>
    <row r="1224" spans="1:14" x14ac:dyDescent="0.3">
      <c r="A1224" s="14">
        <v>939</v>
      </c>
      <c r="B1224" s="30">
        <f t="shared" si="190"/>
        <v>1.3203407880724174</v>
      </c>
      <c r="C1224" s="30">
        <v>0.85675999999999997</v>
      </c>
      <c r="D1224" s="30">
        <f t="shared" si="191"/>
        <v>804.49763999999993</v>
      </c>
      <c r="E1224" s="29">
        <f t="shared" si="192"/>
        <v>3.8028888692905565E+21</v>
      </c>
      <c r="F1224" s="29">
        <f t="shared" si="197"/>
        <v>5.0211092866309177E+21</v>
      </c>
      <c r="G1224" s="29">
        <v>0.39887</v>
      </c>
      <c r="H1224" s="29">
        <f t="shared" si="193"/>
        <v>374.53892999999999</v>
      </c>
      <c r="I1224" s="29">
        <f t="shared" si="194"/>
        <v>1.7704588021078533E+21</v>
      </c>
      <c r="J1224" s="29">
        <f t="shared" si="198"/>
        <v>1.3409104816738782E+21</v>
      </c>
      <c r="K1224" s="29">
        <v>0.37591000000000002</v>
      </c>
      <c r="L1224" s="29">
        <f t="shared" si="195"/>
        <v>352.97949</v>
      </c>
      <c r="M1224" s="29">
        <f t="shared" si="196"/>
        <v>1.6685465647964579E+21</v>
      </c>
      <c r="N1224" s="29">
        <f t="shared" si="199"/>
        <v>2.20305008629888E+21</v>
      </c>
    </row>
    <row r="1225" spans="1:14" x14ac:dyDescent="0.3">
      <c r="A1225" s="14">
        <v>938</v>
      </c>
      <c r="B1225" s="30">
        <f t="shared" si="190"/>
        <v>1.3217484008528784</v>
      </c>
      <c r="C1225" s="30">
        <v>0.85936000000000001</v>
      </c>
      <c r="D1225" s="30">
        <f t="shared" si="191"/>
        <v>806.07968000000005</v>
      </c>
      <c r="E1225" s="29">
        <f t="shared" si="192"/>
        <v>3.8063093293929794E+21</v>
      </c>
      <c r="F1225" s="29">
        <f t="shared" si="197"/>
        <v>5.030983269276562E+21</v>
      </c>
      <c r="G1225" s="29">
        <v>0.20058000000000001</v>
      </c>
      <c r="H1225" s="29">
        <f t="shared" si="193"/>
        <v>188.14404000000002</v>
      </c>
      <c r="I1225" s="29">
        <f t="shared" si="194"/>
        <v>8.8841640905981637E+20</v>
      </c>
      <c r="J1225" s="29">
        <f t="shared" si="198"/>
        <v>6.7215243724641704E+20</v>
      </c>
      <c r="K1225" s="29">
        <v>0.18962000000000001</v>
      </c>
      <c r="L1225" s="29">
        <f t="shared" si="195"/>
        <v>177.86356000000001</v>
      </c>
      <c r="M1225" s="29">
        <f t="shared" si="196"/>
        <v>8.3987196872032295E+20</v>
      </c>
      <c r="N1225" s="29">
        <f t="shared" si="199"/>
        <v>1.1100994315772456E+21</v>
      </c>
    </row>
    <row r="1226" spans="1:14" x14ac:dyDescent="0.3">
      <c r="A1226" s="14">
        <v>937</v>
      </c>
      <c r="B1226" s="30">
        <f t="shared" si="190"/>
        <v>1.3231590181430095</v>
      </c>
      <c r="C1226" s="30">
        <v>0.85367999999999999</v>
      </c>
      <c r="D1226" s="30">
        <f t="shared" si="191"/>
        <v>799.89815999999996</v>
      </c>
      <c r="E1226" s="29">
        <f t="shared" si="192"/>
        <v>3.7730934030879445E+21</v>
      </c>
      <c r="F1226" s="29">
        <f t="shared" si="197"/>
        <v>4.9924025625917113E+21</v>
      </c>
      <c r="G1226" s="29">
        <v>0.16338</v>
      </c>
      <c r="H1226" s="29">
        <f t="shared" si="193"/>
        <v>153.08706000000001</v>
      </c>
      <c r="I1226" s="29">
        <f t="shared" si="194"/>
        <v>7.2210664440599334E+20</v>
      </c>
      <c r="J1226" s="29">
        <f t="shared" si="198"/>
        <v>5.457444150737343E+20</v>
      </c>
      <c r="K1226" s="29">
        <v>0.15453</v>
      </c>
      <c r="L1226" s="29">
        <f t="shared" si="195"/>
        <v>144.79461000000001</v>
      </c>
      <c r="M1226" s="29">
        <f t="shared" si="196"/>
        <v>6.8299142955109659E+20</v>
      </c>
      <c r="N1226" s="29">
        <f t="shared" si="199"/>
        <v>9.0370626932491944E+20</v>
      </c>
    </row>
    <row r="1227" spans="1:14" x14ac:dyDescent="0.3">
      <c r="A1227" s="14">
        <v>936</v>
      </c>
      <c r="B1227" s="30">
        <f t="shared" si="190"/>
        <v>1.3245726495726495</v>
      </c>
      <c r="C1227" s="30">
        <v>0.85221999999999998</v>
      </c>
      <c r="D1227" s="30">
        <f t="shared" si="191"/>
        <v>797.67791999999997</v>
      </c>
      <c r="E1227" s="29">
        <f t="shared" si="192"/>
        <v>3.7586050001463673E+21</v>
      </c>
      <c r="F1227" s="29">
        <f t="shared" si="197"/>
        <v>4.9785453837408828E+21</v>
      </c>
      <c r="G1227" s="29">
        <v>0.16142000000000001</v>
      </c>
      <c r="H1227" s="29">
        <f t="shared" si="193"/>
        <v>151.08912000000001</v>
      </c>
      <c r="I1227" s="29">
        <f t="shared" si="194"/>
        <v>7.1192182666873183E+20</v>
      </c>
      <c r="J1227" s="29">
        <f t="shared" si="198"/>
        <v>5.3747284220191402E+20</v>
      </c>
      <c r="K1227" s="29">
        <v>0.15267</v>
      </c>
      <c r="L1227" s="29">
        <f t="shared" si="195"/>
        <v>142.89912000000001</v>
      </c>
      <c r="M1227" s="29">
        <f t="shared" si="196"/>
        <v>6.7333109452060033E+20</v>
      </c>
      <c r="N1227" s="29">
        <f t="shared" si="199"/>
        <v>8.9187595190880371E+20</v>
      </c>
    </row>
    <row r="1228" spans="1:14" x14ac:dyDescent="0.3">
      <c r="A1228" s="14">
        <v>935</v>
      </c>
      <c r="B1228" s="30">
        <f t="shared" si="190"/>
        <v>1.3259893048128342</v>
      </c>
      <c r="C1228" s="30">
        <v>0.85601000000000005</v>
      </c>
      <c r="D1228" s="30">
        <f t="shared" si="191"/>
        <v>800.36935000000005</v>
      </c>
      <c r="E1228" s="29">
        <f t="shared" si="192"/>
        <v>3.7672576856641446E+21</v>
      </c>
      <c r="F1228" s="29">
        <f t="shared" si="197"/>
        <v>4.995343399664606E+21</v>
      </c>
      <c r="G1228" s="29">
        <v>0.25084000000000001</v>
      </c>
      <c r="H1228" s="29">
        <f t="shared" si="193"/>
        <v>234.53540000000001</v>
      </c>
      <c r="I1228" s="29">
        <f t="shared" si="194"/>
        <v>1.1039344375322648E+21</v>
      </c>
      <c r="J1228" s="29">
        <f t="shared" si="198"/>
        <v>8.3253645676130638E+20</v>
      </c>
      <c r="K1228" s="29">
        <v>0.2369</v>
      </c>
      <c r="L1228" s="29">
        <f t="shared" si="195"/>
        <v>221.50149999999999</v>
      </c>
      <c r="M1228" s="29">
        <f t="shared" si="196"/>
        <v>1.042585186778E+21</v>
      </c>
      <c r="N1228" s="29">
        <f t="shared" si="199"/>
        <v>1.382456807023919E+21</v>
      </c>
    </row>
    <row r="1229" spans="1:14" x14ac:dyDescent="0.3">
      <c r="A1229" s="14">
        <v>934</v>
      </c>
      <c r="B1229" s="30">
        <f t="shared" si="190"/>
        <v>1.3274089935760172</v>
      </c>
      <c r="C1229" s="30">
        <v>0.86709000000000003</v>
      </c>
      <c r="D1229" s="30">
        <f t="shared" si="191"/>
        <v>809.86206000000004</v>
      </c>
      <c r="E1229" s="29">
        <f t="shared" si="192"/>
        <v>3.8078619727680305E+21</v>
      </c>
      <c r="F1229" s="29">
        <f t="shared" si="197"/>
        <v>5.0545902289483989E+21</v>
      </c>
      <c r="G1229" s="29">
        <v>0.14380000000000001</v>
      </c>
      <c r="H1229" s="29">
        <f t="shared" si="193"/>
        <v>134.3092</v>
      </c>
      <c r="I1229" s="29">
        <f t="shared" si="194"/>
        <v>6.315037097464424E+20</v>
      </c>
      <c r="J1229" s="29">
        <f t="shared" si="198"/>
        <v>4.7574162357088014E+20</v>
      </c>
      <c r="K1229" s="29">
        <v>0.13603999999999999</v>
      </c>
      <c r="L1229" s="29">
        <f t="shared" si="195"/>
        <v>127.06135999999999</v>
      </c>
      <c r="M1229" s="29">
        <f t="shared" si="196"/>
        <v>5.9742534543745496E+20</v>
      </c>
      <c r="N1229" s="29">
        <f t="shared" si="199"/>
        <v>7.9302777652393646E+20</v>
      </c>
    </row>
    <row r="1230" spans="1:14" x14ac:dyDescent="0.3">
      <c r="A1230" s="14">
        <v>933</v>
      </c>
      <c r="B1230" s="30">
        <f t="shared" si="190"/>
        <v>1.3288317256162916</v>
      </c>
      <c r="C1230" s="30">
        <v>0.86958000000000002</v>
      </c>
      <c r="D1230" s="30">
        <f t="shared" si="191"/>
        <v>811.31813999999997</v>
      </c>
      <c r="E1230" s="29">
        <f t="shared" si="192"/>
        <v>3.8106239940837664E+21</v>
      </c>
      <c r="F1230" s="29">
        <f t="shared" si="197"/>
        <v>5.0636780577331767E+21</v>
      </c>
      <c r="G1230" s="29">
        <v>0.24840999999999999</v>
      </c>
      <c r="H1230" s="29">
        <f t="shared" si="193"/>
        <v>231.76652999999999</v>
      </c>
      <c r="I1230" s="29">
        <f t="shared" si="194"/>
        <v>1.0885681666670673E+21</v>
      </c>
      <c r="J1230" s="29">
        <f t="shared" si="198"/>
        <v>8.1919188538504092E+20</v>
      </c>
      <c r="K1230" s="29">
        <v>0.23458999999999999</v>
      </c>
      <c r="L1230" s="29">
        <f t="shared" si="195"/>
        <v>218.87246999999999</v>
      </c>
      <c r="M1230" s="29">
        <f t="shared" si="196"/>
        <v>1.0280069490697931E+21</v>
      </c>
      <c r="N1230" s="29">
        <f t="shared" si="199"/>
        <v>1.3660482480779525E+21</v>
      </c>
    </row>
    <row r="1231" spans="1:14" x14ac:dyDescent="0.3">
      <c r="A1231" s="14">
        <v>932</v>
      </c>
      <c r="B1231" s="30">
        <f t="shared" si="190"/>
        <v>1.3302575107296137</v>
      </c>
      <c r="C1231" s="30">
        <v>0.86514000000000002</v>
      </c>
      <c r="D1231" s="30">
        <f t="shared" si="191"/>
        <v>806.31047999999998</v>
      </c>
      <c r="E1231" s="29">
        <f t="shared" si="192"/>
        <v>3.7830448016266248E+21</v>
      </c>
      <c r="F1231" s="29">
        <f t="shared" si="197"/>
        <v>5.0324237607904393E+21</v>
      </c>
      <c r="G1231" s="29">
        <v>0.30086000000000002</v>
      </c>
      <c r="H1231" s="29">
        <f t="shared" si="193"/>
        <v>280.40152</v>
      </c>
      <c r="I1231" s="29">
        <f t="shared" si="194"/>
        <v>1.3155869096532197E+21</v>
      </c>
      <c r="J1231" s="29">
        <f t="shared" si="198"/>
        <v>9.8897160816002636E+20</v>
      </c>
      <c r="K1231" s="29">
        <v>0.28386</v>
      </c>
      <c r="L1231" s="29">
        <f t="shared" si="195"/>
        <v>264.55752000000001</v>
      </c>
      <c r="M1231" s="29">
        <f t="shared" si="196"/>
        <v>1.2412500836740109E+21</v>
      </c>
      <c r="N1231" s="29">
        <f t="shared" si="199"/>
        <v>1.6511822465011144E+21</v>
      </c>
    </row>
    <row r="1232" spans="1:14" x14ac:dyDescent="0.3">
      <c r="A1232" s="14">
        <v>931</v>
      </c>
      <c r="B1232" s="30">
        <f t="shared" si="190"/>
        <v>1.331686358754028</v>
      </c>
      <c r="C1232" s="30">
        <v>0.87078</v>
      </c>
      <c r="D1232" s="30">
        <f t="shared" si="191"/>
        <v>810.69618000000003</v>
      </c>
      <c r="E1232" s="29">
        <f t="shared" si="192"/>
        <v>3.7995404750838579E+21</v>
      </c>
      <c r="F1232" s="29">
        <f t="shared" si="197"/>
        <v>5.0597962202029721E+21</v>
      </c>
      <c r="G1232" s="29">
        <v>0.40921000000000002</v>
      </c>
      <c r="H1232" s="29">
        <f t="shared" si="193"/>
        <v>380.97451000000001</v>
      </c>
      <c r="I1232" s="29">
        <f t="shared" si="194"/>
        <v>1.7855370562128959E+21</v>
      </c>
      <c r="J1232" s="29">
        <f t="shared" si="198"/>
        <v>1.34080900091483E+21</v>
      </c>
      <c r="K1232" s="29">
        <v>0.38540000000000002</v>
      </c>
      <c r="L1232" s="29">
        <f t="shared" si="195"/>
        <v>358.80740000000003</v>
      </c>
      <c r="M1232" s="29">
        <f t="shared" si="196"/>
        <v>1.6816450757910365E+21</v>
      </c>
      <c r="N1232" s="29">
        <f t="shared" si="199"/>
        <v>2.2394238076968069E+21</v>
      </c>
    </row>
    <row r="1233" spans="1:14" x14ac:dyDescent="0.3">
      <c r="A1233" s="14">
        <v>930</v>
      </c>
      <c r="B1233" s="30">
        <f t="shared" si="190"/>
        <v>1.3331182795698924</v>
      </c>
      <c r="C1233" s="30">
        <v>0.86865999999999999</v>
      </c>
      <c r="D1233" s="30">
        <f t="shared" si="191"/>
        <v>807.85379999999998</v>
      </c>
      <c r="E1233" s="29">
        <f t="shared" si="192"/>
        <v>3.7821520848210714E+21</v>
      </c>
      <c r="F1233" s="29">
        <f t="shared" si="197"/>
        <v>5.0420560803883479E+21</v>
      </c>
      <c r="G1233" s="29">
        <v>0.43209999999999998</v>
      </c>
      <c r="H1233" s="29">
        <f t="shared" si="193"/>
        <v>401.85300000000001</v>
      </c>
      <c r="I1233" s="29">
        <f t="shared" si="194"/>
        <v>1.881366605865569E+21</v>
      </c>
      <c r="J1233" s="29">
        <f t="shared" si="198"/>
        <v>1.4112525757823677E+21</v>
      </c>
      <c r="K1233" s="29">
        <v>0.40678999999999998</v>
      </c>
      <c r="L1233" s="29">
        <f t="shared" si="195"/>
        <v>378.31469999999996</v>
      </c>
      <c r="M1233" s="29">
        <f t="shared" si="196"/>
        <v>1.7711666780839034E+21</v>
      </c>
      <c r="N1233" s="29">
        <f t="shared" si="199"/>
        <v>2.3611746747187347E+21</v>
      </c>
    </row>
    <row r="1234" spans="1:14" x14ac:dyDescent="0.3">
      <c r="A1234" s="14">
        <v>929</v>
      </c>
      <c r="B1234" s="30">
        <f t="shared" si="190"/>
        <v>1.3345532831001077</v>
      </c>
      <c r="C1234" s="30">
        <v>0.86953999999999998</v>
      </c>
      <c r="D1234" s="30">
        <f t="shared" si="191"/>
        <v>807.80265999999995</v>
      </c>
      <c r="E1234" s="29">
        <f t="shared" si="192"/>
        <v>3.7778460884762839E+21</v>
      </c>
      <c r="F1234" s="29">
        <f t="shared" si="197"/>
        <v>5.0417369004229242E+21</v>
      </c>
      <c r="G1234" s="29">
        <v>0.55127000000000004</v>
      </c>
      <c r="H1234" s="29">
        <f t="shared" si="193"/>
        <v>512.12983000000008</v>
      </c>
      <c r="I1234" s="29">
        <f t="shared" si="194"/>
        <v>2.3950746523383874E+21</v>
      </c>
      <c r="J1234" s="29">
        <f t="shared" si="198"/>
        <v>1.7946639393630923E+21</v>
      </c>
      <c r="K1234" s="29">
        <v>0.51792000000000005</v>
      </c>
      <c r="L1234" s="29">
        <f t="shared" si="195"/>
        <v>481.14768000000004</v>
      </c>
      <c r="M1234" s="29">
        <f t="shared" si="196"/>
        <v>2.2501806083028235E+21</v>
      </c>
      <c r="N1234" s="29">
        <f t="shared" si="199"/>
        <v>3.0029859183787303E+21</v>
      </c>
    </row>
    <row r="1235" spans="1:14" x14ac:dyDescent="0.3">
      <c r="A1235" s="14">
        <v>928</v>
      </c>
      <c r="B1235" s="30">
        <f t="shared" si="190"/>
        <v>1.3359913793103448</v>
      </c>
      <c r="C1235" s="30">
        <v>0.87109999999999999</v>
      </c>
      <c r="D1235" s="30">
        <f t="shared" si="191"/>
        <v>808.38080000000002</v>
      </c>
      <c r="E1235" s="29">
        <f t="shared" si="192"/>
        <v>3.7764803893356632E+21</v>
      </c>
      <c r="F1235" s="29">
        <f t="shared" si="197"/>
        <v>5.0453452442870208E+21</v>
      </c>
      <c r="G1235" s="29">
        <v>0.58967999999999998</v>
      </c>
      <c r="H1235" s="29">
        <f t="shared" si="193"/>
        <v>547.22303999999997</v>
      </c>
      <c r="I1235" s="29">
        <f t="shared" si="194"/>
        <v>2.5564400826351207E+21</v>
      </c>
      <c r="J1235" s="29">
        <f t="shared" si="198"/>
        <v>1.9135154030370963E+21</v>
      </c>
      <c r="K1235" s="29">
        <v>0.55362999999999996</v>
      </c>
      <c r="L1235" s="29">
        <f t="shared" si="195"/>
        <v>513.76864</v>
      </c>
      <c r="M1235" s="29">
        <f t="shared" si="196"/>
        <v>2.4001524944873183E+21</v>
      </c>
      <c r="N1235" s="29">
        <f t="shared" si="199"/>
        <v>3.2065830416652771E+21</v>
      </c>
    </row>
    <row r="1236" spans="1:14" x14ac:dyDescent="0.3">
      <c r="A1236" s="14">
        <v>927</v>
      </c>
      <c r="B1236" s="30">
        <f t="shared" si="190"/>
        <v>1.3374325782092771</v>
      </c>
      <c r="C1236" s="30">
        <v>0.87809000000000004</v>
      </c>
      <c r="D1236" s="30">
        <f t="shared" si="191"/>
        <v>813.98943000000008</v>
      </c>
      <c r="E1236" s="29">
        <f t="shared" si="192"/>
        <v>3.7985842850658092E+21</v>
      </c>
      <c r="F1236" s="29">
        <f t="shared" si="197"/>
        <v>5.0803503739208089E+21</v>
      </c>
      <c r="G1236" s="29">
        <v>0.78742000000000001</v>
      </c>
      <c r="H1236" s="29">
        <f t="shared" si="193"/>
        <v>729.93834000000004</v>
      </c>
      <c r="I1236" s="29">
        <f t="shared" si="194"/>
        <v>3.4063492782590845E+21</v>
      </c>
      <c r="J1236" s="29">
        <f t="shared" si="198"/>
        <v>2.5469315865028004E+21</v>
      </c>
      <c r="K1236" s="29">
        <v>0.73684000000000005</v>
      </c>
      <c r="L1236" s="29">
        <f t="shared" si="195"/>
        <v>683.05068000000006</v>
      </c>
      <c r="M1236" s="29">
        <f t="shared" si="196"/>
        <v>3.1875421022991842E+21</v>
      </c>
      <c r="N1236" s="29">
        <f t="shared" si="199"/>
        <v>4.2631226520286171E+21</v>
      </c>
    </row>
    <row r="1237" spans="1:14" x14ac:dyDescent="0.3">
      <c r="A1237" s="14">
        <v>926</v>
      </c>
      <c r="B1237" s="30">
        <f t="shared" si="190"/>
        <v>1.3388768898488121</v>
      </c>
      <c r="C1237" s="30">
        <v>0.84560999999999997</v>
      </c>
      <c r="D1237" s="30">
        <f t="shared" si="191"/>
        <v>783.03485999999998</v>
      </c>
      <c r="E1237" s="29">
        <f t="shared" si="192"/>
        <v>3.6501889933244645E+21</v>
      </c>
      <c r="F1237" s="29">
        <f t="shared" si="197"/>
        <v>4.8871536867426257E+21</v>
      </c>
      <c r="G1237" s="29">
        <v>0.70330999999999999</v>
      </c>
      <c r="H1237" s="29">
        <f t="shared" si="193"/>
        <v>651.26505999999995</v>
      </c>
      <c r="I1237" s="29">
        <f t="shared" si="194"/>
        <v>3.0359319555055273E+21</v>
      </c>
      <c r="J1237" s="29">
        <f t="shared" si="198"/>
        <v>2.2675213669931588E+21</v>
      </c>
      <c r="K1237" s="29">
        <v>0.65874999999999995</v>
      </c>
      <c r="L1237" s="29">
        <f t="shared" si="195"/>
        <v>610.00249999999994</v>
      </c>
      <c r="M1237" s="29">
        <f t="shared" si="196"/>
        <v>2.8435827383220285E+21</v>
      </c>
      <c r="N1237" s="29">
        <f t="shared" si="199"/>
        <v>3.8072072127123659E+21</v>
      </c>
    </row>
    <row r="1238" spans="1:14" x14ac:dyDescent="0.3">
      <c r="A1238" s="14">
        <v>925</v>
      </c>
      <c r="B1238" s="30">
        <f t="shared" si="190"/>
        <v>1.3403243243243244</v>
      </c>
      <c r="C1238" s="30">
        <v>0.87641999999999998</v>
      </c>
      <c r="D1238" s="30">
        <f t="shared" si="191"/>
        <v>810.68849999999998</v>
      </c>
      <c r="E1238" s="29">
        <f t="shared" si="192"/>
        <v>3.7750178782938719E+21</v>
      </c>
      <c r="F1238" s="29">
        <f t="shared" si="197"/>
        <v>5.0597482870364785E+21</v>
      </c>
      <c r="G1238" s="29">
        <v>0.71109999999999995</v>
      </c>
      <c r="H1238" s="29">
        <f t="shared" si="193"/>
        <v>657.76749999999993</v>
      </c>
      <c r="I1238" s="29">
        <f t="shared" si="194"/>
        <v>3.0629323991405628E+21</v>
      </c>
      <c r="J1238" s="29">
        <f t="shared" si="198"/>
        <v>2.2852173489312959E+21</v>
      </c>
      <c r="K1238" s="29">
        <v>0.66620999999999997</v>
      </c>
      <c r="L1238" s="29">
        <f t="shared" si="195"/>
        <v>616.24424999999997</v>
      </c>
      <c r="M1238" s="29">
        <f t="shared" si="196"/>
        <v>2.8695769844345864E+21</v>
      </c>
      <c r="N1238" s="29">
        <f t="shared" si="199"/>
        <v>3.8461638327589195E+21</v>
      </c>
    </row>
    <row r="1239" spans="1:14" x14ac:dyDescent="0.3">
      <c r="A1239" s="14">
        <v>924</v>
      </c>
      <c r="B1239" s="30">
        <f t="shared" si="190"/>
        <v>1.3417748917748917</v>
      </c>
      <c r="C1239" s="30">
        <v>0.86956999999999995</v>
      </c>
      <c r="D1239" s="30">
        <f t="shared" si="191"/>
        <v>803.48267999999996</v>
      </c>
      <c r="E1239" s="29">
        <f t="shared" si="192"/>
        <v>3.7374187353163741E+21</v>
      </c>
      <c r="F1239" s="29">
        <f t="shared" si="197"/>
        <v>5.0147746190965804E+21</v>
      </c>
      <c r="G1239" s="29">
        <v>0.72150000000000003</v>
      </c>
      <c r="H1239" s="29">
        <f t="shared" si="193"/>
        <v>666.66600000000005</v>
      </c>
      <c r="I1239" s="29">
        <f t="shared" si="194"/>
        <v>3.1010127045905036E+21</v>
      </c>
      <c r="J1239" s="29">
        <f t="shared" si="198"/>
        <v>2.311127390741753E+21</v>
      </c>
      <c r="K1239" s="29">
        <v>0.67571000000000003</v>
      </c>
      <c r="L1239" s="29">
        <f t="shared" si="195"/>
        <v>624.35604000000001</v>
      </c>
      <c r="M1239" s="29">
        <f t="shared" si="196"/>
        <v>2.9042069225486476E+21</v>
      </c>
      <c r="N1239" s="29">
        <f t="shared" si="199"/>
        <v>3.8967919291946028E+21</v>
      </c>
    </row>
    <row r="1240" spans="1:14" x14ac:dyDescent="0.3">
      <c r="A1240" s="14">
        <v>923</v>
      </c>
      <c r="B1240" s="30">
        <f t="shared" si="190"/>
        <v>1.3432286023835318</v>
      </c>
      <c r="C1240" s="30">
        <v>0.83335000000000004</v>
      </c>
      <c r="D1240" s="30">
        <f t="shared" si="191"/>
        <v>769.18205</v>
      </c>
      <c r="E1240" s="29">
        <f t="shared" si="192"/>
        <v>3.5739963895566319E+21</v>
      </c>
      <c r="F1240" s="29">
        <f t="shared" si="197"/>
        <v>4.8006941752679434E+21</v>
      </c>
      <c r="G1240" s="29">
        <v>0.74504000000000004</v>
      </c>
      <c r="H1240" s="29">
        <f t="shared" si="193"/>
        <v>687.67192</v>
      </c>
      <c r="I1240" s="29">
        <f t="shared" si="194"/>
        <v>3.1952604188819503E+21</v>
      </c>
      <c r="J1240" s="29">
        <f t="shared" si="198"/>
        <v>2.3787912297370867E+21</v>
      </c>
      <c r="K1240" s="29">
        <v>0.69698000000000004</v>
      </c>
      <c r="L1240" s="29">
        <f t="shared" si="195"/>
        <v>643.31254000000001</v>
      </c>
      <c r="M1240" s="29">
        <f t="shared" si="196"/>
        <v>2.9891450214113896E+21</v>
      </c>
      <c r="N1240" s="29">
        <f t="shared" si="199"/>
        <v>4.0151050894321134E+21</v>
      </c>
    </row>
    <row r="1241" spans="1:14" x14ac:dyDescent="0.3">
      <c r="A1241" s="14">
        <v>922</v>
      </c>
      <c r="B1241" s="30">
        <f t="shared" si="190"/>
        <v>1.3446854663774404</v>
      </c>
      <c r="C1241" s="30">
        <v>0.86280000000000001</v>
      </c>
      <c r="D1241" s="30">
        <f t="shared" si="191"/>
        <v>795.50160000000005</v>
      </c>
      <c r="E1241" s="29">
        <f t="shared" si="192"/>
        <v>3.6922852569095288E+21</v>
      </c>
      <c r="F1241" s="29">
        <f t="shared" si="197"/>
        <v>4.9649623226859368E+21</v>
      </c>
      <c r="G1241" s="29">
        <v>0.70025999999999999</v>
      </c>
      <c r="H1241" s="29">
        <f t="shared" si="193"/>
        <v>645.63972000000001</v>
      </c>
      <c r="I1241" s="29">
        <f t="shared" si="194"/>
        <v>2.9967080134486167E+21</v>
      </c>
      <c r="J1241" s="29">
        <f t="shared" si="198"/>
        <v>2.2285568546536738E+21</v>
      </c>
      <c r="K1241" s="29">
        <v>0.65583999999999998</v>
      </c>
      <c r="L1241" s="29">
        <f t="shared" si="195"/>
        <v>604.68448000000001</v>
      </c>
      <c r="M1241" s="29">
        <f t="shared" si="196"/>
        <v>2.8066160905094405E+21</v>
      </c>
      <c r="N1241" s="29">
        <f t="shared" si="199"/>
        <v>3.7740158666091151E+21</v>
      </c>
    </row>
    <row r="1242" spans="1:14" x14ac:dyDescent="0.3">
      <c r="A1242" s="14">
        <v>921</v>
      </c>
      <c r="B1242" s="30">
        <f t="shared" si="190"/>
        <v>1.34614549402823</v>
      </c>
      <c r="C1242" s="30">
        <v>0.87029999999999996</v>
      </c>
      <c r="D1242" s="30">
        <f t="shared" si="191"/>
        <v>801.54629999999997</v>
      </c>
      <c r="E1242" s="29">
        <f t="shared" si="192"/>
        <v>3.7163063853124367E+21</v>
      </c>
      <c r="F1242" s="29">
        <f t="shared" si="197"/>
        <v>5.0026890950166761E+21</v>
      </c>
      <c r="G1242" s="29">
        <v>0.78049000000000002</v>
      </c>
      <c r="H1242" s="29">
        <f t="shared" si="193"/>
        <v>718.83128999999997</v>
      </c>
      <c r="I1242" s="29">
        <f t="shared" si="194"/>
        <v>3.3328047462627871E+21</v>
      </c>
      <c r="J1242" s="29">
        <f t="shared" si="198"/>
        <v>2.4758131725343019E+21</v>
      </c>
      <c r="K1242" s="29">
        <v>0.73004000000000002</v>
      </c>
      <c r="L1242" s="29">
        <f t="shared" si="195"/>
        <v>672.36684000000002</v>
      </c>
      <c r="M1242" s="29">
        <f t="shared" si="196"/>
        <v>3.1173759778622218E+21</v>
      </c>
      <c r="N1242" s="29">
        <f t="shared" si="199"/>
        <v>4.1964416257910773E+21</v>
      </c>
    </row>
    <row r="1243" spans="1:14" x14ac:dyDescent="0.3">
      <c r="A1243" s="14">
        <v>920</v>
      </c>
      <c r="B1243" s="30">
        <f t="shared" si="190"/>
        <v>1.3476086956521738</v>
      </c>
      <c r="C1243" s="30">
        <v>0.88539999999999996</v>
      </c>
      <c r="D1243" s="30">
        <f t="shared" si="191"/>
        <v>814.56799999999998</v>
      </c>
      <c r="E1243" s="29">
        <f t="shared" si="192"/>
        <v>3.7725798430549192E+21</v>
      </c>
      <c r="F1243" s="29">
        <f t="shared" si="197"/>
        <v>5.0839614015429222E+21</v>
      </c>
      <c r="G1243" s="29">
        <v>0.74414000000000002</v>
      </c>
      <c r="H1243" s="29">
        <f t="shared" si="193"/>
        <v>684.60879999999997</v>
      </c>
      <c r="I1243" s="29">
        <f t="shared" si="194"/>
        <v>3.1706884621762906E+21</v>
      </c>
      <c r="J1243" s="29">
        <f t="shared" si="198"/>
        <v>2.3528257664157022E+21</v>
      </c>
      <c r="K1243" s="29">
        <v>0.69657000000000002</v>
      </c>
      <c r="L1243" s="29">
        <f t="shared" si="195"/>
        <v>640.84440000000006</v>
      </c>
      <c r="M1243" s="29">
        <f t="shared" si="196"/>
        <v>2.9679985783564099E+21</v>
      </c>
      <c r="N1243" s="29">
        <f t="shared" si="199"/>
        <v>3.9997006928763877E+21</v>
      </c>
    </row>
    <row r="1244" spans="1:14" x14ac:dyDescent="0.3">
      <c r="A1244" s="14">
        <v>919</v>
      </c>
      <c r="B1244" s="30">
        <f t="shared" si="190"/>
        <v>1.349075081610446</v>
      </c>
      <c r="C1244" s="30">
        <v>0.8921</v>
      </c>
      <c r="D1244" s="30">
        <f t="shared" si="191"/>
        <v>819.83990000000006</v>
      </c>
      <c r="E1244" s="29">
        <f t="shared" si="192"/>
        <v>3.7928688838334313E+21</v>
      </c>
      <c r="F1244" s="29">
        <f t="shared" si="197"/>
        <v>5.1168648989953072E+21</v>
      </c>
      <c r="G1244" s="29">
        <v>0.73877000000000004</v>
      </c>
      <c r="H1244" s="29">
        <f t="shared" si="193"/>
        <v>678.92963000000009</v>
      </c>
      <c r="I1244" s="29">
        <f t="shared" si="194"/>
        <v>3.1409682157937723E+21</v>
      </c>
      <c r="J1244" s="29">
        <f t="shared" si="198"/>
        <v>2.3282382564240015E+21</v>
      </c>
      <c r="K1244" s="29">
        <v>0.69160999999999995</v>
      </c>
      <c r="L1244" s="29">
        <f t="shared" si="195"/>
        <v>635.58958999999993</v>
      </c>
      <c r="M1244" s="29">
        <f t="shared" si="196"/>
        <v>2.9404618862773666E+21</v>
      </c>
      <c r="N1244" s="29">
        <f t="shared" si="199"/>
        <v>3.9669038592020442E+21</v>
      </c>
    </row>
    <row r="1245" spans="1:14" x14ac:dyDescent="0.3">
      <c r="A1245" s="14">
        <v>918</v>
      </c>
      <c r="B1245" s="30">
        <f t="shared" si="190"/>
        <v>1.3505446623093682</v>
      </c>
      <c r="C1245" s="30">
        <v>0.8881</v>
      </c>
      <c r="D1245" s="30">
        <f t="shared" si="191"/>
        <v>815.2758</v>
      </c>
      <c r="E1245" s="29">
        <f t="shared" si="192"/>
        <v>3.767649552121112E+21</v>
      </c>
      <c r="F1245" s="29">
        <f t="shared" si="197"/>
        <v>5.0883789920694499E+21</v>
      </c>
      <c r="G1245" s="29">
        <v>0.59270999999999996</v>
      </c>
      <c r="H1245" s="29">
        <f t="shared" si="193"/>
        <v>544.10777999999993</v>
      </c>
      <c r="I1245" s="29">
        <f t="shared" si="194"/>
        <v>2.5144956266610788E+21</v>
      </c>
      <c r="J1245" s="29">
        <f t="shared" si="198"/>
        <v>1.8618381878326104E+21</v>
      </c>
      <c r="K1245" s="29">
        <v>0.55611999999999995</v>
      </c>
      <c r="L1245" s="29">
        <f t="shared" si="195"/>
        <v>510.51815999999997</v>
      </c>
      <c r="M1245" s="29">
        <f t="shared" si="196"/>
        <v>2.3592672772498512E+21</v>
      </c>
      <c r="N1245" s="29">
        <f t="shared" si="199"/>
        <v>3.1862958282509428E+21</v>
      </c>
    </row>
    <row r="1246" spans="1:14" x14ac:dyDescent="0.3">
      <c r="A1246" s="14">
        <v>917</v>
      </c>
      <c r="B1246" s="30">
        <f t="shared" si="190"/>
        <v>1.3520174482006542</v>
      </c>
      <c r="C1246" s="30">
        <v>0.88859999999999995</v>
      </c>
      <c r="D1246" s="30">
        <f t="shared" si="191"/>
        <v>814.84619999999995</v>
      </c>
      <c r="E1246" s="29">
        <f t="shared" si="192"/>
        <v>3.7615622027194254E+21</v>
      </c>
      <c r="F1246" s="29">
        <f t="shared" si="197"/>
        <v>5.0856977305687493E+21</v>
      </c>
      <c r="G1246" s="29">
        <v>0.73016999999999999</v>
      </c>
      <c r="H1246" s="29">
        <f t="shared" si="193"/>
        <v>669.56588999999997</v>
      </c>
      <c r="I1246" s="29">
        <f t="shared" si="194"/>
        <v>3.0909069024979101E+21</v>
      </c>
      <c r="J1246" s="29">
        <f t="shared" si="198"/>
        <v>2.2861442406763864E+21</v>
      </c>
      <c r="K1246" s="29">
        <v>0.6835</v>
      </c>
      <c r="L1246" s="29">
        <f t="shared" si="195"/>
        <v>626.76949999999999</v>
      </c>
      <c r="M1246" s="29">
        <f t="shared" si="196"/>
        <v>2.8933465738900826E+21</v>
      </c>
      <c r="N1246" s="29">
        <f t="shared" si="199"/>
        <v>3.9118550515909751E+21</v>
      </c>
    </row>
    <row r="1247" spans="1:14" x14ac:dyDescent="0.3">
      <c r="A1247" s="14">
        <v>916</v>
      </c>
      <c r="B1247" s="30">
        <f t="shared" si="190"/>
        <v>1.3534934497816593</v>
      </c>
      <c r="C1247" s="30">
        <v>0.89470000000000005</v>
      </c>
      <c r="D1247" s="30">
        <f t="shared" si="191"/>
        <v>819.54520000000002</v>
      </c>
      <c r="E1247" s="29">
        <f t="shared" si="192"/>
        <v>3.7791284393598155E+21</v>
      </c>
      <c r="F1247" s="29">
        <f t="shared" si="197"/>
        <v>5.1150255885570948E+21</v>
      </c>
      <c r="G1247" s="29">
        <v>0.57645999999999997</v>
      </c>
      <c r="H1247" s="29">
        <f t="shared" si="193"/>
        <v>528.03735999999992</v>
      </c>
      <c r="I1247" s="29">
        <f t="shared" si="194"/>
        <v>2.4349126859878826E+21</v>
      </c>
      <c r="J1247" s="29">
        <f t="shared" si="198"/>
        <v>1.7989837234754803E+21</v>
      </c>
      <c r="K1247" s="29">
        <v>0.54098999999999997</v>
      </c>
      <c r="L1247" s="29">
        <f t="shared" si="195"/>
        <v>495.54683999999997</v>
      </c>
      <c r="M1247" s="29">
        <f t="shared" si="196"/>
        <v>2.2850907504294919E+21</v>
      </c>
      <c r="N1247" s="29">
        <f t="shared" si="199"/>
        <v>3.0928553628629735E+21</v>
      </c>
    </row>
    <row r="1248" spans="1:14" x14ac:dyDescent="0.3">
      <c r="A1248" s="14">
        <v>915</v>
      </c>
      <c r="B1248" s="30">
        <f t="shared" si="190"/>
        <v>1.3549726775956283</v>
      </c>
      <c r="C1248" s="30">
        <v>0.88829999999999998</v>
      </c>
      <c r="D1248" s="30">
        <f t="shared" si="191"/>
        <v>812.79449999999997</v>
      </c>
      <c r="E1248" s="29">
        <f t="shared" si="192"/>
        <v>3.7439075664886974E+21</v>
      </c>
      <c r="F1248" s="29">
        <f t="shared" si="197"/>
        <v>5.072892460035723E+21</v>
      </c>
      <c r="G1248" s="29">
        <v>0.67835999999999996</v>
      </c>
      <c r="H1248" s="29">
        <f t="shared" si="193"/>
        <v>620.69939999999997</v>
      </c>
      <c r="I1248" s="29">
        <f t="shared" si="194"/>
        <v>2.8590759166984947E+21</v>
      </c>
      <c r="J1248" s="29">
        <f t="shared" si="198"/>
        <v>2.1100616742854677E+21</v>
      </c>
      <c r="K1248" s="29">
        <v>0.63549999999999995</v>
      </c>
      <c r="L1248" s="29">
        <f t="shared" si="195"/>
        <v>581.48249999999996</v>
      </c>
      <c r="M1248" s="29">
        <f t="shared" si="196"/>
        <v>2.6784343785923302E+21</v>
      </c>
      <c r="N1248" s="29">
        <f t="shared" si="199"/>
        <v>3.6292054017254328E+21</v>
      </c>
    </row>
    <row r="1249" spans="1:14" x14ac:dyDescent="0.3">
      <c r="A1249" s="14">
        <v>914</v>
      </c>
      <c r="B1249" s="30">
        <f t="shared" si="190"/>
        <v>1.3564551422319475</v>
      </c>
      <c r="C1249" s="30">
        <v>0.8982</v>
      </c>
      <c r="D1249" s="30">
        <f t="shared" si="191"/>
        <v>820.95479999999998</v>
      </c>
      <c r="E1249" s="29">
        <f t="shared" si="192"/>
        <v>3.7773628941337127E+21</v>
      </c>
      <c r="F1249" s="29">
        <f t="shared" si="197"/>
        <v>5.1238233218238256E+21</v>
      </c>
      <c r="G1249" s="29">
        <v>0.62648999999999999</v>
      </c>
      <c r="H1249" s="29">
        <f t="shared" si="193"/>
        <v>572.61185999999998</v>
      </c>
      <c r="I1249" s="29">
        <f t="shared" si="194"/>
        <v>2.6346916939944663E+21</v>
      </c>
      <c r="J1249" s="29">
        <f t="shared" si="198"/>
        <v>1.9423360286424763E+21</v>
      </c>
      <c r="K1249" s="29">
        <v>0.58740000000000003</v>
      </c>
      <c r="L1249" s="29">
        <f t="shared" si="195"/>
        <v>536.8836</v>
      </c>
      <c r="M1249" s="29">
        <f t="shared" si="196"/>
        <v>2.4702994478002036E+21</v>
      </c>
      <c r="N1249" s="29">
        <f t="shared" si="199"/>
        <v>3.3508503888213264E+21</v>
      </c>
    </row>
    <row r="1250" spans="1:14" x14ac:dyDescent="0.3">
      <c r="A1250" s="14">
        <v>913</v>
      </c>
      <c r="B1250" s="30">
        <f t="shared" si="190"/>
        <v>1.3579408543263964</v>
      </c>
      <c r="C1250" s="30">
        <v>0.9002</v>
      </c>
      <c r="D1250" s="30">
        <f t="shared" si="191"/>
        <v>821.88260000000002</v>
      </c>
      <c r="E1250" s="29">
        <f t="shared" si="192"/>
        <v>3.7774944184836266E+21</v>
      </c>
      <c r="F1250" s="29">
        <f t="shared" si="197"/>
        <v>5.1296139978488498E+21</v>
      </c>
      <c r="G1250" s="29">
        <v>0.62834000000000001</v>
      </c>
      <c r="H1250" s="29">
        <f t="shared" si="193"/>
        <v>573.67442000000005</v>
      </c>
      <c r="I1250" s="29">
        <f t="shared" si="194"/>
        <v>2.6366927826149767E+21</v>
      </c>
      <c r="J1250" s="29">
        <f t="shared" si="198"/>
        <v>1.941684554385767E+21</v>
      </c>
      <c r="K1250" s="29">
        <v>0.58906000000000003</v>
      </c>
      <c r="L1250" s="29">
        <f t="shared" si="195"/>
        <v>537.81178</v>
      </c>
      <c r="M1250" s="29">
        <f t="shared" si="196"/>
        <v>2.471862766220801E+21</v>
      </c>
      <c r="N1250" s="29">
        <f t="shared" si="199"/>
        <v>3.3566434365394838E+21</v>
      </c>
    </row>
    <row r="1251" spans="1:14" x14ac:dyDescent="0.3">
      <c r="A1251" s="14">
        <v>912</v>
      </c>
      <c r="B1251" s="30">
        <f t="shared" si="190"/>
        <v>1.3594298245614034</v>
      </c>
      <c r="C1251" s="30">
        <v>0.89015999999999995</v>
      </c>
      <c r="D1251" s="30">
        <f t="shared" si="191"/>
        <v>811.82592</v>
      </c>
      <c r="E1251" s="29">
        <f t="shared" si="192"/>
        <v>3.7271855982153333E+21</v>
      </c>
      <c r="F1251" s="29">
        <f t="shared" si="197"/>
        <v>5.0668472638896603E+21</v>
      </c>
      <c r="G1251" s="29">
        <v>0.68893000000000004</v>
      </c>
      <c r="H1251" s="29">
        <f t="shared" si="193"/>
        <v>628.30416000000002</v>
      </c>
      <c r="I1251" s="29">
        <f t="shared" si="194"/>
        <v>2.8846162197565491E+21</v>
      </c>
      <c r="J1251" s="29">
        <f t="shared" si="198"/>
        <v>2.12193095049038E+21</v>
      </c>
      <c r="K1251" s="29">
        <v>0.64507999999999999</v>
      </c>
      <c r="L1251" s="29">
        <f t="shared" si="195"/>
        <v>588.31295999999998</v>
      </c>
      <c r="M1251" s="29">
        <f t="shared" si="196"/>
        <v>2.7010120491785152E+21</v>
      </c>
      <c r="N1251" s="29">
        <f t="shared" si="199"/>
        <v>3.6718363361529855E+21</v>
      </c>
    </row>
    <row r="1252" spans="1:14" x14ac:dyDescent="0.3">
      <c r="A1252" s="14">
        <v>911</v>
      </c>
      <c r="B1252" s="30">
        <f t="shared" si="190"/>
        <v>1.3609220636663006</v>
      </c>
      <c r="C1252" s="30">
        <v>0.89729999999999999</v>
      </c>
      <c r="D1252" s="30">
        <f t="shared" si="191"/>
        <v>817.44029999999998</v>
      </c>
      <c r="E1252" s="29">
        <f t="shared" si="192"/>
        <v>3.7488467688156525E+21</v>
      </c>
      <c r="F1252" s="29">
        <f t="shared" si="197"/>
        <v>5.101888280985341E+21</v>
      </c>
      <c r="G1252" s="29">
        <v>0.66808000000000001</v>
      </c>
      <c r="H1252" s="29">
        <f t="shared" si="193"/>
        <v>608.62088000000006</v>
      </c>
      <c r="I1252" s="29">
        <f t="shared" si="194"/>
        <v>2.7911841628333461E+21</v>
      </c>
      <c r="J1252" s="29">
        <f t="shared" si="198"/>
        <v>2.0509507762067902E+21</v>
      </c>
      <c r="K1252" s="29">
        <v>0.62580000000000002</v>
      </c>
      <c r="L1252" s="29">
        <f t="shared" si="195"/>
        <v>570.10379999999998</v>
      </c>
      <c r="M1252" s="29">
        <f t="shared" si="196"/>
        <v>2.6145417451519397E+21</v>
      </c>
      <c r="N1252" s="29">
        <f t="shared" si="199"/>
        <v>3.5581875473538687E+21</v>
      </c>
    </row>
    <row r="1253" spans="1:14" x14ac:dyDescent="0.3">
      <c r="A1253" s="14">
        <v>910</v>
      </c>
      <c r="B1253" s="30">
        <f t="shared" si="190"/>
        <v>1.3624175824175824</v>
      </c>
      <c r="C1253" s="30">
        <v>0.89495999999999998</v>
      </c>
      <c r="D1253" s="30">
        <f t="shared" si="191"/>
        <v>814.41359999999997</v>
      </c>
      <c r="E1253" s="29">
        <f t="shared" si="192"/>
        <v>3.7308662268988123E+21</v>
      </c>
      <c r="F1253" s="29">
        <f t="shared" si="197"/>
        <v>5.0829977451748875E+21</v>
      </c>
      <c r="G1253" s="29">
        <v>0.62466999999999995</v>
      </c>
      <c r="H1253" s="29">
        <f t="shared" si="193"/>
        <v>568.44970000000001</v>
      </c>
      <c r="I1253" s="29">
        <f t="shared" si="194"/>
        <v>2.6040942678520617E+21</v>
      </c>
      <c r="J1253" s="29">
        <f t="shared" si="198"/>
        <v>1.9113774671280661E+21</v>
      </c>
      <c r="K1253" s="29">
        <v>0.58552999999999999</v>
      </c>
      <c r="L1253" s="29">
        <f t="shared" si="195"/>
        <v>532.83230000000003</v>
      </c>
      <c r="M1253" s="29">
        <f t="shared" si="196"/>
        <v>2.4409293173282177E+21</v>
      </c>
      <c r="N1253" s="29">
        <f t="shared" si="199"/>
        <v>3.32556501936651E+21</v>
      </c>
    </row>
    <row r="1254" spans="1:14" x14ac:dyDescent="0.3">
      <c r="A1254" s="14">
        <v>909</v>
      </c>
      <c r="B1254" s="30">
        <f t="shared" si="190"/>
        <v>1.3639163916391639</v>
      </c>
      <c r="C1254" s="30">
        <v>0.88551999999999997</v>
      </c>
      <c r="D1254" s="30">
        <f t="shared" si="191"/>
        <v>804.93768</v>
      </c>
      <c r="E1254" s="29">
        <f t="shared" si="192"/>
        <v>3.6834044506511995E+21</v>
      </c>
      <c r="F1254" s="29">
        <f t="shared" si="197"/>
        <v>5.0238557072798211E+21</v>
      </c>
      <c r="G1254" s="29">
        <v>0.70430999999999999</v>
      </c>
      <c r="H1254" s="29">
        <f t="shared" si="193"/>
        <v>640.21779000000004</v>
      </c>
      <c r="I1254" s="29">
        <f t="shared" si="194"/>
        <v>2.9296442639783931E+21</v>
      </c>
      <c r="J1254" s="29">
        <f t="shared" si="198"/>
        <v>2.147964700722987E+21</v>
      </c>
      <c r="K1254" s="29">
        <v>0.65912000000000004</v>
      </c>
      <c r="L1254" s="29">
        <f t="shared" si="195"/>
        <v>599.14008000000001</v>
      </c>
      <c r="M1254" s="29">
        <f t="shared" si="196"/>
        <v>2.74167217173324E+21</v>
      </c>
      <c r="N1254" s="29">
        <f t="shared" si="199"/>
        <v>3.7394116155279105E+21</v>
      </c>
    </row>
    <row r="1255" spans="1:14" x14ac:dyDescent="0.3">
      <c r="A1255" s="14">
        <v>908</v>
      </c>
      <c r="B1255" s="30">
        <f t="shared" si="190"/>
        <v>1.365418502202643</v>
      </c>
      <c r="C1255" s="30">
        <v>0.90142999999999995</v>
      </c>
      <c r="D1255" s="30">
        <f t="shared" si="191"/>
        <v>818.49843999999996</v>
      </c>
      <c r="E1255" s="29">
        <f t="shared" si="192"/>
        <v>3.741338234039171E+21</v>
      </c>
      <c r="F1255" s="29">
        <f t="shared" si="197"/>
        <v>5.108492447755246E+21</v>
      </c>
      <c r="G1255" s="29">
        <v>0.65217000000000003</v>
      </c>
      <c r="H1255" s="29">
        <f t="shared" si="193"/>
        <v>592.17036000000007</v>
      </c>
      <c r="I1255" s="29">
        <f t="shared" si="194"/>
        <v>2.706797595036028E+21</v>
      </c>
      <c r="J1255" s="29">
        <f t="shared" si="198"/>
        <v>1.9823941089633116E+21</v>
      </c>
      <c r="K1255" s="29">
        <v>0.61090999999999995</v>
      </c>
      <c r="L1255" s="29">
        <f t="shared" si="195"/>
        <v>554.70627999999999</v>
      </c>
      <c r="M1255" s="29">
        <f t="shared" si="196"/>
        <v>2.5355501154353304E+21</v>
      </c>
      <c r="N1255" s="29">
        <f t="shared" si="199"/>
        <v>3.4620870408774473E+21</v>
      </c>
    </row>
    <row r="1256" spans="1:14" x14ac:dyDescent="0.3">
      <c r="A1256" s="14">
        <v>907</v>
      </c>
      <c r="B1256" s="30">
        <f t="shared" si="190"/>
        <v>1.3669239250275633</v>
      </c>
      <c r="C1256" s="30">
        <v>0.91449999999999998</v>
      </c>
      <c r="D1256" s="30">
        <f t="shared" si="191"/>
        <v>829.45150000000001</v>
      </c>
      <c r="E1256" s="29">
        <f t="shared" si="192"/>
        <v>3.7872288730776989E+21</v>
      </c>
      <c r="F1256" s="29">
        <f t="shared" si="197"/>
        <v>5.1768537561650839E+21</v>
      </c>
      <c r="G1256" s="29">
        <v>0.63854</v>
      </c>
      <c r="H1256" s="29">
        <f t="shared" si="193"/>
        <v>579.15578000000005</v>
      </c>
      <c r="I1256" s="29">
        <f t="shared" si="194"/>
        <v>2.6443927005085119E+21</v>
      </c>
      <c r="J1256" s="29">
        <f t="shared" si="198"/>
        <v>1.9345573313124861E+21</v>
      </c>
      <c r="K1256" s="29">
        <v>0.59833000000000003</v>
      </c>
      <c r="L1256" s="29">
        <f t="shared" si="195"/>
        <v>542.68531000000007</v>
      </c>
      <c r="M1256" s="29">
        <f t="shared" si="196"/>
        <v>2.4778705867999779E+21</v>
      </c>
      <c r="N1256" s="29">
        <f t="shared" si="199"/>
        <v>3.3870605882189776E+21</v>
      </c>
    </row>
    <row r="1257" spans="1:14" x14ac:dyDescent="0.3">
      <c r="A1257" s="14">
        <v>906</v>
      </c>
      <c r="B1257" s="30">
        <f t="shared" si="190"/>
        <v>1.3684326710816777</v>
      </c>
      <c r="C1257" s="30">
        <v>0.90780000000000005</v>
      </c>
      <c r="D1257" s="30">
        <f t="shared" si="191"/>
        <v>822.46680000000003</v>
      </c>
      <c r="E1257" s="29">
        <f t="shared" si="192"/>
        <v>3.7511967321852561E+21</v>
      </c>
      <c r="F1257" s="29">
        <f t="shared" si="197"/>
        <v>5.1332601639771308E+21</v>
      </c>
      <c r="G1257" s="29">
        <v>0.77558000000000005</v>
      </c>
      <c r="H1257" s="29">
        <f t="shared" si="193"/>
        <v>702.67547999999999</v>
      </c>
      <c r="I1257" s="29">
        <f t="shared" si="194"/>
        <v>3.2048393495794675E+21</v>
      </c>
      <c r="J1257" s="29">
        <f t="shared" si="198"/>
        <v>2.3419781018865927E+21</v>
      </c>
      <c r="K1257" s="29">
        <v>0.72502</v>
      </c>
      <c r="L1257" s="29">
        <f t="shared" si="195"/>
        <v>656.86811999999998</v>
      </c>
      <c r="M1257" s="29">
        <f t="shared" si="196"/>
        <v>2.9959161211378656E+21</v>
      </c>
      <c r="N1257" s="29">
        <f t="shared" si="199"/>
        <v>4.0997094999853483E+21</v>
      </c>
    </row>
    <row r="1258" spans="1:14" x14ac:dyDescent="0.3">
      <c r="A1258" s="14">
        <v>905</v>
      </c>
      <c r="B1258" s="30">
        <f t="shared" si="190"/>
        <v>1.3699447513812155</v>
      </c>
      <c r="C1258" s="30">
        <v>0.91800000000000004</v>
      </c>
      <c r="D1258" s="30">
        <f t="shared" si="191"/>
        <v>830.79000000000008</v>
      </c>
      <c r="E1258" s="29">
        <f t="shared" si="192"/>
        <v>3.7849758013496712E+21</v>
      </c>
      <c r="F1258" s="29">
        <f t="shared" si="197"/>
        <v>5.1852077331638921E+21</v>
      </c>
      <c r="G1258" s="29">
        <v>0.81708999999999998</v>
      </c>
      <c r="H1258" s="29">
        <f t="shared" si="193"/>
        <v>739.46645000000001</v>
      </c>
      <c r="I1258" s="29">
        <f t="shared" si="194"/>
        <v>3.3689170779137282E+21</v>
      </c>
      <c r="J1258" s="29">
        <f t="shared" si="198"/>
        <v>2.4591627323051491E+21</v>
      </c>
      <c r="K1258" s="29">
        <v>0.76336999999999999</v>
      </c>
      <c r="L1258" s="29">
        <f t="shared" si="195"/>
        <v>690.84984999999995</v>
      </c>
      <c r="M1258" s="29">
        <f t="shared" si="196"/>
        <v>3.1474259013903025E+21</v>
      </c>
      <c r="N1258" s="29">
        <f t="shared" si="199"/>
        <v>4.3117995939709363E+21</v>
      </c>
    </row>
    <row r="1259" spans="1:14" x14ac:dyDescent="0.3">
      <c r="A1259" s="14">
        <v>904</v>
      </c>
      <c r="B1259" s="30">
        <f t="shared" si="190"/>
        <v>1.3714601769911503</v>
      </c>
      <c r="C1259" s="30">
        <v>0.92100000000000004</v>
      </c>
      <c r="D1259" s="30">
        <f t="shared" si="191"/>
        <v>832.58400000000006</v>
      </c>
      <c r="E1259" s="29">
        <f t="shared" si="192"/>
        <v>3.7889577170769659E+21</v>
      </c>
      <c r="F1259" s="29">
        <f t="shared" si="197"/>
        <v>5.1964046212743603E+21</v>
      </c>
      <c r="G1259" s="29">
        <v>0.84457000000000004</v>
      </c>
      <c r="H1259" s="29">
        <f t="shared" si="193"/>
        <v>763.49128000000007</v>
      </c>
      <c r="I1259" s="29">
        <f t="shared" si="194"/>
        <v>3.4745277080474406E+21</v>
      </c>
      <c r="J1259" s="29">
        <f t="shared" si="198"/>
        <v>2.5334514018994084E+21</v>
      </c>
      <c r="K1259" s="29">
        <v>0.78861999999999999</v>
      </c>
      <c r="L1259" s="29">
        <f t="shared" si="195"/>
        <v>712.91247999999996</v>
      </c>
      <c r="M1259" s="29">
        <f t="shared" si="196"/>
        <v>3.2443516122054682E+21</v>
      </c>
      <c r="N1259" s="29">
        <f t="shared" si="199"/>
        <v>4.4494990362968352E+21</v>
      </c>
    </row>
    <row r="1260" spans="1:14" x14ac:dyDescent="0.3">
      <c r="A1260" s="14">
        <v>903</v>
      </c>
      <c r="B1260" s="30">
        <f t="shared" si="190"/>
        <v>1.3729789590254706</v>
      </c>
      <c r="C1260" s="30">
        <v>0.92232999999999998</v>
      </c>
      <c r="D1260" s="30">
        <f t="shared" si="191"/>
        <v>832.86398999999994</v>
      </c>
      <c r="E1260" s="29">
        <f t="shared" si="192"/>
        <v>3.7860391727435591E+21</v>
      </c>
      <c r="F1260" s="29">
        <f t="shared" si="197"/>
        <v>5.1981521222231057E+21</v>
      </c>
      <c r="G1260" s="29">
        <v>0.68889</v>
      </c>
      <c r="H1260" s="29">
        <f t="shared" si="193"/>
        <v>622.06767000000002</v>
      </c>
      <c r="I1260" s="29">
        <f t="shared" si="194"/>
        <v>2.8277997308027611E+21</v>
      </c>
      <c r="J1260" s="29">
        <f t="shared" si="198"/>
        <v>2.0596089344369198E+21</v>
      </c>
      <c r="K1260" s="29">
        <v>0.64483000000000001</v>
      </c>
      <c r="L1260" s="29">
        <f t="shared" si="195"/>
        <v>582.28148999999996</v>
      </c>
      <c r="M1260" s="29">
        <f t="shared" si="196"/>
        <v>2.6469394248915563E+21</v>
      </c>
      <c r="N1260" s="29">
        <f t="shared" si="199"/>
        <v>3.6341921361910867E+21</v>
      </c>
    </row>
    <row r="1261" spans="1:14" x14ac:dyDescent="0.3">
      <c r="A1261" s="14">
        <v>902</v>
      </c>
      <c r="B1261" s="30">
        <f t="shared" si="190"/>
        <v>1.3745011086474501</v>
      </c>
      <c r="C1261" s="30">
        <v>0.87719999999999998</v>
      </c>
      <c r="D1261" s="30">
        <f t="shared" si="191"/>
        <v>791.23439999999994</v>
      </c>
      <c r="E1261" s="29">
        <f t="shared" si="192"/>
        <v>3.5928159140684429E+21</v>
      </c>
      <c r="F1261" s="29">
        <f t="shared" si="197"/>
        <v>4.9383294570532763E+21</v>
      </c>
      <c r="G1261" s="29">
        <v>0.66791</v>
      </c>
      <c r="H1261" s="29">
        <f t="shared" si="193"/>
        <v>602.45482000000004</v>
      </c>
      <c r="I1261" s="29">
        <f t="shared" si="194"/>
        <v>2.7356106670832809E+21</v>
      </c>
      <c r="J1261" s="29">
        <f t="shared" si="198"/>
        <v>1.990257155758283E+21</v>
      </c>
      <c r="K1261" s="29">
        <v>0.625</v>
      </c>
      <c r="L1261" s="29">
        <f t="shared" si="195"/>
        <v>563.75</v>
      </c>
      <c r="M1261" s="29">
        <f t="shared" si="196"/>
        <v>2.5598608598868867E+21</v>
      </c>
      <c r="N1261" s="29">
        <f t="shared" si="199"/>
        <v>3.5185315898977409E+21</v>
      </c>
    </row>
    <row r="1262" spans="1:14" x14ac:dyDescent="0.3">
      <c r="A1262" s="14">
        <v>901</v>
      </c>
      <c r="B1262" s="30">
        <f t="shared" si="190"/>
        <v>1.3760266370699223</v>
      </c>
      <c r="C1262" s="30">
        <v>0.89834000000000003</v>
      </c>
      <c r="D1262" s="30">
        <f t="shared" si="191"/>
        <v>809.40434000000005</v>
      </c>
      <c r="E1262" s="29">
        <f t="shared" si="192"/>
        <v>3.6712468538493103E+21</v>
      </c>
      <c r="F1262" s="29">
        <f t="shared" si="197"/>
        <v>5.0517334621557988E+21</v>
      </c>
      <c r="G1262" s="29">
        <v>0.59933000000000003</v>
      </c>
      <c r="H1262" s="29">
        <f t="shared" si="193"/>
        <v>539.99633000000006</v>
      </c>
      <c r="I1262" s="29">
        <f t="shared" si="194"/>
        <v>2.4492824286099999E+21</v>
      </c>
      <c r="J1262" s="29">
        <f t="shared" si="198"/>
        <v>1.7799673077735199E+21</v>
      </c>
      <c r="K1262" s="29">
        <v>0.56162000000000001</v>
      </c>
      <c r="L1262" s="29">
        <f t="shared" si="195"/>
        <v>506.01962000000003</v>
      </c>
      <c r="M1262" s="29">
        <f t="shared" si="196"/>
        <v>2.2951729390418434E+21</v>
      </c>
      <c r="N1262" s="29">
        <f t="shared" si="199"/>
        <v>3.158219100803638E+21</v>
      </c>
    </row>
    <row r="1263" spans="1:14" x14ac:dyDescent="0.3">
      <c r="A1263" s="14">
        <v>900</v>
      </c>
      <c r="B1263" s="30">
        <f t="shared" si="190"/>
        <v>1.3775555555555554</v>
      </c>
      <c r="C1263" s="30">
        <v>0.91378000000000004</v>
      </c>
      <c r="D1263" s="30">
        <f t="shared" si="191"/>
        <v>822.40200000000004</v>
      </c>
      <c r="E1263" s="29">
        <f t="shared" si="192"/>
        <v>3.7260607800422338E+21</v>
      </c>
      <c r="F1263" s="29">
        <f t="shared" si="197"/>
        <v>5.1328557278848457E+21</v>
      </c>
      <c r="G1263" s="29">
        <v>0.74260000000000004</v>
      </c>
      <c r="H1263" s="29">
        <f t="shared" si="193"/>
        <v>668.34</v>
      </c>
      <c r="I1263" s="29">
        <f t="shared" si="194"/>
        <v>3.0280513200763453E+21</v>
      </c>
      <c r="J1263" s="29">
        <f t="shared" si="198"/>
        <v>2.198133721623416E+21</v>
      </c>
      <c r="K1263" s="29">
        <v>0.69428999999999996</v>
      </c>
      <c r="L1263" s="29">
        <f t="shared" si="195"/>
        <v>624.86099999999999</v>
      </c>
      <c r="M1263" s="29">
        <f t="shared" si="196"/>
        <v>2.8310608012601747E+21</v>
      </c>
      <c r="N1263" s="29">
        <f t="shared" si="199"/>
        <v>3.8999435348915158E+21</v>
      </c>
    </row>
    <row r="1264" spans="1:14" x14ac:dyDescent="0.3">
      <c r="A1264" s="14">
        <v>899</v>
      </c>
      <c r="B1264" s="30">
        <f t="shared" si="190"/>
        <v>1.3790878754171301</v>
      </c>
      <c r="C1264" s="30">
        <v>0.91395999999999999</v>
      </c>
      <c r="D1264" s="30">
        <f t="shared" si="191"/>
        <v>821.65003999999999</v>
      </c>
      <c r="E1264" s="29">
        <f t="shared" si="192"/>
        <v>3.718517589098431E+21</v>
      </c>
      <c r="F1264" s="29">
        <f t="shared" si="197"/>
        <v>5.1281625216509836E+21</v>
      </c>
      <c r="G1264" s="29">
        <v>0.54871000000000003</v>
      </c>
      <c r="H1264" s="29">
        <f t="shared" si="193"/>
        <v>493.29029000000003</v>
      </c>
      <c r="I1264" s="29">
        <f t="shared" si="194"/>
        <v>2.2324694585257563E+21</v>
      </c>
      <c r="J1264" s="29">
        <f t="shared" si="198"/>
        <v>1.6188014544399541E+21</v>
      </c>
      <c r="K1264" s="29">
        <v>0.51461000000000001</v>
      </c>
      <c r="L1264" s="29">
        <f t="shared" si="195"/>
        <v>462.63439</v>
      </c>
      <c r="M1264" s="29">
        <f t="shared" si="196"/>
        <v>2.0937309472251998E+21</v>
      </c>
      <c r="N1264" s="29">
        <f t="shared" si="199"/>
        <v>2.8874389637038961E+21</v>
      </c>
    </row>
    <row r="1265" spans="1:14" x14ac:dyDescent="0.3">
      <c r="A1265" s="14">
        <v>898</v>
      </c>
      <c r="B1265" s="30">
        <f t="shared" si="190"/>
        <v>1.3806236080178174</v>
      </c>
      <c r="C1265" s="30">
        <v>0.92378000000000005</v>
      </c>
      <c r="D1265" s="30">
        <f t="shared" si="191"/>
        <v>829.55444</v>
      </c>
      <c r="E1265" s="29">
        <f t="shared" si="192"/>
        <v>3.750114227574188E+21</v>
      </c>
      <c r="F1265" s="29">
        <f t="shared" si="197"/>
        <v>5.1774962353524252E+21</v>
      </c>
      <c r="G1265" s="29">
        <v>0.71779999999999999</v>
      </c>
      <c r="H1265" s="29">
        <f t="shared" si="193"/>
        <v>644.58439999999996</v>
      </c>
      <c r="I1265" s="29">
        <f t="shared" si="194"/>
        <v>2.9139318804831802E+21</v>
      </c>
      <c r="J1265" s="29">
        <f t="shared" si="198"/>
        <v>2.1105910862025293E+21</v>
      </c>
      <c r="K1265" s="29">
        <v>0.67137000000000002</v>
      </c>
      <c r="L1265" s="29">
        <f t="shared" si="195"/>
        <v>602.89026000000001</v>
      </c>
      <c r="M1265" s="29">
        <f t="shared" si="196"/>
        <v>2.7254478219559667E+21</v>
      </c>
      <c r="N1265" s="29">
        <f t="shared" si="199"/>
        <v>3.7628176054131486E+21</v>
      </c>
    </row>
    <row r="1266" spans="1:14" x14ac:dyDescent="0.3">
      <c r="A1266" s="14">
        <v>897</v>
      </c>
      <c r="B1266" s="30">
        <f t="shared" si="190"/>
        <v>1.3821627647714603</v>
      </c>
      <c r="C1266" s="30">
        <v>0.92686000000000002</v>
      </c>
      <c r="D1266" s="30">
        <f t="shared" si="191"/>
        <v>831.39341999999999</v>
      </c>
      <c r="E1266" s="29">
        <f t="shared" si="192"/>
        <v>3.7542422566218912E+21</v>
      </c>
      <c r="F1266" s="29">
        <f t="shared" si="197"/>
        <v>5.1889738570343593E+21</v>
      </c>
      <c r="G1266" s="29">
        <v>0.66566000000000003</v>
      </c>
      <c r="H1266" s="29">
        <f t="shared" si="193"/>
        <v>597.09702000000004</v>
      </c>
      <c r="I1266" s="29">
        <f t="shared" si="194"/>
        <v>2.6962528327287057E+21</v>
      </c>
      <c r="J1266" s="29">
        <f t="shared" si="198"/>
        <v>1.9507491457958132E+21</v>
      </c>
      <c r="K1266" s="29">
        <v>0.62309999999999999</v>
      </c>
      <c r="L1266" s="29">
        <f t="shared" si="195"/>
        <v>558.92070000000001</v>
      </c>
      <c r="M1266" s="29">
        <f t="shared" si="196"/>
        <v>2.523863744363874E+21</v>
      </c>
      <c r="N1266" s="29">
        <f t="shared" si="199"/>
        <v>3.4883904908164218E+21</v>
      </c>
    </row>
    <row r="1267" spans="1:14" x14ac:dyDescent="0.3">
      <c r="A1267" s="14">
        <v>896</v>
      </c>
      <c r="B1267" s="30">
        <f t="shared" si="190"/>
        <v>1.383705357142857</v>
      </c>
      <c r="C1267" s="30">
        <v>0.93425000000000002</v>
      </c>
      <c r="D1267" s="30">
        <f t="shared" si="191"/>
        <v>837.08799999999997</v>
      </c>
      <c r="E1267" s="29">
        <f t="shared" si="192"/>
        <v>3.7757427180849075E+21</v>
      </c>
      <c r="F1267" s="29">
        <f t="shared" si="197"/>
        <v>5.2245154262072185E+21</v>
      </c>
      <c r="G1267" s="29">
        <v>0.76253000000000004</v>
      </c>
      <c r="H1267" s="29">
        <f t="shared" si="193"/>
        <v>683.22688000000005</v>
      </c>
      <c r="I1267" s="29">
        <f t="shared" si="194"/>
        <v>3.0817416053746696E+21</v>
      </c>
      <c r="J1267" s="29">
        <f t="shared" si="198"/>
        <v>2.227166057763917E+21</v>
      </c>
      <c r="K1267" s="29">
        <v>0.71265000000000001</v>
      </c>
      <c r="L1267" s="29">
        <f t="shared" si="195"/>
        <v>638.53440000000001</v>
      </c>
      <c r="M1267" s="29">
        <f t="shared" si="196"/>
        <v>2.8801531153794057E+21</v>
      </c>
      <c r="N1267" s="29">
        <f t="shared" si="199"/>
        <v>3.9852832951421727E+21</v>
      </c>
    </row>
    <row r="1268" spans="1:14" x14ac:dyDescent="0.3">
      <c r="A1268" s="14">
        <v>895</v>
      </c>
      <c r="B1268" s="30">
        <f t="shared" si="190"/>
        <v>1.3852513966480446</v>
      </c>
      <c r="C1268" s="30">
        <v>0.92600000000000005</v>
      </c>
      <c r="D1268" s="30">
        <f t="shared" si="191"/>
        <v>828.7700000000001</v>
      </c>
      <c r="E1268" s="29">
        <f t="shared" si="192"/>
        <v>3.7340516849757229E+21</v>
      </c>
      <c r="F1268" s="29">
        <f t="shared" si="197"/>
        <v>5.172600311768605E+21</v>
      </c>
      <c r="G1268" s="29">
        <v>0.81357000000000002</v>
      </c>
      <c r="H1268" s="29">
        <f t="shared" si="193"/>
        <v>728.14515000000006</v>
      </c>
      <c r="I1268" s="29">
        <f t="shared" si="194"/>
        <v>3.2806829690558302E+21</v>
      </c>
      <c r="J1268" s="29">
        <f t="shared" si="198"/>
        <v>2.3682942872277531E+21</v>
      </c>
      <c r="K1268" s="29">
        <v>0.75956000000000001</v>
      </c>
      <c r="L1268" s="29">
        <f t="shared" si="195"/>
        <v>679.80619999999999</v>
      </c>
      <c r="M1268" s="29">
        <f t="shared" si="196"/>
        <v>3.0628901704537363E+21</v>
      </c>
      <c r="N1268" s="29">
        <f t="shared" si="199"/>
        <v>4.2428728864006057E+21</v>
      </c>
    </row>
    <row r="1269" spans="1:14" x14ac:dyDescent="0.3">
      <c r="A1269" s="14">
        <v>894</v>
      </c>
      <c r="B1269" s="30">
        <f t="shared" si="190"/>
        <v>1.386800894854586</v>
      </c>
      <c r="C1269" s="30">
        <v>0.92400000000000004</v>
      </c>
      <c r="D1269" s="30">
        <f t="shared" si="191"/>
        <v>826.05600000000004</v>
      </c>
      <c r="E1269" s="29">
        <f t="shared" si="192"/>
        <v>3.7176652026143462E+21</v>
      </c>
      <c r="F1269" s="29">
        <f t="shared" si="197"/>
        <v>5.1556614297553312E+21</v>
      </c>
      <c r="G1269" s="29">
        <v>0.85129999999999995</v>
      </c>
      <c r="H1269" s="29">
        <f t="shared" si="193"/>
        <v>761.06219999999996</v>
      </c>
      <c r="I1269" s="29">
        <f t="shared" si="194"/>
        <v>3.4251605919757495E+21</v>
      </c>
      <c r="J1269" s="29">
        <f t="shared" si="198"/>
        <v>2.4698286572240041E+21</v>
      </c>
      <c r="K1269" s="29">
        <v>0.79413</v>
      </c>
      <c r="L1269" s="29">
        <f t="shared" si="195"/>
        <v>709.95222000000001</v>
      </c>
      <c r="M1269" s="29">
        <f t="shared" si="196"/>
        <v>3.1951401161819596E+21</v>
      </c>
      <c r="N1269" s="29">
        <f t="shared" si="199"/>
        <v>4.4310231723069276E+21</v>
      </c>
    </row>
    <row r="1270" spans="1:14" x14ac:dyDescent="0.3">
      <c r="A1270" s="14">
        <v>893</v>
      </c>
      <c r="B1270" s="30">
        <f t="shared" si="190"/>
        <v>1.3883538633818588</v>
      </c>
      <c r="C1270" s="30">
        <v>0.91800000000000004</v>
      </c>
      <c r="D1270" s="30">
        <f t="shared" si="191"/>
        <v>819.774</v>
      </c>
      <c r="E1270" s="29">
        <f t="shared" si="192"/>
        <v>3.6852662224113967E+21</v>
      </c>
      <c r="F1270" s="29">
        <f t="shared" si="197"/>
        <v>5.1164535974755314E+21</v>
      </c>
      <c r="G1270" s="29">
        <v>0.87326999999999999</v>
      </c>
      <c r="H1270" s="29">
        <f t="shared" si="193"/>
        <v>779.83010999999999</v>
      </c>
      <c r="I1270" s="29">
        <f t="shared" si="194"/>
        <v>3.5056998192213509E+21</v>
      </c>
      <c r="J1270" s="29">
        <f t="shared" si="198"/>
        <v>2.5250765757095231E+21</v>
      </c>
      <c r="K1270" s="29">
        <v>0.81411999999999995</v>
      </c>
      <c r="L1270" s="29">
        <f t="shared" si="195"/>
        <v>727.00915999999995</v>
      </c>
      <c r="M1270" s="29">
        <f t="shared" si="196"/>
        <v>3.2682450294003985E+21</v>
      </c>
      <c r="N1270" s="29">
        <f t="shared" si="199"/>
        <v>4.5374806130466001E+21</v>
      </c>
    </row>
    <row r="1271" spans="1:14" x14ac:dyDescent="0.3">
      <c r="A1271" s="14">
        <v>892</v>
      </c>
      <c r="B1271" s="30">
        <f t="shared" si="190"/>
        <v>1.3899103139013453</v>
      </c>
      <c r="C1271" s="30">
        <v>0.93259000000000003</v>
      </c>
      <c r="D1271" s="30">
        <f t="shared" si="191"/>
        <v>831.87027999999998</v>
      </c>
      <c r="E1271" s="29">
        <f t="shared" si="192"/>
        <v>3.7354569070661987E+21</v>
      </c>
      <c r="F1271" s="29">
        <f t="shared" si="197"/>
        <v>5.1919500822653289E+21</v>
      </c>
      <c r="G1271" s="29">
        <v>0.90881000000000001</v>
      </c>
      <c r="H1271" s="29">
        <f t="shared" si="193"/>
        <v>810.65851999999995</v>
      </c>
      <c r="I1271" s="29">
        <f t="shared" si="194"/>
        <v>3.6402069416472745E+21</v>
      </c>
      <c r="J1271" s="29">
        <f t="shared" si="198"/>
        <v>2.6190229004269791E+21</v>
      </c>
      <c r="K1271" s="29">
        <v>0.84687999999999997</v>
      </c>
      <c r="L1271" s="29">
        <f t="shared" si="195"/>
        <v>755.41696000000002</v>
      </c>
      <c r="M1271" s="29">
        <f t="shared" si="196"/>
        <v>3.3921484740949637E+21</v>
      </c>
      <c r="N1271" s="29">
        <f t="shared" si="199"/>
        <v>4.7147821504293005E+21</v>
      </c>
    </row>
    <row r="1272" spans="1:14" x14ac:dyDescent="0.3">
      <c r="A1272" s="14">
        <v>891</v>
      </c>
      <c r="B1272" s="30">
        <f t="shared" si="190"/>
        <v>1.3914702581369247</v>
      </c>
      <c r="C1272" s="30">
        <v>0.93928</v>
      </c>
      <c r="D1272" s="30">
        <f t="shared" si="191"/>
        <v>836.89847999999995</v>
      </c>
      <c r="E1272" s="29">
        <f t="shared" si="192"/>
        <v>3.753822652635706E+21</v>
      </c>
      <c r="F1272" s="29">
        <f t="shared" si="197"/>
        <v>5.2233325754632414E+21</v>
      </c>
      <c r="G1272" s="29">
        <v>0.92584</v>
      </c>
      <c r="H1272" s="29">
        <f t="shared" si="193"/>
        <v>824.92344000000003</v>
      </c>
      <c r="I1272" s="29">
        <f t="shared" si="194"/>
        <v>3.7001098338261674E+21</v>
      </c>
      <c r="J1272" s="29">
        <f t="shared" si="198"/>
        <v>2.659136846216418E+21</v>
      </c>
      <c r="K1272" s="29">
        <v>0.86255000000000004</v>
      </c>
      <c r="L1272" s="29">
        <f t="shared" si="195"/>
        <v>768.53205000000003</v>
      </c>
      <c r="M1272" s="29">
        <f t="shared" si="196"/>
        <v>3.447172013702973E+21</v>
      </c>
      <c r="N1272" s="29">
        <f t="shared" si="199"/>
        <v>4.7966373317496579E+21</v>
      </c>
    </row>
    <row r="1273" spans="1:14" x14ac:dyDescent="0.3">
      <c r="A1273" s="14">
        <v>890</v>
      </c>
      <c r="B1273" s="30">
        <f t="shared" si="190"/>
        <v>1.3930337078651684</v>
      </c>
      <c r="C1273" s="30">
        <v>0.94235999999999998</v>
      </c>
      <c r="D1273" s="30">
        <f t="shared" si="191"/>
        <v>838.70039999999995</v>
      </c>
      <c r="E1273" s="29">
        <f t="shared" si="192"/>
        <v>3.7576828651717809E+21</v>
      </c>
      <c r="F1273" s="29">
        <f t="shared" si="197"/>
        <v>5.2345788946516562E+21</v>
      </c>
      <c r="G1273" s="29">
        <v>0.92393000000000003</v>
      </c>
      <c r="H1273" s="29">
        <f t="shared" si="193"/>
        <v>822.29770000000008</v>
      </c>
      <c r="I1273" s="29">
        <f t="shared" si="194"/>
        <v>3.684192802769816E+21</v>
      </c>
      <c r="J1273" s="29">
        <f t="shared" si="198"/>
        <v>2.6447262417044174E+21</v>
      </c>
      <c r="K1273" s="29">
        <v>0.86077999999999999</v>
      </c>
      <c r="L1273" s="29">
        <f t="shared" si="195"/>
        <v>766.0942</v>
      </c>
      <c r="M1273" s="29">
        <f t="shared" si="196"/>
        <v>3.4323806790213566E+21</v>
      </c>
      <c r="N1273" s="29">
        <f t="shared" si="199"/>
        <v>4.7814219841018853E+21</v>
      </c>
    </row>
    <row r="1274" spans="1:14" x14ac:dyDescent="0.3">
      <c r="A1274" s="14">
        <v>889</v>
      </c>
      <c r="B1274" s="30">
        <f t="shared" si="190"/>
        <v>1.3946006749156354</v>
      </c>
      <c r="C1274" s="30">
        <v>0.94367000000000001</v>
      </c>
      <c r="D1274" s="30">
        <f t="shared" si="191"/>
        <v>838.92263000000003</v>
      </c>
      <c r="E1274" s="29">
        <f t="shared" si="192"/>
        <v>3.7544553020962882E+21</v>
      </c>
      <c r="F1274" s="29">
        <f t="shared" si="197"/>
        <v>5.2359658982440698E+21</v>
      </c>
      <c r="G1274" s="29">
        <v>0.93454999999999999</v>
      </c>
      <c r="H1274" s="29">
        <f t="shared" si="193"/>
        <v>830.81494999999995</v>
      </c>
      <c r="I1274" s="29">
        <f t="shared" si="194"/>
        <v>3.7181707615735219E+21</v>
      </c>
      <c r="J1274" s="29">
        <f t="shared" si="198"/>
        <v>2.6661185731883056E+21</v>
      </c>
      <c r="K1274" s="29">
        <v>0.87041000000000002</v>
      </c>
      <c r="L1274" s="29">
        <f t="shared" si="195"/>
        <v>773.79449</v>
      </c>
      <c r="M1274" s="29">
        <f t="shared" si="196"/>
        <v>3.4629854075022307E+21</v>
      </c>
      <c r="N1274" s="29">
        <f t="shared" si="199"/>
        <v>4.8294817865256078E+21</v>
      </c>
    </row>
    <row r="1275" spans="1:14" x14ac:dyDescent="0.3">
      <c r="A1275" s="14">
        <v>888</v>
      </c>
      <c r="B1275" s="30">
        <f t="shared" si="190"/>
        <v>1.3961711711711711</v>
      </c>
      <c r="C1275" s="30">
        <v>0.94066000000000005</v>
      </c>
      <c r="D1275" s="30">
        <f t="shared" si="191"/>
        <v>835.30608000000007</v>
      </c>
      <c r="E1275" s="29">
        <f t="shared" si="192"/>
        <v>3.7340650205518747E+21</v>
      </c>
      <c r="F1275" s="29">
        <f t="shared" si="197"/>
        <v>5.213393932973214E+21</v>
      </c>
      <c r="G1275" s="29">
        <v>0.92227999999999999</v>
      </c>
      <c r="H1275" s="29">
        <f t="shared" si="193"/>
        <v>818.98464000000001</v>
      </c>
      <c r="I1275" s="29">
        <f t="shared" si="194"/>
        <v>3.6611033605708574E+21</v>
      </c>
      <c r="J1275" s="29">
        <f t="shared" si="198"/>
        <v>2.6222453494006468E+21</v>
      </c>
      <c r="K1275" s="29">
        <v>0.85899000000000003</v>
      </c>
      <c r="L1275" s="29">
        <f t="shared" si="195"/>
        <v>762.78312000000005</v>
      </c>
      <c r="M1275" s="29">
        <f t="shared" si="196"/>
        <v>3.4098659579485199E+21</v>
      </c>
      <c r="N1275" s="29">
        <f t="shared" si="199"/>
        <v>4.7607565480456922E+21</v>
      </c>
    </row>
    <row r="1276" spans="1:14" x14ac:dyDescent="0.3">
      <c r="A1276" s="14">
        <v>887</v>
      </c>
      <c r="B1276" s="30">
        <f t="shared" si="190"/>
        <v>1.3977452085682074</v>
      </c>
      <c r="C1276" s="30">
        <v>0.92300000000000004</v>
      </c>
      <c r="D1276" s="30">
        <f t="shared" si="191"/>
        <v>818.70100000000002</v>
      </c>
      <c r="E1276" s="29">
        <f t="shared" si="192"/>
        <v>3.6557139696838765E+21</v>
      </c>
      <c r="F1276" s="29">
        <f t="shared" si="197"/>
        <v>5.1097566850214999E+21</v>
      </c>
      <c r="G1276" s="29">
        <v>0.91061999999999999</v>
      </c>
      <c r="H1276" s="29">
        <f t="shared" si="193"/>
        <v>807.71993999999995</v>
      </c>
      <c r="I1276" s="29">
        <f t="shared" si="194"/>
        <v>3.6066806663851907E+21</v>
      </c>
      <c r="J1276" s="29">
        <f t="shared" si="198"/>
        <v>2.5803563083430106E+21</v>
      </c>
      <c r="K1276" s="29">
        <v>0.84799000000000002</v>
      </c>
      <c r="L1276" s="29">
        <f t="shared" si="195"/>
        <v>752.16713000000004</v>
      </c>
      <c r="M1276" s="29">
        <f t="shared" si="196"/>
        <v>3.3586228484856233E+21</v>
      </c>
      <c r="N1276" s="29">
        <f t="shared" si="199"/>
        <v>4.6944989938584844E+21</v>
      </c>
    </row>
    <row r="1277" spans="1:14" x14ac:dyDescent="0.3">
      <c r="A1277" s="14">
        <v>886</v>
      </c>
      <c r="B1277" s="30">
        <f t="shared" si="190"/>
        <v>1.3993227990970654</v>
      </c>
      <c r="C1277" s="30">
        <v>0.92557999999999996</v>
      </c>
      <c r="D1277" s="30">
        <f t="shared" si="191"/>
        <v>820.06387999999993</v>
      </c>
      <c r="E1277" s="29">
        <f t="shared" si="192"/>
        <v>3.657671287969702E+21</v>
      </c>
      <c r="F1277" s="29">
        <f t="shared" si="197"/>
        <v>5.1182628248587317E+21</v>
      </c>
      <c r="G1277" s="29">
        <v>0.90751999999999999</v>
      </c>
      <c r="H1277" s="29">
        <f t="shared" si="193"/>
        <v>804.06272000000001</v>
      </c>
      <c r="I1277" s="29">
        <f t="shared" si="194"/>
        <v>3.5863024776445732E+21</v>
      </c>
      <c r="J1277" s="29">
        <f t="shared" si="198"/>
        <v>2.5628843323060912E+21</v>
      </c>
      <c r="K1277" s="29">
        <v>0.84514999999999996</v>
      </c>
      <c r="L1277" s="29">
        <f t="shared" si="195"/>
        <v>748.80289999999991</v>
      </c>
      <c r="M1277" s="29">
        <f t="shared" si="196"/>
        <v>3.3398311210566277E+21</v>
      </c>
      <c r="N1277" s="29">
        <f t="shared" si="199"/>
        <v>4.67350183282845E+21</v>
      </c>
    </row>
    <row r="1278" spans="1:14" x14ac:dyDescent="0.3">
      <c r="A1278" s="14">
        <v>885</v>
      </c>
      <c r="B1278" s="30">
        <f t="shared" si="190"/>
        <v>1.4009039548022599</v>
      </c>
      <c r="C1278" s="30">
        <v>0.95469000000000004</v>
      </c>
      <c r="D1278" s="30">
        <f t="shared" si="191"/>
        <v>844.90065000000004</v>
      </c>
      <c r="E1278" s="29">
        <f t="shared" si="192"/>
        <v>3.7641955986819551E+21</v>
      </c>
      <c r="F1278" s="29">
        <f t="shared" si="197"/>
        <v>5.2732765008428112E+21</v>
      </c>
      <c r="G1278" s="29">
        <v>0.94423000000000001</v>
      </c>
      <c r="H1278" s="29">
        <f t="shared" si="193"/>
        <v>835.64355</v>
      </c>
      <c r="I1278" s="29">
        <f t="shared" si="194"/>
        <v>3.7229534300594561E+21</v>
      </c>
      <c r="J1278" s="29">
        <f t="shared" si="198"/>
        <v>2.6575365265386504E+21</v>
      </c>
      <c r="K1278" s="29">
        <v>0.87912999999999997</v>
      </c>
      <c r="L1278" s="29">
        <f t="shared" si="195"/>
        <v>778.03004999999996</v>
      </c>
      <c r="M1278" s="29">
        <f t="shared" si="196"/>
        <v>3.4662741588047084E+21</v>
      </c>
      <c r="N1278" s="29">
        <f t="shared" si="199"/>
        <v>4.8559171774983931E+21</v>
      </c>
    </row>
    <row r="1279" spans="1:14" x14ac:dyDescent="0.3">
      <c r="A1279" s="14">
        <v>884</v>
      </c>
      <c r="B1279" s="30">
        <f t="shared" si="190"/>
        <v>1.4024886877828053</v>
      </c>
      <c r="C1279" s="30">
        <v>0.94352000000000003</v>
      </c>
      <c r="D1279" s="30">
        <f t="shared" si="191"/>
        <v>834.07168000000001</v>
      </c>
      <c r="E1279" s="29">
        <f t="shared" si="192"/>
        <v>3.7117516315206646E+21</v>
      </c>
      <c r="F1279" s="29">
        <f t="shared" si="197"/>
        <v>5.2056896750671039E+21</v>
      </c>
      <c r="G1279" s="29">
        <v>0.93305000000000005</v>
      </c>
      <c r="H1279" s="29">
        <f t="shared" si="193"/>
        <v>824.81620000000009</v>
      </c>
      <c r="I1279" s="29">
        <f t="shared" si="194"/>
        <v>3.6705632734762977E+21</v>
      </c>
      <c r="J1279" s="29">
        <f t="shared" si="198"/>
        <v>2.6171785237562891E+21</v>
      </c>
      <c r="K1279" s="29">
        <v>0.86858999999999997</v>
      </c>
      <c r="L1279" s="29">
        <f t="shared" si="195"/>
        <v>767.83355999999992</v>
      </c>
      <c r="M1279" s="29">
        <f t="shared" si="196"/>
        <v>3.4169814626319881E+21</v>
      </c>
      <c r="N1279" s="29">
        <f t="shared" si="199"/>
        <v>4.7922778477049078E+21</v>
      </c>
    </row>
    <row r="1280" spans="1:14" x14ac:dyDescent="0.3">
      <c r="A1280" s="14">
        <v>883</v>
      </c>
      <c r="B1280" s="30">
        <f t="shared" si="190"/>
        <v>1.4040770101925255</v>
      </c>
      <c r="C1280" s="30">
        <v>0.93930000000000002</v>
      </c>
      <c r="D1280" s="30">
        <f t="shared" si="191"/>
        <v>829.40190000000007</v>
      </c>
      <c r="E1280" s="29">
        <f t="shared" si="192"/>
        <v>3.6867950619662583E+21</v>
      </c>
      <c r="F1280" s="29">
        <f t="shared" si="197"/>
        <v>5.1765441877981507E+21</v>
      </c>
      <c r="G1280" s="29">
        <v>0.92927000000000004</v>
      </c>
      <c r="H1280" s="29">
        <f t="shared" si="193"/>
        <v>820.54541000000006</v>
      </c>
      <c r="I1280" s="29">
        <f t="shared" si="194"/>
        <v>3.6474268574825772E+21</v>
      </c>
      <c r="J1280" s="29">
        <f t="shared" si="198"/>
        <v>2.5977398896250328E+21</v>
      </c>
      <c r="K1280" s="29">
        <v>0.86494000000000004</v>
      </c>
      <c r="L1280" s="29">
        <f t="shared" si="195"/>
        <v>763.74202000000002</v>
      </c>
      <c r="M1280" s="29">
        <f t="shared" si="196"/>
        <v>3.394928692533903E+21</v>
      </c>
      <c r="N1280" s="29">
        <f t="shared" si="199"/>
        <v>4.7667413284298225E+21</v>
      </c>
    </row>
    <row r="1281" spans="1:14" x14ac:dyDescent="0.3">
      <c r="A1281" s="14">
        <v>882</v>
      </c>
      <c r="B1281" s="30">
        <f t="shared" si="190"/>
        <v>1.4056689342403628</v>
      </c>
      <c r="C1281" s="30">
        <v>0.94408000000000003</v>
      </c>
      <c r="D1281" s="30">
        <f t="shared" si="191"/>
        <v>832.67856000000006</v>
      </c>
      <c r="E1281" s="29">
        <f t="shared" si="192"/>
        <v>3.6971684240822412E+21</v>
      </c>
      <c r="F1281" s="29">
        <f t="shared" si="197"/>
        <v>5.1969947983868057E+21</v>
      </c>
      <c r="G1281" s="29">
        <v>0.93245</v>
      </c>
      <c r="H1281" s="29">
        <f t="shared" si="193"/>
        <v>822.42089999999996</v>
      </c>
      <c r="I1281" s="29">
        <f t="shared" si="194"/>
        <v>3.6516234821577469E+21</v>
      </c>
      <c r="J1281" s="29">
        <f t="shared" si="198"/>
        <v>2.5977834418963806E+21</v>
      </c>
      <c r="K1281" s="29">
        <v>0.86787000000000003</v>
      </c>
      <c r="L1281" s="29">
        <f t="shared" si="195"/>
        <v>765.46134000000006</v>
      </c>
      <c r="M1281" s="29">
        <f t="shared" si="196"/>
        <v>3.3987178631135657E+21</v>
      </c>
      <c r="N1281" s="29">
        <f t="shared" si="199"/>
        <v>4.7774721164265285E+21</v>
      </c>
    </row>
    <row r="1282" spans="1:14" x14ac:dyDescent="0.3">
      <c r="A1282" s="14">
        <v>881</v>
      </c>
      <c r="B1282" s="30">
        <f t="shared" ref="B1282:B1345" si="200">1239.8/A1282</f>
        <v>1.4072644721906924</v>
      </c>
      <c r="C1282" s="30">
        <v>0.91962999999999995</v>
      </c>
      <c r="D1282" s="30">
        <f t="shared" ref="D1282:D1345" si="201">A1282*C1282</f>
        <v>810.19403</v>
      </c>
      <c r="E1282" s="29">
        <f t="shared" ref="E1282:E1345" si="202">A1282*10^(-9)/($Q$1*$Q$2)*D1282</f>
        <v>3.593256457814879E+21</v>
      </c>
      <c r="F1282" s="29">
        <f t="shared" si="197"/>
        <v>5.056662152552653E+21</v>
      </c>
      <c r="G1282" s="29">
        <v>0.90861000000000003</v>
      </c>
      <c r="H1282" s="29">
        <f t="shared" ref="H1282:H1345" si="203">A1282*G1282</f>
        <v>800.48541</v>
      </c>
      <c r="I1282" s="29">
        <f t="shared" ref="I1282:I1345" si="204">A1282*10^(-9)/($Q$1*$Q$2)*H1282</f>
        <v>3.5501981776749097E+21</v>
      </c>
      <c r="J1282" s="29">
        <f t="shared" si="198"/>
        <v>2.5227654416289686E+21</v>
      </c>
      <c r="K1282" s="29">
        <v>0.84562999999999999</v>
      </c>
      <c r="L1282" s="29">
        <f t="shared" ref="L1282:L1345" si="205">A1282*K1282</f>
        <v>745.00003000000004</v>
      </c>
      <c r="M1282" s="29">
        <f t="shared" ref="M1282:M1345" si="206">A1282*10^(-9)/($Q$1*$Q$2)*L1282</f>
        <v>3.304117371575521E+21</v>
      </c>
      <c r="N1282" s="29">
        <f t="shared" si="199"/>
        <v>4.6497669889663236E+21</v>
      </c>
    </row>
    <row r="1283" spans="1:14" x14ac:dyDescent="0.3">
      <c r="A1283" s="14">
        <v>880</v>
      </c>
      <c r="B1283" s="30">
        <f t="shared" si="200"/>
        <v>1.4088636363636362</v>
      </c>
      <c r="C1283" s="30">
        <v>0.94855999999999996</v>
      </c>
      <c r="D1283" s="30">
        <f t="shared" si="201"/>
        <v>834.7328</v>
      </c>
      <c r="E1283" s="29">
        <f t="shared" si="202"/>
        <v>3.6978851517971573E+21</v>
      </c>
      <c r="F1283" s="29">
        <f t="shared" ref="F1283:F1346" si="207">E1283*B1283</f>
        <v>5.2098159218160398E+21</v>
      </c>
      <c r="G1283" s="29">
        <v>0.93957000000000002</v>
      </c>
      <c r="H1283" s="29">
        <f t="shared" si="203"/>
        <v>826.82159999999999</v>
      </c>
      <c r="I1283" s="29">
        <f t="shared" si="204"/>
        <v>3.6628383571667106E+21</v>
      </c>
      <c r="J1283" s="29">
        <f t="shared" ref="J1283:J1346" si="208">I1283/B1283</f>
        <v>2.599853003957659E+21</v>
      </c>
      <c r="K1283" s="29">
        <v>0.87434000000000001</v>
      </c>
      <c r="L1283" s="29">
        <f t="shared" si="205"/>
        <v>769.41920000000005</v>
      </c>
      <c r="M1283" s="29">
        <f t="shared" si="206"/>
        <v>3.4085444290528029E+21</v>
      </c>
      <c r="N1283" s="29">
        <f t="shared" ref="N1283:N1346" si="209">M1283*B1283</f>
        <v>4.8021742990223464E+21</v>
      </c>
    </row>
    <row r="1284" spans="1:14" x14ac:dyDescent="0.3">
      <c r="A1284" s="14">
        <v>879</v>
      </c>
      <c r="B1284" s="30">
        <f t="shared" si="200"/>
        <v>1.4104664391353812</v>
      </c>
      <c r="C1284" s="30">
        <v>0.94571000000000005</v>
      </c>
      <c r="D1284" s="30">
        <f t="shared" si="201"/>
        <v>831.27909</v>
      </c>
      <c r="E1284" s="29">
        <f t="shared" si="202"/>
        <v>3.6784003826751074E+21</v>
      </c>
      <c r="F1284" s="29">
        <f t="shared" si="207"/>
        <v>5.1882602894659819E+21</v>
      </c>
      <c r="G1284" s="29">
        <v>0.93655999999999995</v>
      </c>
      <c r="H1284" s="29">
        <f t="shared" si="203"/>
        <v>823.23623999999995</v>
      </c>
      <c r="I1284" s="29">
        <f t="shared" si="204"/>
        <v>3.6428108642165127E+21</v>
      </c>
      <c r="J1284" s="29">
        <f t="shared" si="208"/>
        <v>2.5826994270417118E+21</v>
      </c>
      <c r="K1284" s="29">
        <v>0.87143999999999999</v>
      </c>
      <c r="L1284" s="29">
        <f t="shared" si="205"/>
        <v>765.99576000000002</v>
      </c>
      <c r="M1284" s="29">
        <f t="shared" si="206"/>
        <v>3.38952240060737E+21</v>
      </c>
      <c r="N1284" s="29">
        <f t="shared" si="209"/>
        <v>4.7808075907542863E+21</v>
      </c>
    </row>
    <row r="1285" spans="1:14" x14ac:dyDescent="0.3">
      <c r="A1285" s="14">
        <v>878</v>
      </c>
      <c r="B1285" s="30">
        <f t="shared" si="200"/>
        <v>1.4120728929384965</v>
      </c>
      <c r="C1285" s="30">
        <v>0.96199999999999997</v>
      </c>
      <c r="D1285" s="30">
        <f t="shared" si="201"/>
        <v>844.63599999999997</v>
      </c>
      <c r="E1285" s="29">
        <f t="shared" si="202"/>
        <v>3.7332525592435575E+21</v>
      </c>
      <c r="F1285" s="29">
        <f t="shared" si="207"/>
        <v>5.2716247414010964E+21</v>
      </c>
      <c r="G1285" s="29">
        <v>0.95237000000000005</v>
      </c>
      <c r="H1285" s="29">
        <f t="shared" si="203"/>
        <v>836.18086000000005</v>
      </c>
      <c r="I1285" s="29">
        <f t="shared" si="204"/>
        <v>3.6958812264519618E+21</v>
      </c>
      <c r="J1285" s="29">
        <f t="shared" si="208"/>
        <v>2.6173445046175374E+21</v>
      </c>
      <c r="K1285" s="29">
        <v>0.88607000000000002</v>
      </c>
      <c r="L1285" s="29">
        <f t="shared" si="205"/>
        <v>777.96946000000003</v>
      </c>
      <c r="M1285" s="29">
        <f t="shared" si="206"/>
        <v>3.4385894960176085E+21</v>
      </c>
      <c r="N1285" s="29">
        <f t="shared" si="209"/>
        <v>4.8555390172695112E+21</v>
      </c>
    </row>
    <row r="1286" spans="1:14" x14ac:dyDescent="0.3">
      <c r="A1286" s="14">
        <v>877</v>
      </c>
      <c r="B1286" s="30">
        <f t="shared" si="200"/>
        <v>1.4136830102622577</v>
      </c>
      <c r="C1286" s="30">
        <v>0.96499999999999997</v>
      </c>
      <c r="D1286" s="30">
        <f t="shared" si="201"/>
        <v>846.30499999999995</v>
      </c>
      <c r="E1286" s="29">
        <f t="shared" si="202"/>
        <v>3.7363690650258422E+21</v>
      </c>
      <c r="F1286" s="29">
        <f t="shared" si="207"/>
        <v>5.2820414672965101E+21</v>
      </c>
      <c r="G1286" s="29">
        <v>0.95615000000000006</v>
      </c>
      <c r="H1286" s="29">
        <f t="shared" si="203"/>
        <v>838.5435500000001</v>
      </c>
      <c r="I1286" s="29">
        <f t="shared" si="204"/>
        <v>3.7021028824087664E+21</v>
      </c>
      <c r="J1286" s="29">
        <f t="shared" si="208"/>
        <v>2.6187645006230748E+21</v>
      </c>
      <c r="K1286" s="29">
        <v>0.88948000000000005</v>
      </c>
      <c r="L1286" s="29">
        <f t="shared" si="205"/>
        <v>780.07396000000006</v>
      </c>
      <c r="M1286" s="29">
        <f t="shared" si="206"/>
        <v>3.4439643066934577E+21</v>
      </c>
      <c r="N1286" s="29">
        <f t="shared" si="209"/>
        <v>4.8686738283221767E+21</v>
      </c>
    </row>
    <row r="1287" spans="1:14" x14ac:dyDescent="0.3">
      <c r="A1287" s="14">
        <v>876</v>
      </c>
      <c r="B1287" s="30">
        <f t="shared" si="200"/>
        <v>1.4152968036529681</v>
      </c>
      <c r="C1287" s="30">
        <v>0.96199999999999997</v>
      </c>
      <c r="D1287" s="30">
        <f t="shared" si="201"/>
        <v>842.71199999999999</v>
      </c>
      <c r="E1287" s="29">
        <f t="shared" si="202"/>
        <v>3.7162639461995375E+21</v>
      </c>
      <c r="F1287" s="29">
        <f t="shared" si="207"/>
        <v>5.2596164845869707E+21</v>
      </c>
      <c r="G1287" s="29">
        <v>0.95277000000000001</v>
      </c>
      <c r="H1287" s="29">
        <f t="shared" si="203"/>
        <v>834.62652000000003</v>
      </c>
      <c r="I1287" s="29">
        <f t="shared" si="204"/>
        <v>3.6806079002292451E+21</v>
      </c>
      <c r="J1287" s="29">
        <f t="shared" si="208"/>
        <v>2.6005908377164207E+21</v>
      </c>
      <c r="K1287" s="29">
        <v>0.88624999999999998</v>
      </c>
      <c r="L1287" s="29">
        <f t="shared" si="205"/>
        <v>776.35500000000002</v>
      </c>
      <c r="M1287" s="29">
        <f t="shared" si="206"/>
        <v>3.4236371333880878E+21</v>
      </c>
      <c r="N1287" s="29">
        <f t="shared" si="209"/>
        <v>4.8454626917517707E+21</v>
      </c>
    </row>
    <row r="1288" spans="1:14" x14ac:dyDescent="0.3">
      <c r="A1288" s="14">
        <v>875</v>
      </c>
      <c r="B1288" s="30">
        <f t="shared" si="200"/>
        <v>1.4169142857142856</v>
      </c>
      <c r="C1288" s="30">
        <v>0.93562000000000001</v>
      </c>
      <c r="D1288" s="30">
        <f t="shared" si="201"/>
        <v>818.66750000000002</v>
      </c>
      <c r="E1288" s="29">
        <f t="shared" si="202"/>
        <v>3.6061091719264254E+21</v>
      </c>
      <c r="F1288" s="29">
        <f t="shared" si="207"/>
        <v>5.1095476015478646E+21</v>
      </c>
      <c r="G1288" s="29">
        <v>0.92686999999999997</v>
      </c>
      <c r="H1288" s="29">
        <f t="shared" si="203"/>
        <v>811.01125000000002</v>
      </c>
      <c r="I1288" s="29">
        <f t="shared" si="204"/>
        <v>3.5723845238274576E+21</v>
      </c>
      <c r="J1288" s="29">
        <f t="shared" si="208"/>
        <v>2.5212425055242986E+21</v>
      </c>
      <c r="K1288" s="29">
        <v>0.86204000000000003</v>
      </c>
      <c r="L1288" s="29">
        <f t="shared" si="205"/>
        <v>754.28499999999997</v>
      </c>
      <c r="M1288" s="29">
        <f t="shared" si="206"/>
        <v>3.3225137882553338E+21</v>
      </c>
      <c r="N1288" s="29">
        <f t="shared" si="209"/>
        <v>4.7077172510616715E+21</v>
      </c>
    </row>
    <row r="1289" spans="1:14" x14ac:dyDescent="0.3">
      <c r="A1289" s="14">
        <v>874</v>
      </c>
      <c r="B1289" s="30">
        <f t="shared" si="200"/>
        <v>1.4185354691075514</v>
      </c>
      <c r="C1289" s="30">
        <v>0.94913000000000003</v>
      </c>
      <c r="D1289" s="30">
        <f t="shared" si="201"/>
        <v>829.53962000000001</v>
      </c>
      <c r="E1289" s="29">
        <f t="shared" si="202"/>
        <v>3.6498232522712233E+21</v>
      </c>
      <c r="F1289" s="29">
        <f t="shared" si="207"/>
        <v>5.1774037393202081E+21</v>
      </c>
      <c r="G1289" s="29">
        <v>0.94042000000000003</v>
      </c>
      <c r="H1289" s="29">
        <f t="shared" si="203"/>
        <v>821.92708000000005</v>
      </c>
      <c r="I1289" s="29">
        <f t="shared" si="204"/>
        <v>3.6163294626667619E+21</v>
      </c>
      <c r="J1289" s="29">
        <f t="shared" si="208"/>
        <v>2.5493401761338522E+21</v>
      </c>
      <c r="K1289" s="29">
        <v>0.87451000000000001</v>
      </c>
      <c r="L1289" s="29">
        <f t="shared" si="205"/>
        <v>764.32173999999998</v>
      </c>
      <c r="M1289" s="29">
        <f t="shared" si="206"/>
        <v>3.3628764577494204E+21</v>
      </c>
      <c r="N1289" s="29">
        <f t="shared" si="209"/>
        <v>4.7703595335443148E+21</v>
      </c>
    </row>
    <row r="1290" spans="1:14" x14ac:dyDescent="0.3">
      <c r="A1290" s="14">
        <v>873</v>
      </c>
      <c r="B1290" s="30">
        <f t="shared" si="200"/>
        <v>1.420160366552119</v>
      </c>
      <c r="C1290" s="30">
        <v>0.96614</v>
      </c>
      <c r="D1290" s="30">
        <f t="shared" si="201"/>
        <v>843.44021999999995</v>
      </c>
      <c r="E1290" s="29">
        <f t="shared" si="202"/>
        <v>3.7067373843091664E+21</v>
      </c>
      <c r="F1290" s="29">
        <f t="shared" si="207"/>
        <v>5.2641615224129486E+21</v>
      </c>
      <c r="G1290" s="29">
        <v>0.95721000000000001</v>
      </c>
      <c r="H1290" s="29">
        <f t="shared" si="203"/>
        <v>835.64432999999997</v>
      </c>
      <c r="I1290" s="29">
        <f t="shared" si="204"/>
        <v>3.6724761335154087E+21</v>
      </c>
      <c r="J1290" s="29">
        <f t="shared" si="208"/>
        <v>2.5859587550886856E+21</v>
      </c>
      <c r="K1290" s="29">
        <v>0.88998999999999995</v>
      </c>
      <c r="L1290" s="29">
        <f t="shared" si="205"/>
        <v>776.9612699999999</v>
      </c>
      <c r="M1290" s="29">
        <f t="shared" si="206"/>
        <v>3.4145767742369788E+21</v>
      </c>
      <c r="N1290" s="29">
        <f t="shared" si="209"/>
        <v>4.8492466033207395E+21</v>
      </c>
    </row>
    <row r="1291" spans="1:14" x14ac:dyDescent="0.3">
      <c r="A1291" s="14">
        <v>872</v>
      </c>
      <c r="B1291" s="30">
        <f t="shared" si="200"/>
        <v>1.421788990825688</v>
      </c>
      <c r="C1291" s="30">
        <v>0.97599999999999998</v>
      </c>
      <c r="D1291" s="30">
        <f t="shared" si="201"/>
        <v>851.072</v>
      </c>
      <c r="E1291" s="29">
        <f t="shared" si="202"/>
        <v>3.7359930114841305E+21</v>
      </c>
      <c r="F1291" s="29">
        <f t="shared" si="207"/>
        <v>5.3117937335298446E+21</v>
      </c>
      <c r="G1291" s="29">
        <v>0.96686000000000005</v>
      </c>
      <c r="H1291" s="29">
        <f t="shared" si="203"/>
        <v>843.10192000000006</v>
      </c>
      <c r="I1291" s="29">
        <f t="shared" si="204"/>
        <v>3.7010063556183882E+21</v>
      </c>
      <c r="J1291" s="29">
        <f t="shared" si="208"/>
        <v>2.6030630279877681E+21</v>
      </c>
      <c r="K1291" s="29">
        <v>0.89886999999999995</v>
      </c>
      <c r="L1291" s="29">
        <f t="shared" si="205"/>
        <v>783.81463999999994</v>
      </c>
      <c r="M1291" s="29">
        <f t="shared" si="206"/>
        <v>3.4407500391728897E+21</v>
      </c>
      <c r="N1291" s="29">
        <f t="shared" si="209"/>
        <v>4.8920205258790692E+21</v>
      </c>
    </row>
    <row r="1292" spans="1:14" x14ac:dyDescent="0.3">
      <c r="A1292" s="14">
        <v>871</v>
      </c>
      <c r="B1292" s="30">
        <f t="shared" si="200"/>
        <v>1.4234213547646384</v>
      </c>
      <c r="C1292" s="30">
        <v>0.96316999999999997</v>
      </c>
      <c r="D1292" s="30">
        <f t="shared" si="201"/>
        <v>838.92106999999999</v>
      </c>
      <c r="E1292" s="29">
        <f t="shared" si="202"/>
        <v>3.6784302443498093E+21</v>
      </c>
      <c r="F1292" s="29">
        <f t="shared" si="207"/>
        <v>5.2359561618196257E+21</v>
      </c>
      <c r="G1292" s="29">
        <v>0.95387</v>
      </c>
      <c r="H1292" s="29">
        <f t="shared" si="203"/>
        <v>830.82077000000004</v>
      </c>
      <c r="I1292" s="29">
        <f t="shared" si="204"/>
        <v>3.6429127331394796E+21</v>
      </c>
      <c r="J1292" s="29">
        <f t="shared" si="208"/>
        <v>2.5592651964546595E+21</v>
      </c>
      <c r="K1292" s="29">
        <v>0.88671</v>
      </c>
      <c r="L1292" s="29">
        <f t="shared" si="205"/>
        <v>772.32440999999994</v>
      </c>
      <c r="M1292" s="29">
        <f t="shared" si="206"/>
        <v>3.3864228349797225E+21</v>
      </c>
      <c r="N1292" s="29">
        <f t="shared" si="209"/>
        <v>4.8203065795727443E+21</v>
      </c>
    </row>
    <row r="1293" spans="1:14" x14ac:dyDescent="0.3">
      <c r="A1293" s="14">
        <v>870</v>
      </c>
      <c r="B1293" s="30">
        <f t="shared" si="200"/>
        <v>1.4250574712643678</v>
      </c>
      <c r="C1293" s="30">
        <v>0.97699999999999998</v>
      </c>
      <c r="D1293" s="30">
        <f t="shared" si="201"/>
        <v>849.99</v>
      </c>
      <c r="E1293" s="29">
        <f t="shared" si="202"/>
        <v>3.7226854048836962E+21</v>
      </c>
      <c r="F1293" s="29">
        <f t="shared" si="207"/>
        <v>5.3050406493963294E+21</v>
      </c>
      <c r="G1293" s="29">
        <v>0.96755000000000002</v>
      </c>
      <c r="H1293" s="29">
        <f t="shared" si="203"/>
        <v>841.76850000000002</v>
      </c>
      <c r="I1293" s="29">
        <f t="shared" si="204"/>
        <v>3.6866778541404507E+21</v>
      </c>
      <c r="J1293" s="29">
        <f t="shared" si="208"/>
        <v>2.5870380166980095E+21</v>
      </c>
      <c r="K1293" s="29">
        <v>0.89932999999999996</v>
      </c>
      <c r="L1293" s="29">
        <f t="shared" si="205"/>
        <v>782.4171</v>
      </c>
      <c r="M1293" s="29">
        <f t="shared" si="206"/>
        <v>3.4267376306796872E+21</v>
      </c>
      <c r="N1293" s="29">
        <f t="shared" si="209"/>
        <v>4.8832980626628464E+21</v>
      </c>
    </row>
    <row r="1294" spans="1:14" x14ac:dyDescent="0.3">
      <c r="A1294" s="14">
        <v>869</v>
      </c>
      <c r="B1294" s="30">
        <f t="shared" si="200"/>
        <v>1.4266973532796317</v>
      </c>
      <c r="C1294" s="30">
        <v>0.95899999999999996</v>
      </c>
      <c r="D1294" s="30">
        <f t="shared" si="201"/>
        <v>833.37099999999998</v>
      </c>
      <c r="E1294" s="29">
        <f t="shared" si="202"/>
        <v>3.645704192710373E+21</v>
      </c>
      <c r="F1294" s="29">
        <f t="shared" si="207"/>
        <v>5.2013165225803451E+21</v>
      </c>
      <c r="G1294" s="29">
        <v>0.94955999999999996</v>
      </c>
      <c r="H1294" s="29">
        <f t="shared" si="203"/>
        <v>825.16764000000001</v>
      </c>
      <c r="I1294" s="29">
        <f t="shared" si="204"/>
        <v>3.6098173860584589E+21</v>
      </c>
      <c r="J1294" s="29">
        <f t="shared" si="208"/>
        <v>2.5301914086826915E+21</v>
      </c>
      <c r="K1294" s="29">
        <v>0.88251999999999997</v>
      </c>
      <c r="L1294" s="29">
        <f t="shared" si="205"/>
        <v>766.90987999999993</v>
      </c>
      <c r="M1294" s="29">
        <f t="shared" si="206"/>
        <v>3.3549602337338462E+21</v>
      </c>
      <c r="N1294" s="29">
        <f t="shared" si="209"/>
        <v>4.7865128858264923E+21</v>
      </c>
    </row>
    <row r="1295" spans="1:14" x14ac:dyDescent="0.3">
      <c r="A1295" s="14">
        <v>868</v>
      </c>
      <c r="B1295" s="30">
        <f t="shared" si="200"/>
        <v>1.4283410138248847</v>
      </c>
      <c r="C1295" s="30">
        <v>0.96899999999999997</v>
      </c>
      <c r="D1295" s="30">
        <f t="shared" si="201"/>
        <v>841.09199999999998</v>
      </c>
      <c r="E1295" s="29">
        <f t="shared" si="202"/>
        <v>3.6752466893199853E+21</v>
      </c>
      <c r="F1295" s="29">
        <f t="shared" si="207"/>
        <v>5.2495055822798591E+21</v>
      </c>
      <c r="G1295" s="29">
        <v>0.95920000000000005</v>
      </c>
      <c r="H1295" s="29">
        <f t="shared" si="203"/>
        <v>832.5856</v>
      </c>
      <c r="I1295" s="29">
        <f t="shared" si="204"/>
        <v>3.6380770117602996E+21</v>
      </c>
      <c r="J1295" s="29">
        <f t="shared" si="208"/>
        <v>2.547064725123359E+21</v>
      </c>
      <c r="K1295" s="29">
        <v>0.89139999999999997</v>
      </c>
      <c r="L1295" s="29">
        <f t="shared" si="205"/>
        <v>773.73519999999996</v>
      </c>
      <c r="M1295" s="29">
        <f t="shared" si="206"/>
        <v>3.3809235282351237E+21</v>
      </c>
      <c r="N1295" s="29">
        <f t="shared" si="209"/>
        <v>4.8291117399837623E+21</v>
      </c>
    </row>
    <row r="1296" spans="1:14" x14ac:dyDescent="0.3">
      <c r="A1296" s="14">
        <v>867</v>
      </c>
      <c r="B1296" s="30">
        <f t="shared" si="200"/>
        <v>1.4299884659746251</v>
      </c>
      <c r="C1296" s="30">
        <v>0.92500000000000004</v>
      </c>
      <c r="D1296" s="30">
        <f t="shared" si="201"/>
        <v>801.97500000000002</v>
      </c>
      <c r="E1296" s="29">
        <f t="shared" si="202"/>
        <v>3.5002832948991408E+21</v>
      </c>
      <c r="F1296" s="29">
        <f t="shared" si="207"/>
        <v>5.0053647393494286E+21</v>
      </c>
      <c r="G1296" s="29">
        <v>0.91546000000000005</v>
      </c>
      <c r="H1296" s="29">
        <f t="shared" si="203"/>
        <v>793.70382000000006</v>
      </c>
      <c r="I1296" s="29">
        <f t="shared" si="204"/>
        <v>3.4641830758360731E+21</v>
      </c>
      <c r="J1296" s="29">
        <f t="shared" si="208"/>
        <v>2.4225251869252098E+21</v>
      </c>
      <c r="K1296" s="29">
        <v>0.85065999999999997</v>
      </c>
      <c r="L1296" s="29">
        <f t="shared" si="205"/>
        <v>737.52221999999995</v>
      </c>
      <c r="M1296" s="29">
        <f t="shared" si="206"/>
        <v>3.2189740406907061E+21</v>
      </c>
      <c r="N1296" s="29">
        <f t="shared" si="209"/>
        <v>4.6030957504594434E+21</v>
      </c>
    </row>
    <row r="1297" spans="1:14" x14ac:dyDescent="0.3">
      <c r="A1297" s="14">
        <v>866</v>
      </c>
      <c r="B1297" s="30">
        <f t="shared" si="200"/>
        <v>1.4316397228637412</v>
      </c>
      <c r="C1297" s="30">
        <v>0.85799999999999998</v>
      </c>
      <c r="D1297" s="30">
        <f t="shared" si="201"/>
        <v>743.02800000000002</v>
      </c>
      <c r="E1297" s="29">
        <f t="shared" si="202"/>
        <v>3.239263963245076E+21</v>
      </c>
      <c r="F1297" s="29">
        <f t="shared" si="207"/>
        <v>4.6374589626226846E+21</v>
      </c>
      <c r="G1297" s="29">
        <v>0.84899999999999998</v>
      </c>
      <c r="H1297" s="29">
        <f t="shared" si="203"/>
        <v>735.23399999999992</v>
      </c>
      <c r="I1297" s="29">
        <f t="shared" si="204"/>
        <v>3.2052856699243227E+21</v>
      </c>
      <c r="J1297" s="29">
        <f t="shared" si="208"/>
        <v>2.2388912648447037E+21</v>
      </c>
      <c r="K1297" s="29">
        <v>0.78881999999999997</v>
      </c>
      <c r="L1297" s="29">
        <f t="shared" si="205"/>
        <v>683.11811999999998</v>
      </c>
      <c r="M1297" s="29">
        <f t="shared" si="206"/>
        <v>2.9780841485862243E+21</v>
      </c>
      <c r="N1297" s="29">
        <f t="shared" si="209"/>
        <v>4.2635435651468828E+21</v>
      </c>
    </row>
    <row r="1298" spans="1:14" x14ac:dyDescent="0.3">
      <c r="A1298" s="14">
        <v>865</v>
      </c>
      <c r="B1298" s="30">
        <f t="shared" si="200"/>
        <v>1.4332947976878612</v>
      </c>
      <c r="C1298" s="30">
        <v>0.97353999999999996</v>
      </c>
      <c r="D1298" s="30">
        <f t="shared" si="201"/>
        <v>842.11209999999994</v>
      </c>
      <c r="E1298" s="29">
        <f t="shared" si="202"/>
        <v>3.6669862603025285E+21</v>
      </c>
      <c r="F1298" s="29">
        <f t="shared" si="207"/>
        <v>5.2558723300844791E+21</v>
      </c>
      <c r="G1298" s="29">
        <v>0.96323999999999999</v>
      </c>
      <c r="H1298" s="29">
        <f t="shared" si="203"/>
        <v>833.20259999999996</v>
      </c>
      <c r="I1298" s="29">
        <f t="shared" si="204"/>
        <v>3.6281897460544071E+21</v>
      </c>
      <c r="J1298" s="29">
        <f t="shared" si="208"/>
        <v>2.5313632282118586E+21</v>
      </c>
      <c r="K1298" s="29">
        <v>0.89487000000000005</v>
      </c>
      <c r="L1298" s="29">
        <f t="shared" si="205"/>
        <v>774.0625500000001</v>
      </c>
      <c r="M1298" s="29">
        <f t="shared" si="206"/>
        <v>3.3706637577879945E+21</v>
      </c>
      <c r="N1298" s="29">
        <f t="shared" si="209"/>
        <v>4.8311548287925491E+21</v>
      </c>
    </row>
    <row r="1299" spans="1:14" x14ac:dyDescent="0.3">
      <c r="A1299" s="14">
        <v>864</v>
      </c>
      <c r="B1299" s="30">
        <f t="shared" si="200"/>
        <v>1.4349537037037037</v>
      </c>
      <c r="C1299" s="30">
        <v>0.99006000000000005</v>
      </c>
      <c r="D1299" s="30">
        <f t="shared" si="201"/>
        <v>855.4118400000001</v>
      </c>
      <c r="E1299" s="29">
        <f t="shared" si="202"/>
        <v>3.7205938792651917E+21</v>
      </c>
      <c r="F1299" s="29">
        <f t="shared" si="207"/>
        <v>5.338879967028917E+21</v>
      </c>
      <c r="G1299" s="29">
        <v>0.97916000000000003</v>
      </c>
      <c r="H1299" s="29">
        <f t="shared" si="203"/>
        <v>845.99423999999999</v>
      </c>
      <c r="I1299" s="29">
        <f t="shared" si="204"/>
        <v>3.6796322473600635E+21</v>
      </c>
      <c r="J1299" s="29">
        <f t="shared" si="208"/>
        <v>2.5642863862873808E+21</v>
      </c>
      <c r="K1299" s="29">
        <v>0.90956000000000004</v>
      </c>
      <c r="L1299" s="29">
        <f t="shared" si="205"/>
        <v>785.85984000000008</v>
      </c>
      <c r="M1299" s="29">
        <f t="shared" si="206"/>
        <v>3.4180790748282403E+21</v>
      </c>
      <c r="N1299" s="29">
        <f t="shared" si="209"/>
        <v>4.9047852279769124E+21</v>
      </c>
    </row>
    <row r="1300" spans="1:14" x14ac:dyDescent="0.3">
      <c r="A1300" s="14">
        <v>863</v>
      </c>
      <c r="B1300" s="30">
        <f t="shared" si="200"/>
        <v>1.4366164542294322</v>
      </c>
      <c r="C1300" s="30">
        <v>1.012</v>
      </c>
      <c r="D1300" s="30">
        <f t="shared" si="201"/>
        <v>873.35599999999999</v>
      </c>
      <c r="E1300" s="29">
        <f t="shared" si="202"/>
        <v>3.7942450094349232E+21</v>
      </c>
      <c r="F1300" s="29">
        <f t="shared" si="207"/>
        <v>5.4508748119321178E+21</v>
      </c>
      <c r="G1300" s="29">
        <v>1.0004999999999999</v>
      </c>
      <c r="H1300" s="29">
        <f t="shared" si="203"/>
        <v>863.43149999999991</v>
      </c>
      <c r="I1300" s="29">
        <f t="shared" si="204"/>
        <v>3.751128588873162E+21</v>
      </c>
      <c r="J1300" s="29">
        <f t="shared" si="208"/>
        <v>2.6110856365522981E+21</v>
      </c>
      <c r="K1300" s="29">
        <v>0.92934000000000005</v>
      </c>
      <c r="L1300" s="29">
        <f t="shared" si="205"/>
        <v>802.02042000000006</v>
      </c>
      <c r="M1300" s="29">
        <f t="shared" si="206"/>
        <v>3.4843316769449129E+21</v>
      </c>
      <c r="N1300" s="29">
        <f t="shared" si="209"/>
        <v>5.0056482190918922E+21</v>
      </c>
    </row>
    <row r="1301" spans="1:14" x14ac:dyDescent="0.3">
      <c r="A1301" s="14">
        <v>862</v>
      </c>
      <c r="B1301" s="30">
        <f t="shared" si="200"/>
        <v>1.4382830626450116</v>
      </c>
      <c r="C1301" s="30">
        <v>1.006</v>
      </c>
      <c r="D1301" s="30">
        <f t="shared" si="201"/>
        <v>867.17200000000003</v>
      </c>
      <c r="E1301" s="29">
        <f t="shared" si="202"/>
        <v>3.7630135314780846E+21</v>
      </c>
      <c r="F1301" s="29">
        <f t="shared" si="207"/>
        <v>5.4122786268289203E+21</v>
      </c>
      <c r="G1301" s="29">
        <v>0.99448999999999999</v>
      </c>
      <c r="H1301" s="29">
        <f t="shared" si="203"/>
        <v>857.25037999999995</v>
      </c>
      <c r="I1301" s="29">
        <f t="shared" si="204"/>
        <v>3.719959569502624E+21</v>
      </c>
      <c r="J1301" s="29">
        <f t="shared" si="208"/>
        <v>2.5863890538080837E+21</v>
      </c>
      <c r="K1301" s="29">
        <v>0.92366999999999999</v>
      </c>
      <c r="L1301" s="29">
        <f t="shared" si="205"/>
        <v>796.20353999999998</v>
      </c>
      <c r="M1301" s="29">
        <f t="shared" si="206"/>
        <v>3.4550523942548333E+21</v>
      </c>
      <c r="N1301" s="29">
        <f t="shared" si="209"/>
        <v>4.9693433392078216E+21</v>
      </c>
    </row>
    <row r="1302" spans="1:14" x14ac:dyDescent="0.3">
      <c r="A1302" s="14">
        <v>861</v>
      </c>
      <c r="B1302" s="30">
        <f t="shared" si="200"/>
        <v>1.4399535423925667</v>
      </c>
      <c r="C1302" s="30">
        <v>0.999</v>
      </c>
      <c r="D1302" s="30">
        <f t="shared" si="201"/>
        <v>860.13900000000001</v>
      </c>
      <c r="E1302" s="29">
        <f t="shared" si="202"/>
        <v>3.7281644316393624E+21</v>
      </c>
      <c r="F1302" s="29">
        <f t="shared" si="207"/>
        <v>5.3683835799610694E+21</v>
      </c>
      <c r="G1302" s="29">
        <v>0.98678999999999994</v>
      </c>
      <c r="H1302" s="29">
        <f t="shared" si="203"/>
        <v>849.62618999999995</v>
      </c>
      <c r="I1302" s="29">
        <f t="shared" si="204"/>
        <v>3.682597977474881E+21</v>
      </c>
      <c r="J1302" s="29">
        <f t="shared" si="208"/>
        <v>2.5574422153620525E+21</v>
      </c>
      <c r="K1302" s="29">
        <v>0.91647999999999996</v>
      </c>
      <c r="L1302" s="29">
        <f t="shared" si="205"/>
        <v>789.08927999999992</v>
      </c>
      <c r="M1302" s="29">
        <f t="shared" si="206"/>
        <v>3.4202083466554979E+21</v>
      </c>
      <c r="N1302" s="29">
        <f t="shared" si="209"/>
        <v>4.9249411244872077E+21</v>
      </c>
    </row>
    <row r="1303" spans="1:14" x14ac:dyDescent="0.3">
      <c r="A1303" s="14">
        <v>860</v>
      </c>
      <c r="B1303" s="30">
        <f t="shared" si="200"/>
        <v>1.4416279069767441</v>
      </c>
      <c r="C1303" s="30">
        <v>1</v>
      </c>
      <c r="D1303" s="30">
        <f t="shared" si="201"/>
        <v>860</v>
      </c>
      <c r="E1303" s="29">
        <f t="shared" si="202"/>
        <v>3.7232326133545881E+21</v>
      </c>
      <c r="F1303" s="29">
        <f t="shared" si="207"/>
        <v>5.3675160395779282E+21</v>
      </c>
      <c r="G1303" s="29">
        <v>0.98816000000000004</v>
      </c>
      <c r="H1303" s="29">
        <f t="shared" si="203"/>
        <v>849.81760000000008</v>
      </c>
      <c r="I1303" s="29">
        <f t="shared" si="204"/>
        <v>3.67914953921247E+21</v>
      </c>
      <c r="J1303" s="29">
        <f t="shared" si="208"/>
        <v>2.5520798545916472E+21</v>
      </c>
      <c r="K1303" s="29">
        <v>0.91764000000000001</v>
      </c>
      <c r="L1303" s="29">
        <f t="shared" si="205"/>
        <v>789.17039999999997</v>
      </c>
      <c r="M1303" s="29">
        <f t="shared" si="206"/>
        <v>3.4165871753187038E+21</v>
      </c>
      <c r="N1303" s="29">
        <f t="shared" si="209"/>
        <v>4.925447418558289E+21</v>
      </c>
    </row>
    <row r="1304" spans="1:14" x14ac:dyDescent="0.3">
      <c r="A1304" s="14">
        <v>859</v>
      </c>
      <c r="B1304" s="30">
        <f t="shared" si="200"/>
        <v>1.4433061699650755</v>
      </c>
      <c r="C1304" s="30">
        <v>1.0049999999999999</v>
      </c>
      <c r="D1304" s="30">
        <f t="shared" si="201"/>
        <v>863.29499999999996</v>
      </c>
      <c r="E1304" s="29">
        <f t="shared" si="202"/>
        <v>3.7331518618098572E+21</v>
      </c>
      <c r="F1304" s="29">
        <f t="shared" si="207"/>
        <v>5.388081115566776E+21</v>
      </c>
      <c r="G1304" s="29">
        <v>0.99170999999999998</v>
      </c>
      <c r="H1304" s="29">
        <f t="shared" si="203"/>
        <v>851.87888999999996</v>
      </c>
      <c r="I1304" s="29">
        <f t="shared" si="204"/>
        <v>3.6837851073387598E+21</v>
      </c>
      <c r="J1304" s="29">
        <f t="shared" si="208"/>
        <v>2.5523240903403734E+21</v>
      </c>
      <c r="K1304" s="29">
        <v>0.92081000000000002</v>
      </c>
      <c r="L1304" s="29">
        <f t="shared" si="205"/>
        <v>790.97578999999996</v>
      </c>
      <c r="M1304" s="29">
        <f t="shared" si="206"/>
        <v>3.4204214585802333E+21</v>
      </c>
      <c r="N1304" s="29">
        <f t="shared" si="209"/>
        <v>4.9367153950497933E+21</v>
      </c>
    </row>
    <row r="1305" spans="1:14" x14ac:dyDescent="0.3">
      <c r="A1305" s="14">
        <v>858</v>
      </c>
      <c r="B1305" s="30">
        <f t="shared" si="200"/>
        <v>1.4449883449883449</v>
      </c>
      <c r="C1305" s="30">
        <v>1.0069999999999999</v>
      </c>
      <c r="D1305" s="30">
        <f t="shared" si="201"/>
        <v>864.00599999999986</v>
      </c>
      <c r="E1305" s="29">
        <f t="shared" si="202"/>
        <v>3.7318769365503107E+21</v>
      </c>
      <c r="F1305" s="29">
        <f t="shared" si="207"/>
        <v>5.3925186782460086E+21</v>
      </c>
      <c r="G1305" s="29">
        <v>0.99195999999999995</v>
      </c>
      <c r="H1305" s="29">
        <f t="shared" si="203"/>
        <v>851.10167999999999</v>
      </c>
      <c r="I1305" s="29">
        <f t="shared" si="204"/>
        <v>3.6761396683023303E+21</v>
      </c>
      <c r="J1305" s="29">
        <f t="shared" si="208"/>
        <v>2.5440618127144696E+21</v>
      </c>
      <c r="K1305" s="29">
        <v>0.92093999999999998</v>
      </c>
      <c r="L1305" s="29">
        <f t="shared" si="205"/>
        <v>790.16651999999999</v>
      </c>
      <c r="M1305" s="29">
        <f t="shared" si="206"/>
        <v>3.4129441369877292E+21</v>
      </c>
      <c r="N1305" s="29">
        <f t="shared" si="209"/>
        <v>4.9316645000435739E+21</v>
      </c>
    </row>
    <row r="1306" spans="1:14" x14ac:dyDescent="0.3">
      <c r="A1306" s="14">
        <v>857</v>
      </c>
      <c r="B1306" s="30">
        <f t="shared" si="200"/>
        <v>1.4466744457409568</v>
      </c>
      <c r="C1306" s="30">
        <v>1.0056</v>
      </c>
      <c r="D1306" s="30">
        <f t="shared" si="201"/>
        <v>861.79920000000004</v>
      </c>
      <c r="E1306" s="29">
        <f t="shared" si="202"/>
        <v>3.7180067694371007E+21</v>
      </c>
      <c r="F1306" s="29">
        <f t="shared" si="207"/>
        <v>5.3787453824365431E+21</v>
      </c>
      <c r="G1306" s="29">
        <v>0.99165999999999999</v>
      </c>
      <c r="H1306" s="29">
        <f t="shared" si="203"/>
        <v>849.85262</v>
      </c>
      <c r="I1306" s="29">
        <f t="shared" si="204"/>
        <v>3.666466381245023E+21</v>
      </c>
      <c r="J1306" s="29">
        <f t="shared" si="208"/>
        <v>2.5344101377052629E+21</v>
      </c>
      <c r="K1306" s="29">
        <v>0.92059000000000002</v>
      </c>
      <c r="L1306" s="29">
        <f t="shared" si="205"/>
        <v>788.94563000000005</v>
      </c>
      <c r="M1306" s="29">
        <f t="shared" si="206"/>
        <v>3.4036991367105217E+21</v>
      </c>
      <c r="N1306" s="29">
        <f t="shared" si="209"/>
        <v>4.9240445620696667E+21</v>
      </c>
    </row>
    <row r="1307" spans="1:14" x14ac:dyDescent="0.3">
      <c r="A1307" s="14">
        <v>856</v>
      </c>
      <c r="B1307" s="30">
        <f t="shared" si="200"/>
        <v>1.4483644859813083</v>
      </c>
      <c r="C1307" s="30">
        <v>0.99016999999999999</v>
      </c>
      <c r="D1307" s="30">
        <f t="shared" si="201"/>
        <v>847.58551999999997</v>
      </c>
      <c r="E1307" s="29">
        <f t="shared" si="202"/>
        <v>3.6524187281969549E+21</v>
      </c>
      <c r="F1307" s="29">
        <f t="shared" si="207"/>
        <v>5.2900335738534861E+21</v>
      </c>
      <c r="G1307" s="29">
        <v>0.97316999999999998</v>
      </c>
      <c r="H1307" s="29">
        <f t="shared" si="203"/>
        <v>833.03351999999995</v>
      </c>
      <c r="I1307" s="29">
        <f t="shared" si="204"/>
        <v>3.5897111947639605E+21</v>
      </c>
      <c r="J1307" s="29">
        <f t="shared" si="208"/>
        <v>2.4784584471027185E+21</v>
      </c>
      <c r="K1307" s="29">
        <v>0.90342999999999996</v>
      </c>
      <c r="L1307" s="29">
        <f t="shared" si="205"/>
        <v>773.33607999999992</v>
      </c>
      <c r="M1307" s="29">
        <f t="shared" si="206"/>
        <v>3.3324627605511932E+21</v>
      </c>
      <c r="N1307" s="29">
        <f t="shared" si="209"/>
        <v>4.8266207132375811E+21</v>
      </c>
    </row>
    <row r="1308" spans="1:14" x14ac:dyDescent="0.3">
      <c r="A1308" s="14">
        <v>855</v>
      </c>
      <c r="B1308" s="30">
        <f t="shared" si="200"/>
        <v>1.4500584795321636</v>
      </c>
      <c r="C1308" s="30">
        <v>0.92700000000000005</v>
      </c>
      <c r="D1308" s="30">
        <f t="shared" si="201"/>
        <v>792.58500000000004</v>
      </c>
      <c r="E1308" s="29">
        <f t="shared" si="202"/>
        <v>3.4114203141313921E+21</v>
      </c>
      <c r="F1308" s="29">
        <f t="shared" si="207"/>
        <v>4.9467589537545018E+21</v>
      </c>
      <c r="G1308" s="29">
        <v>0.91300000000000003</v>
      </c>
      <c r="H1308" s="29">
        <f t="shared" si="203"/>
        <v>780.61500000000001</v>
      </c>
      <c r="I1308" s="29">
        <f t="shared" si="204"/>
        <v>3.3598994032383613E+21</v>
      </c>
      <c r="J1308" s="29">
        <f t="shared" si="208"/>
        <v>2.3170785528059357E+21</v>
      </c>
      <c r="K1308" s="29">
        <v>0.84745999999999999</v>
      </c>
      <c r="L1308" s="29">
        <f t="shared" si="205"/>
        <v>724.57830000000001</v>
      </c>
      <c r="M1308" s="29">
        <f t="shared" si="206"/>
        <v>3.1187079389577017E+21</v>
      </c>
      <c r="N1308" s="29">
        <f t="shared" si="209"/>
        <v>4.5223088920698925E+21</v>
      </c>
    </row>
    <row r="1309" spans="1:14" x14ac:dyDescent="0.3">
      <c r="A1309" s="14">
        <v>854</v>
      </c>
      <c r="B1309" s="30">
        <f t="shared" si="200"/>
        <v>1.4517564402810303</v>
      </c>
      <c r="C1309" s="30">
        <v>0.86899999999999999</v>
      </c>
      <c r="D1309" s="30">
        <f t="shared" si="201"/>
        <v>742.12599999999998</v>
      </c>
      <c r="E1309" s="29">
        <f t="shared" si="202"/>
        <v>3.1905002682007877E+21</v>
      </c>
      <c r="F1309" s="29">
        <f t="shared" si="207"/>
        <v>4.6318293120788479E+21</v>
      </c>
      <c r="G1309" s="29">
        <v>0.85111999999999999</v>
      </c>
      <c r="H1309" s="29">
        <f t="shared" si="203"/>
        <v>726.85648000000003</v>
      </c>
      <c r="I1309" s="29">
        <f t="shared" si="204"/>
        <v>3.1248545319574852E+21</v>
      </c>
      <c r="J1309" s="29">
        <f t="shared" si="208"/>
        <v>2.1524647284172388E+21</v>
      </c>
      <c r="K1309" s="29">
        <v>0.79</v>
      </c>
      <c r="L1309" s="29">
        <f t="shared" si="205"/>
        <v>674.66000000000008</v>
      </c>
      <c r="M1309" s="29">
        <f t="shared" si="206"/>
        <v>2.9004547892734439E+21</v>
      </c>
      <c r="N1309" s="29">
        <f t="shared" si="209"/>
        <v>4.2107539200716807E+21</v>
      </c>
    </row>
    <row r="1310" spans="1:14" x14ac:dyDescent="0.3">
      <c r="A1310" s="14">
        <v>853</v>
      </c>
      <c r="B1310" s="30">
        <f t="shared" si="200"/>
        <v>1.4534583821805391</v>
      </c>
      <c r="C1310" s="30">
        <v>0.98099999999999998</v>
      </c>
      <c r="D1310" s="30">
        <f t="shared" si="201"/>
        <v>836.79300000000001</v>
      </c>
      <c r="E1310" s="29">
        <f t="shared" si="202"/>
        <v>3.5932740196829128E+21</v>
      </c>
      <c r="F1310" s="29">
        <f t="shared" si="207"/>
        <v>5.2226742433796892E+21</v>
      </c>
      <c r="G1310" s="29">
        <v>0.96486000000000005</v>
      </c>
      <c r="H1310" s="29">
        <f t="shared" si="203"/>
        <v>823.02557999999999</v>
      </c>
      <c r="I1310" s="29">
        <f t="shared" si="204"/>
        <v>3.5341553217443987E+21</v>
      </c>
      <c r="J1310" s="29">
        <f t="shared" si="208"/>
        <v>2.4315490316566968E+21</v>
      </c>
      <c r="K1310" s="29">
        <v>0.89539999999999997</v>
      </c>
      <c r="L1310" s="29">
        <f t="shared" si="205"/>
        <v>763.77620000000002</v>
      </c>
      <c r="M1310" s="29">
        <f t="shared" si="206"/>
        <v>3.2797324742345365E+21</v>
      </c>
      <c r="N1310" s="29">
        <f t="shared" si="209"/>
        <v>4.7669546559859065E+21</v>
      </c>
    </row>
    <row r="1311" spans="1:14" x14ac:dyDescent="0.3">
      <c r="A1311" s="14">
        <v>852</v>
      </c>
      <c r="B1311" s="30">
        <f t="shared" si="200"/>
        <v>1.4551643192488262</v>
      </c>
      <c r="C1311" s="30">
        <v>0.99</v>
      </c>
      <c r="D1311" s="30">
        <f t="shared" si="201"/>
        <v>843.48</v>
      </c>
      <c r="E1311" s="29">
        <f t="shared" si="202"/>
        <v>3.6177424993170683E+21</v>
      </c>
      <c r="F1311" s="29">
        <f t="shared" si="207"/>
        <v>5.2644098012362687E+21</v>
      </c>
      <c r="G1311" s="29">
        <v>0.96926999999999996</v>
      </c>
      <c r="H1311" s="29">
        <f t="shared" si="203"/>
        <v>825.81804</v>
      </c>
      <c r="I1311" s="29">
        <f t="shared" si="204"/>
        <v>3.5419891639525803E+21</v>
      </c>
      <c r="J1311" s="29">
        <f t="shared" si="208"/>
        <v>2.4340819226388118E+21</v>
      </c>
      <c r="K1311" s="29">
        <v>0.89942</v>
      </c>
      <c r="L1311" s="29">
        <f t="shared" si="205"/>
        <v>766.30583999999999</v>
      </c>
      <c r="M1311" s="29">
        <f t="shared" si="206"/>
        <v>3.2867373320563206E+21</v>
      </c>
      <c r="N1311" s="29">
        <f t="shared" si="209"/>
        <v>4.7827428923514385E+21</v>
      </c>
    </row>
    <row r="1312" spans="1:14" x14ac:dyDescent="0.3">
      <c r="A1312" s="14">
        <v>851</v>
      </c>
      <c r="B1312" s="30">
        <f t="shared" si="200"/>
        <v>1.4568742655699176</v>
      </c>
      <c r="C1312" s="30">
        <v>0.998</v>
      </c>
      <c r="D1312" s="30">
        <f t="shared" si="201"/>
        <v>849.298</v>
      </c>
      <c r="E1312" s="29">
        <f t="shared" si="202"/>
        <v>3.6384208278263363E+21</v>
      </c>
      <c r="F1312" s="29">
        <f t="shared" si="207"/>
        <v>5.3007216713737857E+21</v>
      </c>
      <c r="G1312" s="29">
        <v>0.97492999999999996</v>
      </c>
      <c r="H1312" s="29">
        <f t="shared" si="203"/>
        <v>829.66543000000001</v>
      </c>
      <c r="I1312" s="29">
        <f t="shared" si="204"/>
        <v>3.5543142461650601E+21</v>
      </c>
      <c r="J1312" s="29">
        <f t="shared" si="208"/>
        <v>2.4396849681291065E+21</v>
      </c>
      <c r="K1312" s="29">
        <v>0.90454000000000001</v>
      </c>
      <c r="L1312" s="29">
        <f t="shared" si="205"/>
        <v>769.76354000000003</v>
      </c>
      <c r="M1312" s="29">
        <f t="shared" si="206"/>
        <v>3.2976925607234812E+21</v>
      </c>
      <c r="N1312" s="29">
        <f t="shared" si="209"/>
        <v>4.8043234274794023E+21</v>
      </c>
    </row>
    <row r="1313" spans="1:14" x14ac:dyDescent="0.3">
      <c r="A1313" s="14">
        <v>850</v>
      </c>
      <c r="B1313" s="30">
        <f t="shared" si="200"/>
        <v>1.4585882352941175</v>
      </c>
      <c r="C1313" s="30">
        <v>0.91</v>
      </c>
      <c r="D1313" s="30">
        <f t="shared" si="201"/>
        <v>773.5</v>
      </c>
      <c r="E1313" s="29">
        <f t="shared" si="202"/>
        <v>3.3098057902451427E+21</v>
      </c>
      <c r="F1313" s="29">
        <f t="shared" si="207"/>
        <v>4.8276437867599149E+21</v>
      </c>
      <c r="G1313" s="29">
        <v>0.89371999999999996</v>
      </c>
      <c r="H1313" s="29">
        <f t="shared" si="203"/>
        <v>759.66199999999992</v>
      </c>
      <c r="I1313" s="29">
        <f t="shared" si="204"/>
        <v>3.2505930009427349E+21</v>
      </c>
      <c r="J1313" s="29">
        <f t="shared" si="208"/>
        <v>2.2285885229886472E+21</v>
      </c>
      <c r="K1313" s="29">
        <v>0.82899999999999996</v>
      </c>
      <c r="L1313" s="29">
        <f t="shared" si="205"/>
        <v>704.65</v>
      </c>
      <c r="M1313" s="29">
        <f t="shared" si="206"/>
        <v>3.0151967034211246E+21</v>
      </c>
      <c r="N1313" s="29">
        <f t="shared" si="209"/>
        <v>4.3979304387076586E+21</v>
      </c>
    </row>
    <row r="1314" spans="1:14" x14ac:dyDescent="0.3">
      <c r="A1314" s="14">
        <v>849</v>
      </c>
      <c r="B1314" s="30">
        <f t="shared" si="200"/>
        <v>1.4603062426383981</v>
      </c>
      <c r="C1314" s="30">
        <v>1.0049999999999999</v>
      </c>
      <c r="D1314" s="30">
        <f t="shared" si="201"/>
        <v>853.24499999999989</v>
      </c>
      <c r="E1314" s="29">
        <f t="shared" si="202"/>
        <v>3.6467392372813589E+21</v>
      </c>
      <c r="F1314" s="29">
        <f t="shared" si="207"/>
        <v>5.3253560734763587E+21</v>
      </c>
      <c r="G1314" s="29">
        <v>0.98595999999999995</v>
      </c>
      <c r="H1314" s="29">
        <f t="shared" si="203"/>
        <v>837.08003999999994</v>
      </c>
      <c r="I1314" s="29">
        <f t="shared" si="204"/>
        <v>3.5776507645670934E+21</v>
      </c>
      <c r="J1314" s="29">
        <f t="shared" si="208"/>
        <v>2.4499318431339428E+21</v>
      </c>
      <c r="K1314" s="29">
        <v>0.91447000000000001</v>
      </c>
      <c r="L1314" s="29">
        <f t="shared" si="205"/>
        <v>776.38503000000003</v>
      </c>
      <c r="M1314" s="29">
        <f t="shared" si="206"/>
        <v>3.318242418225557E+21</v>
      </c>
      <c r="N1314" s="29">
        <f t="shared" si="209"/>
        <v>4.8456501179223156E+21</v>
      </c>
    </row>
    <row r="1315" spans="1:14" x14ac:dyDescent="0.3">
      <c r="A1315" s="14">
        <v>848</v>
      </c>
      <c r="B1315" s="30">
        <f t="shared" si="200"/>
        <v>1.4620283018867923</v>
      </c>
      <c r="C1315" s="30">
        <v>1.0109999999999999</v>
      </c>
      <c r="D1315" s="30">
        <f t="shared" si="201"/>
        <v>857.32799999999986</v>
      </c>
      <c r="E1315" s="29">
        <f t="shared" si="202"/>
        <v>3.6598739471482807E+21</v>
      </c>
      <c r="F1315" s="29">
        <f t="shared" si="207"/>
        <v>5.3508392920689127E+21</v>
      </c>
      <c r="G1315" s="29">
        <v>0.99217</v>
      </c>
      <c r="H1315" s="29">
        <f t="shared" si="203"/>
        <v>841.36015999999995</v>
      </c>
      <c r="I1315" s="29">
        <f t="shared" si="204"/>
        <v>3.5917083423759742E+21</v>
      </c>
      <c r="J1315" s="29">
        <f t="shared" si="208"/>
        <v>2.4566612956402858E+21</v>
      </c>
      <c r="K1315" s="29">
        <v>0.92010000000000003</v>
      </c>
      <c r="L1315" s="29">
        <f t="shared" si="205"/>
        <v>780.24480000000005</v>
      </c>
      <c r="M1315" s="29">
        <f t="shared" si="206"/>
        <v>3.3308110967073528E+21</v>
      </c>
      <c r="N1315" s="29">
        <f t="shared" si="209"/>
        <v>4.8697400916247356E+21</v>
      </c>
    </row>
    <row r="1316" spans="1:14" x14ac:dyDescent="0.3">
      <c r="A1316" s="14">
        <v>847</v>
      </c>
      <c r="B1316" s="30">
        <f t="shared" si="200"/>
        <v>1.463754427390791</v>
      </c>
      <c r="C1316" s="30">
        <v>1.006</v>
      </c>
      <c r="D1316" s="30">
        <f t="shared" si="201"/>
        <v>852.08199999999999</v>
      </c>
      <c r="E1316" s="29">
        <f t="shared" si="202"/>
        <v>3.6331896557998734E+21</v>
      </c>
      <c r="F1316" s="29">
        <f t="shared" si="207"/>
        <v>5.3180974442274882E+21</v>
      </c>
      <c r="G1316" s="29">
        <v>0.99170000000000003</v>
      </c>
      <c r="H1316" s="29">
        <f t="shared" si="203"/>
        <v>839.96990000000005</v>
      </c>
      <c r="I1316" s="29">
        <f t="shared" si="204"/>
        <v>3.5815449121836326E+21</v>
      </c>
      <c r="J1316" s="29">
        <f t="shared" si="208"/>
        <v>2.4468208909659113E+21</v>
      </c>
      <c r="K1316" s="29">
        <v>0.91947000000000001</v>
      </c>
      <c r="L1316" s="29">
        <f t="shared" si="205"/>
        <v>778.79109000000005</v>
      </c>
      <c r="M1316" s="29">
        <f t="shared" si="206"/>
        <v>3.320684784113628E+21</v>
      </c>
      <c r="N1316" s="29">
        <f t="shared" si="209"/>
        <v>4.8606670547155555E+21</v>
      </c>
    </row>
    <row r="1317" spans="1:14" x14ac:dyDescent="0.3">
      <c r="A1317" s="14">
        <v>846</v>
      </c>
      <c r="B1317" s="30">
        <f t="shared" si="200"/>
        <v>1.4654846335697398</v>
      </c>
      <c r="C1317" s="30">
        <v>1.0369999999999999</v>
      </c>
      <c r="D1317" s="30">
        <f t="shared" si="201"/>
        <v>877.30199999999991</v>
      </c>
      <c r="E1317" s="29">
        <f t="shared" si="202"/>
        <v>3.736308690865847E+21</v>
      </c>
      <c r="F1317" s="29">
        <f t="shared" si="207"/>
        <v>5.4755029727369704E+21</v>
      </c>
      <c r="G1317" s="29">
        <v>1.0186999999999999</v>
      </c>
      <c r="H1317" s="29">
        <f t="shared" si="203"/>
        <v>861.8202</v>
      </c>
      <c r="I1317" s="29">
        <f t="shared" si="204"/>
        <v>3.670373831615274E+21</v>
      </c>
      <c r="J1317" s="29">
        <f t="shared" si="208"/>
        <v>2.5045461054577532E+21</v>
      </c>
      <c r="K1317" s="29">
        <v>0.94447000000000003</v>
      </c>
      <c r="L1317" s="29">
        <f t="shared" si="205"/>
        <v>799.02161999999998</v>
      </c>
      <c r="M1317" s="29">
        <f t="shared" si="206"/>
        <v>3.4029233069065256E+21</v>
      </c>
      <c r="N1317" s="29">
        <f t="shared" si="209"/>
        <v>4.9869318154878368E+21</v>
      </c>
    </row>
    <row r="1318" spans="1:14" x14ac:dyDescent="0.3">
      <c r="A1318" s="14">
        <v>845</v>
      </c>
      <c r="B1318" s="30">
        <f t="shared" si="200"/>
        <v>1.4672189349112426</v>
      </c>
      <c r="C1318" s="30">
        <v>1.036</v>
      </c>
      <c r="D1318" s="30">
        <f t="shared" si="201"/>
        <v>875.42000000000007</v>
      </c>
      <c r="E1318" s="29">
        <f t="shared" si="202"/>
        <v>3.7238865450967127E+21</v>
      </c>
      <c r="F1318" s="29">
        <f t="shared" si="207"/>
        <v>5.4637568504271051E+21</v>
      </c>
      <c r="G1318" s="29">
        <v>1.0165</v>
      </c>
      <c r="H1318" s="29">
        <f t="shared" si="203"/>
        <v>858.9425</v>
      </c>
      <c r="I1318" s="29">
        <f t="shared" si="204"/>
        <v>3.6537940859949883E+21</v>
      </c>
      <c r="J1318" s="29">
        <f t="shared" si="208"/>
        <v>2.4902855320743387E+21</v>
      </c>
      <c r="K1318" s="29">
        <v>0.94225999999999999</v>
      </c>
      <c r="L1318" s="29">
        <f t="shared" si="205"/>
        <v>796.2097</v>
      </c>
      <c r="M1318" s="29">
        <f t="shared" si="206"/>
        <v>3.3869395134969382E+21</v>
      </c>
      <c r="N1318" s="29">
        <f t="shared" si="209"/>
        <v>4.9693817856017794E+21</v>
      </c>
    </row>
    <row r="1319" spans="1:14" x14ac:dyDescent="0.3">
      <c r="A1319" s="14">
        <v>844</v>
      </c>
      <c r="B1319" s="30">
        <f t="shared" si="200"/>
        <v>1.4689573459715639</v>
      </c>
      <c r="C1319" s="30">
        <v>1.014</v>
      </c>
      <c r="D1319" s="30">
        <f t="shared" si="201"/>
        <v>855.81600000000003</v>
      </c>
      <c r="E1319" s="29">
        <f t="shared" si="202"/>
        <v>3.6361862136867036E+21</v>
      </c>
      <c r="F1319" s="29">
        <f t="shared" si="207"/>
        <v>5.3414024499156096E+21</v>
      </c>
      <c r="G1319" s="29">
        <v>0.98631000000000002</v>
      </c>
      <c r="H1319" s="29">
        <f t="shared" si="203"/>
        <v>832.44564000000003</v>
      </c>
      <c r="I1319" s="29">
        <f t="shared" si="204"/>
        <v>3.536890359389874E+21</v>
      </c>
      <c r="J1319" s="29">
        <f t="shared" si="208"/>
        <v>2.4077556568196917E+21</v>
      </c>
      <c r="K1319" s="29">
        <v>0.91434000000000004</v>
      </c>
      <c r="L1319" s="29">
        <f t="shared" si="205"/>
        <v>771.70296000000008</v>
      </c>
      <c r="M1319" s="29">
        <f t="shared" si="206"/>
        <v>3.2788072017971406E+21</v>
      </c>
      <c r="N1319" s="29">
        <f t="shared" si="209"/>
        <v>4.8164279251043772E+21</v>
      </c>
    </row>
    <row r="1320" spans="1:14" x14ac:dyDescent="0.3">
      <c r="A1320" s="14">
        <v>843</v>
      </c>
      <c r="B1320" s="30">
        <f t="shared" si="200"/>
        <v>1.4706998813760379</v>
      </c>
      <c r="C1320" s="30">
        <v>1.0270999999999999</v>
      </c>
      <c r="D1320" s="30">
        <f t="shared" si="201"/>
        <v>865.84529999999995</v>
      </c>
      <c r="E1320" s="29">
        <f t="shared" si="202"/>
        <v>3.6744398810225259E+21</v>
      </c>
      <c r="F1320" s="29">
        <f t="shared" si="207"/>
        <v>5.4039982971432122E+21</v>
      </c>
      <c r="G1320" s="29">
        <v>1.0053000000000001</v>
      </c>
      <c r="H1320" s="29">
        <f t="shared" si="203"/>
        <v>847.4679000000001</v>
      </c>
      <c r="I1320" s="29">
        <f t="shared" si="204"/>
        <v>3.59645060110208E+21</v>
      </c>
      <c r="J1320" s="29">
        <f t="shared" si="208"/>
        <v>2.4454007555485189E+21</v>
      </c>
      <c r="K1320" s="29">
        <v>0.93171000000000004</v>
      </c>
      <c r="L1320" s="29">
        <f t="shared" si="205"/>
        <v>785.43153000000007</v>
      </c>
      <c r="M1320" s="29">
        <f t="shared" si="206"/>
        <v>3.333183119022002E+21</v>
      </c>
      <c r="N1320" s="29">
        <f t="shared" si="209"/>
        <v>4.9021120177502704E+21</v>
      </c>
    </row>
    <row r="1321" spans="1:14" x14ac:dyDescent="0.3">
      <c r="A1321" s="14">
        <v>842</v>
      </c>
      <c r="B1321" s="30">
        <f t="shared" si="200"/>
        <v>1.4724465558194775</v>
      </c>
      <c r="C1321" s="30">
        <v>1.0286999999999999</v>
      </c>
      <c r="D1321" s="30">
        <f t="shared" si="201"/>
        <v>866.16539999999998</v>
      </c>
      <c r="E1321" s="29">
        <f t="shared" si="202"/>
        <v>3.6714379310934414E+21</v>
      </c>
      <c r="F1321" s="29">
        <f t="shared" si="207"/>
        <v>5.4059961365435263E+21</v>
      </c>
      <c r="G1321" s="29">
        <v>0.99702999999999997</v>
      </c>
      <c r="H1321" s="29">
        <f t="shared" si="203"/>
        <v>839.49925999999994</v>
      </c>
      <c r="I1321" s="29">
        <f t="shared" si="204"/>
        <v>3.5584074661593214E+21</v>
      </c>
      <c r="J1321" s="29">
        <f t="shared" si="208"/>
        <v>2.4166632412535477E+21</v>
      </c>
      <c r="K1321" s="29">
        <v>0.92410999999999999</v>
      </c>
      <c r="L1321" s="29">
        <f t="shared" si="205"/>
        <v>778.10061999999994</v>
      </c>
      <c r="M1321" s="29">
        <f t="shared" si="206"/>
        <v>3.2981554452248081E+21</v>
      </c>
      <c r="N1321" s="29">
        <f t="shared" si="209"/>
        <v>4.8563576258785245E+21</v>
      </c>
    </row>
    <row r="1322" spans="1:14" x14ac:dyDescent="0.3">
      <c r="A1322" s="14">
        <v>841</v>
      </c>
      <c r="B1322" s="30">
        <f t="shared" si="200"/>
        <v>1.4741973840665874</v>
      </c>
      <c r="C1322" s="30">
        <v>1.052</v>
      </c>
      <c r="D1322" s="30">
        <f t="shared" si="201"/>
        <v>884.73200000000008</v>
      </c>
      <c r="E1322" s="29">
        <f t="shared" si="202"/>
        <v>3.7456828200086007E+21</v>
      </c>
      <c r="F1322" s="29">
        <f t="shared" si="207"/>
        <v>5.5218758147998378E+21</v>
      </c>
      <c r="G1322" s="29">
        <v>1.0101</v>
      </c>
      <c r="H1322" s="29">
        <f t="shared" si="203"/>
        <v>849.4941</v>
      </c>
      <c r="I1322" s="29">
        <f t="shared" si="204"/>
        <v>3.5964964035082579E+21</v>
      </c>
      <c r="J1322" s="29">
        <f t="shared" si="208"/>
        <v>2.4396301624055856E+21</v>
      </c>
      <c r="K1322" s="29">
        <v>0.93625999999999998</v>
      </c>
      <c r="L1322" s="29">
        <f t="shared" si="205"/>
        <v>787.39465999999993</v>
      </c>
      <c r="M1322" s="29">
        <f t="shared" si="206"/>
        <v>3.3335864991076539E+21</v>
      </c>
      <c r="N1322" s="29">
        <f t="shared" si="209"/>
        <v>4.914364496544197E+21</v>
      </c>
    </row>
    <row r="1323" spans="1:14" x14ac:dyDescent="0.3">
      <c r="A1323" s="14">
        <v>840</v>
      </c>
      <c r="B1323" s="30">
        <f t="shared" si="200"/>
        <v>1.4759523809523809</v>
      </c>
      <c r="C1323" s="30">
        <v>1.05</v>
      </c>
      <c r="D1323" s="30">
        <f t="shared" si="201"/>
        <v>882</v>
      </c>
      <c r="E1323" s="29">
        <f t="shared" si="202"/>
        <v>3.7296762825610426E+21</v>
      </c>
      <c r="F1323" s="29">
        <f t="shared" si="207"/>
        <v>5.5048245894275955E+21</v>
      </c>
      <c r="G1323" s="29">
        <v>1.0157</v>
      </c>
      <c r="H1323" s="29">
        <f t="shared" si="203"/>
        <v>853.18799999999999</v>
      </c>
      <c r="I1323" s="29">
        <f t="shared" si="204"/>
        <v>3.6078401906640484E+21</v>
      </c>
      <c r="J1323" s="29">
        <f t="shared" si="208"/>
        <v>2.4444150348102925E+21</v>
      </c>
      <c r="K1323" s="29">
        <v>0.94123999999999997</v>
      </c>
      <c r="L1323" s="29">
        <f t="shared" si="205"/>
        <v>790.64159999999993</v>
      </c>
      <c r="M1323" s="29">
        <f t="shared" si="206"/>
        <v>3.3433528611407198E+21</v>
      </c>
      <c r="N1323" s="29">
        <f t="shared" si="209"/>
        <v>4.9346296157646E+21</v>
      </c>
    </row>
    <row r="1324" spans="1:14" x14ac:dyDescent="0.3">
      <c r="A1324" s="14">
        <v>839</v>
      </c>
      <c r="B1324" s="30">
        <f t="shared" si="200"/>
        <v>1.4777115613825982</v>
      </c>
      <c r="C1324" s="30">
        <v>1.04</v>
      </c>
      <c r="D1324" s="30">
        <f t="shared" si="201"/>
        <v>872.56000000000006</v>
      </c>
      <c r="E1324" s="29">
        <f t="shared" si="202"/>
        <v>3.685365183074881E+21</v>
      </c>
      <c r="F1324" s="29">
        <f t="shared" si="207"/>
        <v>5.4459067389466473E+21</v>
      </c>
      <c r="G1324" s="29">
        <v>1.0013000000000001</v>
      </c>
      <c r="H1324" s="29">
        <f t="shared" si="203"/>
        <v>840.09070000000008</v>
      </c>
      <c r="I1324" s="29">
        <f t="shared" si="204"/>
        <v>3.5482270748200754E+21</v>
      </c>
      <c r="J1324" s="29">
        <f t="shared" si="208"/>
        <v>2.4011635068350088E+21</v>
      </c>
      <c r="K1324" s="29">
        <v>0.92783000000000004</v>
      </c>
      <c r="L1324" s="29">
        <f t="shared" si="205"/>
        <v>778.44937000000004</v>
      </c>
      <c r="M1324" s="29">
        <f t="shared" si="206"/>
        <v>3.2878772863580452E+21</v>
      </c>
      <c r="N1324" s="29">
        <f t="shared" si="209"/>
        <v>4.8585342784585272E+21</v>
      </c>
    </row>
    <row r="1325" spans="1:14" x14ac:dyDescent="0.3">
      <c r="A1325" s="14">
        <v>838</v>
      </c>
      <c r="B1325" s="30">
        <f t="shared" si="200"/>
        <v>1.4794749403341287</v>
      </c>
      <c r="C1325" s="30">
        <v>1.0548999999999999</v>
      </c>
      <c r="D1325" s="30">
        <f t="shared" si="201"/>
        <v>884.00619999999992</v>
      </c>
      <c r="E1325" s="29">
        <f t="shared" si="202"/>
        <v>3.7292594355591373E+21</v>
      </c>
      <c r="F1325" s="29">
        <f t="shared" si="207"/>
        <v>5.5173458809143417E+21</v>
      </c>
      <c r="G1325" s="29">
        <v>0.99900999999999995</v>
      </c>
      <c r="H1325" s="29">
        <f t="shared" si="203"/>
        <v>837.17037999999991</v>
      </c>
      <c r="I1325" s="29">
        <f t="shared" si="204"/>
        <v>3.5316783284841538E+21</v>
      </c>
      <c r="J1325" s="29">
        <f t="shared" si="208"/>
        <v>2.3871160181236658E+21</v>
      </c>
      <c r="K1325" s="29">
        <v>0.92584999999999995</v>
      </c>
      <c r="L1325" s="29">
        <f t="shared" si="205"/>
        <v>775.8623</v>
      </c>
      <c r="M1325" s="29">
        <f t="shared" si="206"/>
        <v>3.273044694674782E+21</v>
      </c>
      <c r="N1325" s="29">
        <f t="shared" si="209"/>
        <v>4.8423876043649099E+21</v>
      </c>
    </row>
    <row r="1326" spans="1:14" x14ac:dyDescent="0.3">
      <c r="A1326" s="14">
        <v>837</v>
      </c>
      <c r="B1326" s="30">
        <f t="shared" si="200"/>
        <v>1.4812425328554359</v>
      </c>
      <c r="C1326" s="30">
        <v>1.0510999999999999</v>
      </c>
      <c r="D1326" s="30">
        <f t="shared" si="201"/>
        <v>879.77069999999992</v>
      </c>
      <c r="E1326" s="29">
        <f t="shared" si="202"/>
        <v>3.7069627306977374E+21</v>
      </c>
      <c r="F1326" s="29">
        <f t="shared" si="207"/>
        <v>5.4909108644194193E+21</v>
      </c>
      <c r="G1326" s="29">
        <v>1.0092000000000001</v>
      </c>
      <c r="H1326" s="29">
        <f t="shared" si="203"/>
        <v>844.70040000000006</v>
      </c>
      <c r="I1326" s="29">
        <f t="shared" si="204"/>
        <v>3.5591920728952118E+21</v>
      </c>
      <c r="J1326" s="29">
        <f t="shared" si="208"/>
        <v>2.4028422043985259E+21</v>
      </c>
      <c r="K1326" s="29">
        <v>0.93493000000000004</v>
      </c>
      <c r="L1326" s="29">
        <f t="shared" si="205"/>
        <v>782.53641000000005</v>
      </c>
      <c r="M1326" s="29">
        <f t="shared" si="206"/>
        <v>3.2972606467617126E+21</v>
      </c>
      <c r="N1326" s="29">
        <f t="shared" si="209"/>
        <v>4.8840427118938722E+21</v>
      </c>
    </row>
    <row r="1327" spans="1:14" x14ac:dyDescent="0.3">
      <c r="A1327" s="14">
        <v>836</v>
      </c>
      <c r="B1327" s="30">
        <f t="shared" si="200"/>
        <v>1.4830143540669856</v>
      </c>
      <c r="C1327" s="30">
        <v>1.0597000000000001</v>
      </c>
      <c r="D1327" s="30">
        <f t="shared" si="201"/>
        <v>885.90920000000006</v>
      </c>
      <c r="E1327" s="29">
        <f t="shared" si="202"/>
        <v>3.7283678713649132E+21</v>
      </c>
      <c r="F1327" s="29">
        <f t="shared" si="207"/>
        <v>5.5292230704763387E+21</v>
      </c>
      <c r="G1327" s="29">
        <v>0.97233999999999998</v>
      </c>
      <c r="H1327" s="29">
        <f t="shared" si="203"/>
        <v>812.87623999999994</v>
      </c>
      <c r="I1327" s="29">
        <f t="shared" si="204"/>
        <v>3.4210070926139085E+21</v>
      </c>
      <c r="J1327" s="29">
        <f t="shared" si="208"/>
        <v>2.3067929742097336E+21</v>
      </c>
      <c r="K1327" s="29">
        <v>0.90134999999999998</v>
      </c>
      <c r="L1327" s="29">
        <f t="shared" si="205"/>
        <v>753.52859999999998</v>
      </c>
      <c r="M1327" s="29">
        <f t="shared" si="206"/>
        <v>3.1712412766393923E+21</v>
      </c>
      <c r="N1327" s="29">
        <f t="shared" si="209"/>
        <v>4.7029963334659311E+21</v>
      </c>
    </row>
    <row r="1328" spans="1:14" x14ac:dyDescent="0.3">
      <c r="A1328" s="14">
        <v>835</v>
      </c>
      <c r="B1328" s="30">
        <f t="shared" si="200"/>
        <v>1.4847904191616765</v>
      </c>
      <c r="C1328" s="30">
        <v>1.0476000000000001</v>
      </c>
      <c r="D1328" s="30">
        <f t="shared" si="201"/>
        <v>874.74600000000009</v>
      </c>
      <c r="E1328" s="29">
        <f t="shared" si="202"/>
        <v>3.6769837313780828E+21</v>
      </c>
      <c r="F1328" s="29">
        <f t="shared" si="207"/>
        <v>5.4595502157635288E+21</v>
      </c>
      <c r="G1328" s="29">
        <v>1.0032000000000001</v>
      </c>
      <c r="H1328" s="29">
        <f t="shared" si="203"/>
        <v>837.67200000000003</v>
      </c>
      <c r="I1328" s="29">
        <f t="shared" si="204"/>
        <v>3.5211436419611419E+21</v>
      </c>
      <c r="J1328" s="29">
        <f t="shared" si="208"/>
        <v>2.3714751903835729E+21</v>
      </c>
      <c r="K1328" s="29">
        <v>0.92917000000000005</v>
      </c>
      <c r="L1328" s="29">
        <f t="shared" si="205"/>
        <v>775.8569500000001</v>
      </c>
      <c r="M1328" s="29">
        <f t="shared" si="206"/>
        <v>3.2613048622418604E+21</v>
      </c>
      <c r="N1328" s="29">
        <f t="shared" si="209"/>
        <v>4.8423542134221056E+21</v>
      </c>
    </row>
    <row r="1329" spans="1:14" x14ac:dyDescent="0.3">
      <c r="A1329" s="14">
        <v>834</v>
      </c>
      <c r="B1329" s="30">
        <f t="shared" si="200"/>
        <v>1.4865707434052757</v>
      </c>
      <c r="C1329" s="30">
        <v>1.0459000000000001</v>
      </c>
      <c r="D1329" s="30">
        <f t="shared" si="201"/>
        <v>872.28060000000005</v>
      </c>
      <c r="E1329" s="29">
        <f t="shared" si="202"/>
        <v>3.6622292914850837E+21</v>
      </c>
      <c r="F1329" s="29">
        <f t="shared" si="207"/>
        <v>5.4441629203635571E+21</v>
      </c>
      <c r="G1329" s="29">
        <v>0.93411999999999995</v>
      </c>
      <c r="H1329" s="29">
        <f t="shared" si="203"/>
        <v>779.05607999999995</v>
      </c>
      <c r="I1329" s="29">
        <f t="shared" si="204"/>
        <v>3.2708305055569805E+21</v>
      </c>
      <c r="J1329" s="29">
        <f t="shared" si="208"/>
        <v>2.2002521710231665E+21</v>
      </c>
      <c r="K1329" s="29">
        <v>0.86607999999999996</v>
      </c>
      <c r="L1329" s="29">
        <f t="shared" si="205"/>
        <v>722.31071999999995</v>
      </c>
      <c r="M1329" s="29">
        <f t="shared" si="206"/>
        <v>3.0325877662963964E+21</v>
      </c>
      <c r="N1329" s="29">
        <f t="shared" si="209"/>
        <v>4.5081562501849788E+21</v>
      </c>
    </row>
    <row r="1330" spans="1:14" x14ac:dyDescent="0.3">
      <c r="A1330" s="14">
        <v>833</v>
      </c>
      <c r="B1330" s="30">
        <f t="shared" si="200"/>
        <v>1.4883553421368547</v>
      </c>
      <c r="C1330" s="30">
        <v>1.0327</v>
      </c>
      <c r="D1330" s="30">
        <f t="shared" si="201"/>
        <v>860.23910000000001</v>
      </c>
      <c r="E1330" s="29">
        <f t="shared" si="202"/>
        <v>3.607343073163239E+21</v>
      </c>
      <c r="F1330" s="29">
        <f t="shared" si="207"/>
        <v>5.3690083338628859E+21</v>
      </c>
      <c r="G1330" s="29">
        <v>0.95650000000000002</v>
      </c>
      <c r="H1330" s="29">
        <f t="shared" si="203"/>
        <v>796.7645</v>
      </c>
      <c r="I1330" s="29">
        <f t="shared" si="204"/>
        <v>3.3411674731099429E+21</v>
      </c>
      <c r="J1330" s="29">
        <f t="shared" si="208"/>
        <v>2.2448721609135203E+21</v>
      </c>
      <c r="K1330" s="29">
        <v>0.88622000000000001</v>
      </c>
      <c r="L1330" s="29">
        <f t="shared" si="205"/>
        <v>738.22126000000003</v>
      </c>
      <c r="M1330" s="29">
        <f t="shared" si="206"/>
        <v>3.0956711322733857E+21</v>
      </c>
      <c r="N1330" s="29">
        <f t="shared" si="209"/>
        <v>4.6074586672179393E+21</v>
      </c>
    </row>
    <row r="1331" spans="1:14" x14ac:dyDescent="0.3">
      <c r="A1331" s="14">
        <v>832</v>
      </c>
      <c r="B1331" s="30">
        <f t="shared" si="200"/>
        <v>1.4901442307692307</v>
      </c>
      <c r="C1331" s="30">
        <v>1.0549999999999999</v>
      </c>
      <c r="D1331" s="30">
        <f t="shared" si="201"/>
        <v>877.76</v>
      </c>
      <c r="E1331" s="29">
        <f t="shared" si="202"/>
        <v>3.6763968037274722E+21</v>
      </c>
      <c r="F1331" s="29">
        <f t="shared" si="207"/>
        <v>5.4783614870929329E+21</v>
      </c>
      <c r="G1331" s="29">
        <v>0.89426000000000005</v>
      </c>
      <c r="H1331" s="29">
        <f t="shared" si="203"/>
        <v>744.02431999999999</v>
      </c>
      <c r="I1331" s="29">
        <f t="shared" si="204"/>
        <v>3.1162602897642933E+21</v>
      </c>
      <c r="J1331" s="29">
        <f t="shared" si="208"/>
        <v>2.0912474278786032E+21</v>
      </c>
      <c r="K1331" s="29">
        <v>0.82960999999999996</v>
      </c>
      <c r="L1331" s="29">
        <f t="shared" si="205"/>
        <v>690.23551999999995</v>
      </c>
      <c r="M1331" s="29">
        <f t="shared" si="206"/>
        <v>2.8909720875263963E+21</v>
      </c>
      <c r="N1331" s="29">
        <f t="shared" si="209"/>
        <v>4.3079653775423392E+21</v>
      </c>
    </row>
    <row r="1332" spans="1:14" x14ac:dyDescent="0.3">
      <c r="A1332" s="14">
        <v>831</v>
      </c>
      <c r="B1332" s="30">
        <f t="shared" si="200"/>
        <v>1.4919374247894104</v>
      </c>
      <c r="C1332" s="30">
        <v>1.056</v>
      </c>
      <c r="D1332" s="30">
        <f t="shared" si="201"/>
        <v>877.53600000000006</v>
      </c>
      <c r="E1332" s="29">
        <f t="shared" si="202"/>
        <v>3.6710409869747977E+21</v>
      </c>
      <c r="F1332" s="29">
        <f t="shared" si="207"/>
        <v>5.4769634364035548E+21</v>
      </c>
      <c r="G1332" s="29">
        <v>0.92391999999999996</v>
      </c>
      <c r="H1332" s="29">
        <f t="shared" si="203"/>
        <v>767.77751999999998</v>
      </c>
      <c r="I1332" s="29">
        <f t="shared" si="204"/>
        <v>3.2118827544372681E+21</v>
      </c>
      <c r="J1332" s="29">
        <f t="shared" si="208"/>
        <v>2.1528267211948457E+21</v>
      </c>
      <c r="K1332" s="29">
        <v>0.85665999999999998</v>
      </c>
      <c r="L1332" s="29">
        <f t="shared" si="205"/>
        <v>711.88445999999999</v>
      </c>
      <c r="M1332" s="29">
        <f t="shared" si="206"/>
        <v>2.9780624733918845E+21</v>
      </c>
      <c r="N1332" s="29">
        <f t="shared" si="209"/>
        <v>4.4430828574142701E+21</v>
      </c>
    </row>
    <row r="1333" spans="1:14" x14ac:dyDescent="0.3">
      <c r="A1333" s="14">
        <v>830</v>
      </c>
      <c r="B1333" s="30">
        <f t="shared" si="200"/>
        <v>1.493734939759036</v>
      </c>
      <c r="C1333" s="30">
        <v>1.0563</v>
      </c>
      <c r="D1333" s="30">
        <f t="shared" si="201"/>
        <v>876.72900000000004</v>
      </c>
      <c r="E1333" s="29">
        <f t="shared" si="202"/>
        <v>3.663251466840477E+21</v>
      </c>
      <c r="F1333" s="29">
        <f t="shared" si="207"/>
        <v>5.4719267091431608E+21</v>
      </c>
      <c r="G1333" s="29">
        <v>0.91600999999999999</v>
      </c>
      <c r="H1333" s="29">
        <f t="shared" si="203"/>
        <v>760.28829999999994</v>
      </c>
      <c r="I1333" s="29">
        <f t="shared" si="204"/>
        <v>3.1767253395252718E+21</v>
      </c>
      <c r="J1333" s="29">
        <f t="shared" si="208"/>
        <v>2.1266994933101919E+21</v>
      </c>
      <c r="K1333" s="29">
        <v>0.84930000000000005</v>
      </c>
      <c r="L1333" s="29">
        <f t="shared" si="205"/>
        <v>704.9190000000001</v>
      </c>
      <c r="M1333" s="29">
        <f t="shared" si="206"/>
        <v>2.9453748658407814E+21</v>
      </c>
      <c r="N1333" s="29">
        <f t="shared" si="209"/>
        <v>4.3996093477944584E+21</v>
      </c>
    </row>
    <row r="1334" spans="1:14" x14ac:dyDescent="0.3">
      <c r="A1334" s="14">
        <v>829</v>
      </c>
      <c r="B1334" s="30">
        <f t="shared" si="200"/>
        <v>1.4955367913148372</v>
      </c>
      <c r="C1334" s="30">
        <v>1.0620000000000001</v>
      </c>
      <c r="D1334" s="30">
        <f t="shared" si="201"/>
        <v>880.39800000000002</v>
      </c>
      <c r="E1334" s="29">
        <f t="shared" si="202"/>
        <v>3.674149684842286E+21</v>
      </c>
      <c r="F1334" s="29">
        <f t="shared" si="207"/>
        <v>5.4948260304794524E+21</v>
      </c>
      <c r="G1334" s="29">
        <v>0.92930000000000001</v>
      </c>
      <c r="H1334" s="29">
        <f t="shared" si="203"/>
        <v>770.38970000000006</v>
      </c>
      <c r="I1334" s="29">
        <f t="shared" si="204"/>
        <v>3.2150539568022002E+21</v>
      </c>
      <c r="J1334" s="29">
        <f t="shared" si="208"/>
        <v>2.1497658736804516E+21</v>
      </c>
      <c r="K1334" s="29">
        <v>0.86134999999999995</v>
      </c>
      <c r="L1334" s="29">
        <f t="shared" si="205"/>
        <v>714.05914999999993</v>
      </c>
      <c r="M1334" s="29">
        <f t="shared" si="206"/>
        <v>2.9799706506957653E+21</v>
      </c>
      <c r="N1334" s="29">
        <f t="shared" si="209"/>
        <v>4.4566557451539322E+21</v>
      </c>
    </row>
    <row r="1335" spans="1:14" x14ac:dyDescent="0.3">
      <c r="A1335" s="14">
        <v>828</v>
      </c>
      <c r="B1335" s="30">
        <f t="shared" si="200"/>
        <v>1.497342995169082</v>
      </c>
      <c r="C1335" s="30">
        <v>1.0749</v>
      </c>
      <c r="D1335" s="30">
        <f t="shared" si="201"/>
        <v>890.0172</v>
      </c>
      <c r="E1335" s="29">
        <f t="shared" si="202"/>
        <v>3.7098128748280818E+21</v>
      </c>
      <c r="F1335" s="29">
        <f t="shared" si="207"/>
        <v>5.554862321511903E+21</v>
      </c>
      <c r="G1335" s="29">
        <v>0.84979000000000005</v>
      </c>
      <c r="H1335" s="29">
        <f t="shared" si="203"/>
        <v>703.62612000000001</v>
      </c>
      <c r="I1335" s="29">
        <f t="shared" si="204"/>
        <v>2.9328885318635744E+21</v>
      </c>
      <c r="J1335" s="29">
        <f t="shared" si="208"/>
        <v>1.9587285887909663E+21</v>
      </c>
      <c r="K1335" s="29">
        <v>0.78869999999999996</v>
      </c>
      <c r="L1335" s="29">
        <f t="shared" si="205"/>
        <v>653.04359999999997</v>
      </c>
      <c r="M1335" s="29">
        <f t="shared" si="206"/>
        <v>2.722048017840644E+21</v>
      </c>
      <c r="N1335" s="29">
        <f t="shared" si="209"/>
        <v>4.0758395320275724E+21</v>
      </c>
    </row>
    <row r="1336" spans="1:14" x14ac:dyDescent="0.3">
      <c r="A1336" s="14">
        <v>827</v>
      </c>
      <c r="B1336" s="30">
        <f t="shared" si="200"/>
        <v>1.4991535671100362</v>
      </c>
      <c r="C1336" s="30">
        <v>1.0762</v>
      </c>
      <c r="D1336" s="30">
        <f t="shared" si="201"/>
        <v>890.01740000000007</v>
      </c>
      <c r="E1336" s="29">
        <f t="shared" si="202"/>
        <v>3.7053332571390445E+21</v>
      </c>
      <c r="F1336" s="29">
        <f t="shared" si="207"/>
        <v>5.5548635697714477E+21</v>
      </c>
      <c r="G1336" s="29">
        <v>0.98465000000000003</v>
      </c>
      <c r="H1336" s="29">
        <f t="shared" si="203"/>
        <v>814.30555000000004</v>
      </c>
      <c r="I1336" s="29">
        <f t="shared" si="204"/>
        <v>3.3901285928656013E+21</v>
      </c>
      <c r="J1336" s="29">
        <f t="shared" si="208"/>
        <v>2.2613617892400809E+21</v>
      </c>
      <c r="K1336" s="29">
        <v>0.91178000000000003</v>
      </c>
      <c r="L1336" s="29">
        <f t="shared" si="205"/>
        <v>754.04205999999999</v>
      </c>
      <c r="M1336" s="29">
        <f t="shared" si="206"/>
        <v>3.1392387634215183E+21</v>
      </c>
      <c r="N1336" s="29">
        <f t="shared" si="209"/>
        <v>4.706200990193468E+21</v>
      </c>
    </row>
    <row r="1337" spans="1:14" x14ac:dyDescent="0.3">
      <c r="A1337" s="14">
        <v>826</v>
      </c>
      <c r="B1337" s="30">
        <f t="shared" si="200"/>
        <v>1.5009685230024212</v>
      </c>
      <c r="C1337" s="30">
        <v>1.0759000000000001</v>
      </c>
      <c r="D1337" s="30">
        <f t="shared" si="201"/>
        <v>888.69340000000011</v>
      </c>
      <c r="E1337" s="29">
        <f t="shared" si="202"/>
        <v>3.6953473751032408E+21</v>
      </c>
      <c r="F1337" s="29">
        <f t="shared" si="207"/>
        <v>5.5466000915895859E+21</v>
      </c>
      <c r="G1337" s="29">
        <v>0.93381000000000003</v>
      </c>
      <c r="H1337" s="29">
        <f t="shared" si="203"/>
        <v>771.32706000000007</v>
      </c>
      <c r="I1337" s="29">
        <f t="shared" si="204"/>
        <v>3.2073169740172482E+21</v>
      </c>
      <c r="J1337" s="29">
        <f t="shared" si="208"/>
        <v>2.13683160230541E+21</v>
      </c>
      <c r="K1337" s="29">
        <v>0.86529999999999996</v>
      </c>
      <c r="L1337" s="29">
        <f t="shared" si="205"/>
        <v>714.73779999999999</v>
      </c>
      <c r="M1337" s="29">
        <f t="shared" si="206"/>
        <v>2.9720086287543771E+21</v>
      </c>
      <c r="N1337" s="29">
        <f t="shared" si="209"/>
        <v>4.4608914018519084E+21</v>
      </c>
    </row>
    <row r="1338" spans="1:14" x14ac:dyDescent="0.3">
      <c r="A1338" s="14">
        <v>825</v>
      </c>
      <c r="B1338" s="30">
        <f t="shared" si="200"/>
        <v>1.5027878787878788</v>
      </c>
      <c r="C1338" s="30">
        <v>1.0699000000000001</v>
      </c>
      <c r="D1338" s="30">
        <f t="shared" si="201"/>
        <v>882.66750000000002</v>
      </c>
      <c r="E1338" s="29">
        <f t="shared" si="202"/>
        <v>3.6658471454397411E+21</v>
      </c>
      <c r="F1338" s="29">
        <f t="shared" si="207"/>
        <v>5.5089906556559887E+21</v>
      </c>
      <c r="G1338" s="29">
        <v>0.96935000000000004</v>
      </c>
      <c r="H1338" s="29">
        <f t="shared" si="203"/>
        <v>799.71375</v>
      </c>
      <c r="I1338" s="29">
        <f t="shared" si="204"/>
        <v>3.3213280964875345E+21</v>
      </c>
      <c r="J1338" s="29">
        <f t="shared" si="208"/>
        <v>2.210111049848537E+21</v>
      </c>
      <c r="K1338" s="29">
        <v>0.89751999999999998</v>
      </c>
      <c r="L1338" s="29">
        <f t="shared" si="205"/>
        <v>740.45399999999995</v>
      </c>
      <c r="M1338" s="29">
        <f t="shared" si="206"/>
        <v>3.0752136928451971E+21</v>
      </c>
      <c r="N1338" s="29">
        <f t="shared" si="209"/>
        <v>4.6213938622902729E+21</v>
      </c>
    </row>
    <row r="1339" spans="1:14" x14ac:dyDescent="0.3">
      <c r="A1339" s="14">
        <v>824</v>
      </c>
      <c r="B1339" s="30">
        <f t="shared" si="200"/>
        <v>1.5046116504854368</v>
      </c>
      <c r="C1339" s="30">
        <v>1.0714999999999999</v>
      </c>
      <c r="D1339" s="30">
        <f t="shared" si="201"/>
        <v>882.91599999999994</v>
      </c>
      <c r="E1339" s="29">
        <f t="shared" si="202"/>
        <v>3.6624345001991964E+21</v>
      </c>
      <c r="F1339" s="29">
        <f t="shared" si="207"/>
        <v>5.5105416181395185E+21</v>
      </c>
      <c r="G1339" s="29">
        <v>0.93506</v>
      </c>
      <c r="H1339" s="29">
        <f t="shared" si="203"/>
        <v>770.48944000000006</v>
      </c>
      <c r="I1339" s="29">
        <f t="shared" si="204"/>
        <v>3.196076531737061E+21</v>
      </c>
      <c r="J1339" s="29">
        <f t="shared" si="208"/>
        <v>2.1241870157697518E+21</v>
      </c>
      <c r="K1339" s="29">
        <v>0.86619000000000002</v>
      </c>
      <c r="L1339" s="29">
        <f t="shared" si="205"/>
        <v>713.74055999999996</v>
      </c>
      <c r="M1339" s="29">
        <f t="shared" si="206"/>
        <v>2.9606758186911264E+21</v>
      </c>
      <c r="N1339" s="29">
        <f t="shared" si="209"/>
        <v>4.4546673301131771E+21</v>
      </c>
    </row>
    <row r="1340" spans="1:14" x14ac:dyDescent="0.3">
      <c r="A1340" s="14">
        <v>823</v>
      </c>
      <c r="B1340" s="30">
        <f t="shared" si="200"/>
        <v>1.5064398541919806</v>
      </c>
      <c r="C1340" s="30">
        <v>1.0760000000000001</v>
      </c>
      <c r="D1340" s="30">
        <f t="shared" si="201"/>
        <v>885.548</v>
      </c>
      <c r="E1340" s="29">
        <f t="shared" si="202"/>
        <v>3.6688943792609983E+21</v>
      </c>
      <c r="F1340" s="29">
        <f t="shared" si="207"/>
        <v>5.5269687137397155E+21</v>
      </c>
      <c r="G1340" s="29">
        <v>0.67271000000000003</v>
      </c>
      <c r="H1340" s="29">
        <f t="shared" si="203"/>
        <v>553.64033000000006</v>
      </c>
      <c r="I1340" s="29">
        <f t="shared" si="204"/>
        <v>2.2937750351976457E+21</v>
      </c>
      <c r="J1340" s="29">
        <f t="shared" si="208"/>
        <v>1.5226462767927588E+21</v>
      </c>
      <c r="K1340" s="29">
        <v>0.62575999999999998</v>
      </c>
      <c r="L1340" s="29">
        <f t="shared" si="205"/>
        <v>515.00048000000004</v>
      </c>
      <c r="M1340" s="29">
        <f t="shared" si="206"/>
        <v>2.133687125247549E+21</v>
      </c>
      <c r="N1340" s="29">
        <f t="shared" si="209"/>
        <v>3.2142713218492237E+21</v>
      </c>
    </row>
    <row r="1341" spans="1:14" x14ac:dyDescent="0.3">
      <c r="A1341" s="14">
        <v>822</v>
      </c>
      <c r="B1341" s="30">
        <f t="shared" si="200"/>
        <v>1.5082725060827249</v>
      </c>
      <c r="C1341" s="30">
        <v>1.056</v>
      </c>
      <c r="D1341" s="30">
        <f t="shared" si="201"/>
        <v>868.03200000000004</v>
      </c>
      <c r="E1341" s="29">
        <f t="shared" si="202"/>
        <v>3.591954451877646E+21</v>
      </c>
      <c r="F1341" s="29">
        <f t="shared" si="207"/>
        <v>5.4176461428684982E+21</v>
      </c>
      <c r="G1341" s="29">
        <v>0.95157000000000003</v>
      </c>
      <c r="H1341" s="29">
        <f t="shared" si="203"/>
        <v>782.19054000000006</v>
      </c>
      <c r="I1341" s="29">
        <f t="shared" si="204"/>
        <v>3.236738728951905E+21</v>
      </c>
      <c r="J1341" s="29">
        <f t="shared" si="208"/>
        <v>2.1459906720426408E+21</v>
      </c>
      <c r="K1341" s="29">
        <v>0.88080999999999998</v>
      </c>
      <c r="L1341" s="29">
        <f t="shared" si="205"/>
        <v>724.02581999999995</v>
      </c>
      <c r="M1341" s="29">
        <f t="shared" si="206"/>
        <v>2.9960505688999519E+21</v>
      </c>
      <c r="N1341" s="29">
        <f t="shared" si="209"/>
        <v>4.5188606999053038E+21</v>
      </c>
    </row>
    <row r="1342" spans="1:14" x14ac:dyDescent="0.3">
      <c r="A1342" s="14">
        <v>821</v>
      </c>
      <c r="B1342" s="30">
        <f t="shared" si="200"/>
        <v>1.510109622411693</v>
      </c>
      <c r="C1342" s="30">
        <v>1.0760000000000001</v>
      </c>
      <c r="D1342" s="30">
        <f t="shared" si="201"/>
        <v>883.39600000000007</v>
      </c>
      <c r="E1342" s="29">
        <f t="shared" si="202"/>
        <v>3.6510842386660883E+21</v>
      </c>
      <c r="F1342" s="29">
        <f t="shared" si="207"/>
        <v>5.51353744104533E+21</v>
      </c>
      <c r="G1342" s="29">
        <v>0.99763999999999997</v>
      </c>
      <c r="H1342" s="29">
        <f t="shared" si="203"/>
        <v>819.06243999999992</v>
      </c>
      <c r="I1342" s="29">
        <f t="shared" si="204"/>
        <v>3.3851930110249402E+21</v>
      </c>
      <c r="J1342" s="29">
        <f t="shared" si="208"/>
        <v>2.2416869350310342E+21</v>
      </c>
      <c r="K1342" s="29">
        <v>0.92291999999999996</v>
      </c>
      <c r="L1342" s="29">
        <f t="shared" si="205"/>
        <v>757.71731999999997</v>
      </c>
      <c r="M1342" s="29">
        <f t="shared" si="206"/>
        <v>3.1316530348974958E+21</v>
      </c>
      <c r="N1342" s="29">
        <f t="shared" si="209"/>
        <v>4.7291393820534893E+21</v>
      </c>
    </row>
    <row r="1343" spans="1:14" x14ac:dyDescent="0.3">
      <c r="A1343" s="14">
        <v>820</v>
      </c>
      <c r="B1343" s="30">
        <f t="shared" si="200"/>
        <v>1.5119512195121951</v>
      </c>
      <c r="C1343" s="30">
        <v>1.0740000000000001</v>
      </c>
      <c r="D1343" s="30">
        <f t="shared" si="201"/>
        <v>880.68000000000006</v>
      </c>
      <c r="E1343" s="29">
        <f t="shared" si="202"/>
        <v>3.6354255385368818E+21</v>
      </c>
      <c r="F1343" s="29">
        <f t="shared" si="207"/>
        <v>5.4965860764366175E+21</v>
      </c>
      <c r="G1343" s="29">
        <v>0.86187999999999998</v>
      </c>
      <c r="H1343" s="29">
        <f t="shared" si="203"/>
        <v>706.74159999999995</v>
      </c>
      <c r="I1343" s="29">
        <f t="shared" si="204"/>
        <v>2.917412069975947E+21</v>
      </c>
      <c r="J1343" s="29">
        <f t="shared" si="208"/>
        <v>1.9295675894340028E+21</v>
      </c>
      <c r="K1343" s="29">
        <v>0.79898999999999998</v>
      </c>
      <c r="L1343" s="29">
        <f t="shared" si="205"/>
        <v>655.17179999999996</v>
      </c>
      <c r="M1343" s="29">
        <f t="shared" si="206"/>
        <v>2.7045331946327586E+21</v>
      </c>
      <c r="N1343" s="29">
        <f t="shared" si="209"/>
        <v>4.0891222618362122E+21</v>
      </c>
    </row>
    <row r="1344" spans="1:14" x14ac:dyDescent="0.3">
      <c r="A1344" s="14">
        <v>819</v>
      </c>
      <c r="B1344" s="30">
        <f t="shared" si="200"/>
        <v>1.5137973137973137</v>
      </c>
      <c r="C1344" s="30">
        <v>1.0738000000000001</v>
      </c>
      <c r="D1344" s="30">
        <f t="shared" si="201"/>
        <v>879.44220000000007</v>
      </c>
      <c r="E1344" s="29">
        <f t="shared" si="202"/>
        <v>3.6258887158080754E+21</v>
      </c>
      <c r="F1344" s="29">
        <f t="shared" si="207"/>
        <v>5.4888605981182557E+21</v>
      </c>
      <c r="G1344" s="29">
        <v>0.90519000000000005</v>
      </c>
      <c r="H1344" s="29">
        <f t="shared" si="203"/>
        <v>741.35061000000007</v>
      </c>
      <c r="I1344" s="29">
        <f t="shared" si="204"/>
        <v>3.0565451729021347E+21</v>
      </c>
      <c r="J1344" s="29">
        <f t="shared" si="208"/>
        <v>2.0191244528204941E+21</v>
      </c>
      <c r="K1344" s="29">
        <v>0.83843999999999996</v>
      </c>
      <c r="L1344" s="29">
        <f t="shared" si="205"/>
        <v>686.68236000000002</v>
      </c>
      <c r="M1344" s="29">
        <f t="shared" si="206"/>
        <v>2.831151177949453E+21</v>
      </c>
      <c r="N1344" s="29">
        <f t="shared" si="209"/>
        <v>4.2857890481339824E+21</v>
      </c>
    </row>
    <row r="1345" spans="1:14" x14ac:dyDescent="0.3">
      <c r="A1345" s="14">
        <v>818</v>
      </c>
      <c r="B1345" s="30">
        <f t="shared" si="200"/>
        <v>1.5156479217603911</v>
      </c>
      <c r="C1345" s="30">
        <v>1.0861000000000001</v>
      </c>
      <c r="D1345" s="30">
        <f t="shared" si="201"/>
        <v>888.4298</v>
      </c>
      <c r="E1345" s="29">
        <f t="shared" si="202"/>
        <v>3.6584716053779406E+21</v>
      </c>
      <c r="F1345" s="29">
        <f t="shared" si="207"/>
        <v>5.5449548855104776E+21</v>
      </c>
      <c r="G1345" s="29">
        <v>0.82259000000000004</v>
      </c>
      <c r="H1345" s="29">
        <f t="shared" si="203"/>
        <v>672.87862000000007</v>
      </c>
      <c r="I1345" s="29">
        <f t="shared" si="204"/>
        <v>2.7708518164697915E+21</v>
      </c>
      <c r="J1345" s="29">
        <f t="shared" si="208"/>
        <v>1.8281632407422889E+21</v>
      </c>
      <c r="K1345" s="29">
        <v>0.76298999999999995</v>
      </c>
      <c r="L1345" s="29">
        <f t="shared" si="205"/>
        <v>624.12581999999998</v>
      </c>
      <c r="M1345" s="29">
        <f t="shared" si="206"/>
        <v>2.5700923029070204E+21</v>
      </c>
      <c r="N1345" s="29">
        <f t="shared" si="209"/>
        <v>3.8953550576334028E+21</v>
      </c>
    </row>
    <row r="1346" spans="1:14" x14ac:dyDescent="0.3">
      <c r="A1346" s="14">
        <v>817</v>
      </c>
      <c r="B1346" s="30">
        <f t="shared" ref="B1346:B1409" si="210">1239.8/A1346</f>
        <v>1.5175030599755202</v>
      </c>
      <c r="C1346" s="30">
        <v>1.1083000000000001</v>
      </c>
      <c r="D1346" s="30">
        <f t="shared" ref="D1346:D1409" si="211">A1346*C1346</f>
        <v>905.48110000000008</v>
      </c>
      <c r="E1346" s="29">
        <f t="shared" ref="E1346:E1409" si="212">A1346*10^(-9)/($Q$1*$Q$2)*D1346</f>
        <v>3.7241289816062537E+21</v>
      </c>
      <c r="F1346" s="29">
        <f t="shared" si="207"/>
        <v>5.6513771253310077E+21</v>
      </c>
      <c r="G1346" s="29">
        <v>0.85182999999999998</v>
      </c>
      <c r="H1346" s="29">
        <f t="shared" ref="H1346:H1409" si="213">A1346*G1346</f>
        <v>695.94511</v>
      </c>
      <c r="I1346" s="29">
        <f t="shared" ref="I1346:I1409" si="214">A1346*10^(-9)/($Q$1*$Q$2)*H1346</f>
        <v>2.8623340164230399E+21</v>
      </c>
      <c r="J1346" s="29">
        <f t="shared" si="208"/>
        <v>1.8862130113063588E+21</v>
      </c>
      <c r="K1346" s="29">
        <v>0.78983999999999999</v>
      </c>
      <c r="L1346" s="29">
        <f t="shared" ref="L1346:L1409" si="215">A1346*K1346</f>
        <v>645.29927999999995</v>
      </c>
      <c r="M1346" s="29">
        <f t="shared" ref="M1346:M1409" si="216">A1346*10^(-9)/($Q$1*$Q$2)*L1346</f>
        <v>2.6540341377171189E+21</v>
      </c>
      <c r="N1346" s="29">
        <f t="shared" si="209"/>
        <v>4.0275049252652188E+21</v>
      </c>
    </row>
    <row r="1347" spans="1:14" x14ac:dyDescent="0.3">
      <c r="A1347" s="14">
        <v>816</v>
      </c>
      <c r="B1347" s="30">
        <f t="shared" si="210"/>
        <v>1.5193627450980391</v>
      </c>
      <c r="C1347" s="30">
        <v>1.105</v>
      </c>
      <c r="D1347" s="30">
        <f t="shared" si="211"/>
        <v>901.68</v>
      </c>
      <c r="E1347" s="29">
        <f t="shared" si="212"/>
        <v>3.7039563769234787E+21</v>
      </c>
      <c r="F1347" s="29">
        <f t="shared" ref="F1347:F1410" si="217">E1347*B1347</f>
        <v>5.6276533285658443E+21</v>
      </c>
      <c r="G1347" s="29">
        <v>0.83216000000000001</v>
      </c>
      <c r="H1347" s="29">
        <f t="shared" si="213"/>
        <v>679.04255999999998</v>
      </c>
      <c r="I1347" s="29">
        <f t="shared" si="214"/>
        <v>2.7893975915118933E+21</v>
      </c>
      <c r="J1347" s="29">
        <f t="shared" ref="J1347:J1410" si="218">I1347/B1347</f>
        <v>1.8358996892028594E+21</v>
      </c>
      <c r="K1347" s="29">
        <v>0.77171000000000001</v>
      </c>
      <c r="L1347" s="29">
        <f t="shared" si="215"/>
        <v>629.71536000000003</v>
      </c>
      <c r="M1347" s="29">
        <f t="shared" si="216"/>
        <v>2.5867693897154911E+21</v>
      </c>
      <c r="N1347" s="29">
        <f t="shared" ref="N1347:N1410" si="219">M1347*B1347</f>
        <v>3.9302410408937081E+21</v>
      </c>
    </row>
    <row r="1348" spans="1:14" x14ac:dyDescent="0.3">
      <c r="A1348" s="14">
        <v>815</v>
      </c>
      <c r="B1348" s="30">
        <f t="shared" si="210"/>
        <v>1.5212269938650307</v>
      </c>
      <c r="C1348" s="30">
        <v>1.1091</v>
      </c>
      <c r="D1348" s="30">
        <f t="shared" si="211"/>
        <v>903.91649999999993</v>
      </c>
      <c r="E1348" s="29">
        <f t="shared" si="212"/>
        <v>3.7085931380850541E+21</v>
      </c>
      <c r="F1348" s="29">
        <f t="shared" si="217"/>
        <v>5.6416119909176071E+21</v>
      </c>
      <c r="G1348" s="29">
        <v>0.89522999999999997</v>
      </c>
      <c r="H1348" s="29">
        <f t="shared" si="213"/>
        <v>729.61244999999997</v>
      </c>
      <c r="I1348" s="29">
        <f t="shared" si="214"/>
        <v>2.9934576097807979E+21</v>
      </c>
      <c r="J1348" s="29">
        <f t="shared" si="218"/>
        <v>1.9677915405479515E+21</v>
      </c>
      <c r="K1348" s="29">
        <v>0.82926999999999995</v>
      </c>
      <c r="L1348" s="29">
        <f t="shared" si="215"/>
        <v>675.85505000000001</v>
      </c>
      <c r="M1348" s="29">
        <f t="shared" si="216"/>
        <v>2.7729014801368613E+21</v>
      </c>
      <c r="N1348" s="29">
        <f t="shared" si="219"/>
        <v>4.2182125829124915E+21</v>
      </c>
    </row>
    <row r="1349" spans="1:14" x14ac:dyDescent="0.3">
      <c r="A1349" s="14">
        <v>814</v>
      </c>
      <c r="B1349" s="30">
        <f t="shared" si="210"/>
        <v>1.5230958230958231</v>
      </c>
      <c r="C1349" s="30">
        <v>1.1173999999999999</v>
      </c>
      <c r="D1349" s="30">
        <f t="shared" si="211"/>
        <v>909.56359999999995</v>
      </c>
      <c r="E1349" s="29">
        <f t="shared" si="212"/>
        <v>3.727183239026945E+21</v>
      </c>
      <c r="F1349" s="29">
        <f t="shared" si="217"/>
        <v>5.676857223274701E+21</v>
      </c>
      <c r="G1349" s="29">
        <v>0.90356000000000003</v>
      </c>
      <c r="H1349" s="29">
        <f t="shared" si="213"/>
        <v>735.49784</v>
      </c>
      <c r="I1349" s="29">
        <f t="shared" si="214"/>
        <v>3.013901635453004E+21</v>
      </c>
      <c r="J1349" s="29">
        <f t="shared" si="218"/>
        <v>1.9787997509749517E+21</v>
      </c>
      <c r="K1349" s="29">
        <v>0.83681000000000005</v>
      </c>
      <c r="L1349" s="29">
        <f t="shared" si="215"/>
        <v>681.16334000000006</v>
      </c>
      <c r="M1349" s="29">
        <f t="shared" si="216"/>
        <v>2.7912513032487368E+21</v>
      </c>
      <c r="N1349" s="29">
        <f t="shared" si="219"/>
        <v>4.2513432011889238E+21</v>
      </c>
    </row>
    <row r="1350" spans="1:14" x14ac:dyDescent="0.3">
      <c r="A1350" s="14">
        <v>813</v>
      </c>
      <c r="B1350" s="30">
        <f t="shared" si="210"/>
        <v>1.5249692496924969</v>
      </c>
      <c r="C1350" s="30">
        <v>1.1180000000000001</v>
      </c>
      <c r="D1350" s="30">
        <f t="shared" si="211"/>
        <v>908.93400000000008</v>
      </c>
      <c r="E1350" s="29">
        <f t="shared" si="212"/>
        <v>3.7200276027689303E+21</v>
      </c>
      <c r="F1350" s="29">
        <f t="shared" si="217"/>
        <v>5.6729277022299132E+21</v>
      </c>
      <c r="G1350" s="29">
        <v>1.0085999999999999</v>
      </c>
      <c r="H1350" s="29">
        <f t="shared" si="213"/>
        <v>819.9917999999999</v>
      </c>
      <c r="I1350" s="29">
        <f t="shared" si="214"/>
        <v>3.3560105904765136E+21</v>
      </c>
      <c r="J1350" s="29">
        <f t="shared" si="218"/>
        <v>2.2007070576362361E+21</v>
      </c>
      <c r="K1350" s="29">
        <v>0.93235999999999997</v>
      </c>
      <c r="L1350" s="29">
        <f t="shared" si="215"/>
        <v>758.00868000000003</v>
      </c>
      <c r="M1350" s="29">
        <f t="shared" si="216"/>
        <v>3.1023299961696242E+21</v>
      </c>
      <c r="N1350" s="29">
        <f t="shared" si="219"/>
        <v>4.7309578465573182E+21</v>
      </c>
    </row>
    <row r="1351" spans="1:14" x14ac:dyDescent="0.3">
      <c r="A1351" s="14">
        <v>812</v>
      </c>
      <c r="B1351" s="30">
        <f t="shared" si="210"/>
        <v>1.526847290640394</v>
      </c>
      <c r="C1351" s="30">
        <v>1.1160000000000001</v>
      </c>
      <c r="D1351" s="30">
        <f t="shared" si="211"/>
        <v>906.19200000000012</v>
      </c>
      <c r="E1351" s="29">
        <f t="shared" si="212"/>
        <v>3.7042434423866267E+21</v>
      </c>
      <c r="F1351" s="29">
        <f t="shared" si="217"/>
        <v>5.6558140638804679E+21</v>
      </c>
      <c r="G1351" s="29">
        <v>1.0267999999999999</v>
      </c>
      <c r="H1351" s="29">
        <f t="shared" si="213"/>
        <v>833.76159999999993</v>
      </c>
      <c r="I1351" s="29">
        <f t="shared" si="214"/>
        <v>3.4081695041600246E+21</v>
      </c>
      <c r="J1351" s="29">
        <f t="shared" si="218"/>
        <v>2.2321613464897082E+21</v>
      </c>
      <c r="K1351" s="29">
        <v>0.94882</v>
      </c>
      <c r="L1351" s="29">
        <f t="shared" si="215"/>
        <v>770.44183999999996</v>
      </c>
      <c r="M1351" s="29">
        <f t="shared" si="216"/>
        <v>3.1493371532305367E+21</v>
      </c>
      <c r="N1351" s="29">
        <f t="shared" si="219"/>
        <v>4.8085568997231763E+21</v>
      </c>
    </row>
    <row r="1352" spans="1:14" x14ac:dyDescent="0.3">
      <c r="A1352" s="14">
        <v>811</v>
      </c>
      <c r="B1352" s="30">
        <f t="shared" si="210"/>
        <v>1.5287299630086313</v>
      </c>
      <c r="C1352" s="30">
        <v>1.1143000000000001</v>
      </c>
      <c r="D1352" s="30">
        <f t="shared" si="211"/>
        <v>903.69730000000004</v>
      </c>
      <c r="E1352" s="29">
        <f t="shared" si="212"/>
        <v>3.6894965330286011E+21</v>
      </c>
      <c r="F1352" s="29">
        <f t="shared" si="217"/>
        <v>5.6402438984572862E+21</v>
      </c>
      <c r="G1352" s="29">
        <v>1.0532999999999999</v>
      </c>
      <c r="H1352" s="29">
        <f t="shared" si="213"/>
        <v>854.22629999999992</v>
      </c>
      <c r="I1352" s="29">
        <f t="shared" si="214"/>
        <v>3.4875228378704343E+21</v>
      </c>
      <c r="J1352" s="29">
        <f t="shared" si="218"/>
        <v>2.2813203916058416E+21</v>
      </c>
      <c r="K1352" s="29">
        <v>0.97272999999999998</v>
      </c>
      <c r="L1352" s="29">
        <f t="shared" si="215"/>
        <v>788.88402999999994</v>
      </c>
      <c r="M1352" s="29">
        <f t="shared" si="216"/>
        <v>3.220752008052509E+21</v>
      </c>
      <c r="N1352" s="29">
        <f t="shared" si="219"/>
        <v>4.9236600981300875E+21</v>
      </c>
    </row>
    <row r="1353" spans="1:14" x14ac:dyDescent="0.3">
      <c r="A1353" s="14">
        <v>810</v>
      </c>
      <c r="B1353" s="30">
        <f t="shared" si="210"/>
        <v>1.5306172839506171</v>
      </c>
      <c r="C1353" s="30">
        <v>1.1100000000000001</v>
      </c>
      <c r="D1353" s="30">
        <f t="shared" si="211"/>
        <v>899.1</v>
      </c>
      <c r="E1353" s="29">
        <f t="shared" si="212"/>
        <v>3.6662011067608969E+21</v>
      </c>
      <c r="F1353" s="29">
        <f t="shared" si="217"/>
        <v>5.6115507804471107E+21</v>
      </c>
      <c r="G1353" s="29">
        <v>1.0559000000000001</v>
      </c>
      <c r="H1353" s="29">
        <f t="shared" si="213"/>
        <v>855.279</v>
      </c>
      <c r="I1353" s="29">
        <f t="shared" si="214"/>
        <v>3.487515088854803E+21</v>
      </c>
      <c r="J1353" s="29">
        <f t="shared" si="218"/>
        <v>2.278502356809478E+21</v>
      </c>
      <c r="K1353" s="29">
        <v>0.97487999999999997</v>
      </c>
      <c r="L1353" s="29">
        <f t="shared" si="215"/>
        <v>789.65279999999996</v>
      </c>
      <c r="M1353" s="29">
        <f t="shared" si="216"/>
        <v>3.2199154369000568E+21</v>
      </c>
      <c r="N1353" s="29">
        <f t="shared" si="219"/>
        <v>4.9284582205786297E+21</v>
      </c>
    </row>
    <row r="1354" spans="1:14" x14ac:dyDescent="0.3">
      <c r="A1354" s="14">
        <v>809</v>
      </c>
      <c r="B1354" s="30">
        <f t="shared" si="210"/>
        <v>1.5325092707045735</v>
      </c>
      <c r="C1354" s="30">
        <v>1.0980000000000001</v>
      </c>
      <c r="D1354" s="30">
        <f t="shared" si="211"/>
        <v>888.28200000000004</v>
      </c>
      <c r="E1354" s="29">
        <f t="shared" si="212"/>
        <v>3.6176175424756284E+21</v>
      </c>
      <c r="F1354" s="29">
        <f t="shared" si="217"/>
        <v>5.5440324217073964E+21</v>
      </c>
      <c r="G1354" s="29">
        <v>1.0548</v>
      </c>
      <c r="H1354" s="29">
        <f t="shared" si="213"/>
        <v>853.33319999999992</v>
      </c>
      <c r="I1354" s="29">
        <f t="shared" si="214"/>
        <v>3.475285049001177E+21</v>
      </c>
      <c r="J1354" s="29">
        <f t="shared" si="218"/>
        <v>2.2677089890643267E+21</v>
      </c>
      <c r="K1354" s="29">
        <v>0.97353000000000001</v>
      </c>
      <c r="L1354" s="29">
        <f t="shared" si="215"/>
        <v>787.58577000000002</v>
      </c>
      <c r="M1354" s="29">
        <f t="shared" si="216"/>
        <v>3.2075220456523663E+21</v>
      </c>
      <c r="N1354" s="29">
        <f t="shared" si="219"/>
        <v>4.9155572709515497E+21</v>
      </c>
    </row>
    <row r="1355" spans="1:14" x14ac:dyDescent="0.3">
      <c r="A1355" s="14">
        <v>808</v>
      </c>
      <c r="B1355" s="30">
        <f t="shared" si="210"/>
        <v>1.5344059405940593</v>
      </c>
      <c r="C1355" s="30">
        <v>1.1162000000000001</v>
      </c>
      <c r="D1355" s="30">
        <f t="shared" si="211"/>
        <v>901.88960000000009</v>
      </c>
      <c r="E1355" s="29">
        <f t="shared" si="212"/>
        <v>3.6684956409832103E+21</v>
      </c>
      <c r="F1355" s="29">
        <f t="shared" si="217"/>
        <v>5.6289615045680494E+21</v>
      </c>
      <c r="G1355" s="29">
        <v>1.0821000000000001</v>
      </c>
      <c r="H1355" s="29">
        <f t="shared" si="213"/>
        <v>874.33680000000004</v>
      </c>
      <c r="I1355" s="29">
        <f t="shared" si="214"/>
        <v>3.55642280335776E+21</v>
      </c>
      <c r="J1355" s="29">
        <f t="shared" si="218"/>
        <v>2.3177848242563884E+21</v>
      </c>
      <c r="K1355" s="29">
        <v>0.99843999999999999</v>
      </c>
      <c r="L1355" s="29">
        <f t="shared" si="215"/>
        <v>806.73951999999997</v>
      </c>
      <c r="M1355" s="29">
        <f t="shared" si="216"/>
        <v>3.2814663929253504E+21</v>
      </c>
      <c r="N1355" s="29">
        <f t="shared" si="219"/>
        <v>5.0351015271644172E+21</v>
      </c>
    </row>
    <row r="1356" spans="1:14" x14ac:dyDescent="0.3">
      <c r="A1356" s="14">
        <v>807</v>
      </c>
      <c r="B1356" s="30">
        <f t="shared" si="210"/>
        <v>1.5363073110285006</v>
      </c>
      <c r="C1356" s="30">
        <v>1.123</v>
      </c>
      <c r="D1356" s="30">
        <f t="shared" si="211"/>
        <v>906.26099999999997</v>
      </c>
      <c r="E1356" s="29">
        <f t="shared" si="212"/>
        <v>3.6817143762965837E+21</v>
      </c>
      <c r="F1356" s="29">
        <f t="shared" si="217"/>
        <v>5.6562447134231773E+21</v>
      </c>
      <c r="G1356" s="29">
        <v>1.0859000000000001</v>
      </c>
      <c r="H1356" s="29">
        <f t="shared" si="213"/>
        <v>876.32130000000006</v>
      </c>
      <c r="I1356" s="29">
        <f t="shared" si="214"/>
        <v>3.5600833848801965E+21</v>
      </c>
      <c r="J1356" s="29">
        <f t="shared" si="218"/>
        <v>2.3172989930620411E+21</v>
      </c>
      <c r="K1356" s="29">
        <v>1.0018</v>
      </c>
      <c r="L1356" s="29">
        <f t="shared" si="215"/>
        <v>808.45260000000007</v>
      </c>
      <c r="M1356" s="29">
        <f t="shared" si="216"/>
        <v>3.2843646145805146E+21</v>
      </c>
      <c r="N1356" s="29">
        <f t="shared" si="219"/>
        <v>5.0457933694633477E+21</v>
      </c>
    </row>
    <row r="1357" spans="1:14" x14ac:dyDescent="0.3">
      <c r="A1357" s="14">
        <v>806</v>
      </c>
      <c r="B1357" s="30">
        <f t="shared" si="210"/>
        <v>1.5382133995037219</v>
      </c>
      <c r="C1357" s="30">
        <v>1.1309</v>
      </c>
      <c r="D1357" s="30">
        <f t="shared" si="211"/>
        <v>911.50540000000001</v>
      </c>
      <c r="E1357" s="29">
        <f t="shared" si="212"/>
        <v>3.6984312950489843E+21</v>
      </c>
      <c r="F1357" s="29">
        <f t="shared" si="217"/>
        <v>5.6889765751882514E+21</v>
      </c>
      <c r="G1357" s="29">
        <v>1.0973999999999999</v>
      </c>
      <c r="H1357" s="29">
        <f t="shared" si="213"/>
        <v>884.50439999999992</v>
      </c>
      <c r="I1357" s="29">
        <f t="shared" si="214"/>
        <v>3.5888747928081657E+21</v>
      </c>
      <c r="J1357" s="29">
        <f t="shared" si="218"/>
        <v>2.3331449290235374E+21</v>
      </c>
      <c r="K1357" s="29">
        <v>1.0122</v>
      </c>
      <c r="L1357" s="29">
        <f t="shared" si="215"/>
        <v>815.83320000000003</v>
      </c>
      <c r="M1357" s="29">
        <f t="shared" si="216"/>
        <v>3.310241539347937E+21</v>
      </c>
      <c r="N1357" s="29">
        <f t="shared" si="219"/>
        <v>5.0918578914188235E+21</v>
      </c>
    </row>
    <row r="1358" spans="1:14" x14ac:dyDescent="0.3">
      <c r="A1358" s="14">
        <v>805</v>
      </c>
      <c r="B1358" s="30">
        <f t="shared" si="210"/>
        <v>1.5401242236024844</v>
      </c>
      <c r="C1358" s="30">
        <v>1.1001000000000001</v>
      </c>
      <c r="D1358" s="30">
        <f t="shared" si="211"/>
        <v>885.58050000000003</v>
      </c>
      <c r="E1358" s="29">
        <f t="shared" si="212"/>
        <v>3.588782950888919E+21</v>
      </c>
      <c r="F1358" s="29">
        <f t="shared" si="217"/>
        <v>5.5271715559156293E+21</v>
      </c>
      <c r="G1358" s="29">
        <v>1.0545</v>
      </c>
      <c r="H1358" s="29">
        <f t="shared" si="213"/>
        <v>848.87249999999995</v>
      </c>
      <c r="I1358" s="29">
        <f t="shared" si="214"/>
        <v>3.4400251083650257E+21</v>
      </c>
      <c r="J1358" s="29">
        <f t="shared" si="218"/>
        <v>2.23360236508618E+21</v>
      </c>
      <c r="K1358" s="29">
        <v>0.97270000000000001</v>
      </c>
      <c r="L1358" s="29">
        <f t="shared" si="215"/>
        <v>783.02350000000001</v>
      </c>
      <c r="M1358" s="29">
        <f t="shared" si="216"/>
        <v>3.1731744171708493E+21</v>
      </c>
      <c r="N1358" s="29">
        <f t="shared" si="219"/>
        <v>4.8870827856005201E+21</v>
      </c>
    </row>
    <row r="1359" spans="1:14" x14ac:dyDescent="0.3">
      <c r="A1359" s="14">
        <v>804</v>
      </c>
      <c r="B1359" s="30">
        <f t="shared" si="210"/>
        <v>1.5420398009950249</v>
      </c>
      <c r="C1359" s="30">
        <v>1.1342000000000001</v>
      </c>
      <c r="D1359" s="30">
        <f t="shared" si="211"/>
        <v>911.8968000000001</v>
      </c>
      <c r="E1359" s="29">
        <f t="shared" si="212"/>
        <v>3.6908382101704215E+21</v>
      </c>
      <c r="F1359" s="29">
        <f t="shared" si="217"/>
        <v>5.6914194191160307E+21</v>
      </c>
      <c r="G1359" s="29">
        <v>1.0782</v>
      </c>
      <c r="H1359" s="29">
        <f t="shared" si="213"/>
        <v>866.87279999999998</v>
      </c>
      <c r="I1359" s="29">
        <f t="shared" si="214"/>
        <v>3.5086067344434387E+21</v>
      </c>
      <c r="J1359" s="29">
        <f t="shared" si="218"/>
        <v>2.2753023185130865E+21</v>
      </c>
      <c r="K1359" s="29">
        <v>0.99451999999999996</v>
      </c>
      <c r="L1359" s="29">
        <f t="shared" si="215"/>
        <v>799.59407999999996</v>
      </c>
      <c r="M1359" s="29">
        <f t="shared" si="216"/>
        <v>3.2363008435714046E+21</v>
      </c>
      <c r="N1359" s="29">
        <f t="shared" si="219"/>
        <v>4.9905047087808795E+21</v>
      </c>
    </row>
    <row r="1360" spans="1:14" x14ac:dyDescent="0.3">
      <c r="A1360" s="14">
        <v>803</v>
      </c>
      <c r="B1360" s="30">
        <f t="shared" si="210"/>
        <v>1.5439601494396014</v>
      </c>
      <c r="C1360" s="30">
        <v>1.1241000000000001</v>
      </c>
      <c r="D1360" s="30">
        <f t="shared" si="211"/>
        <v>902.65230000000008</v>
      </c>
      <c r="E1360" s="29">
        <f t="shared" si="212"/>
        <v>3.6488776892229081E+21</v>
      </c>
      <c r="F1360" s="29">
        <f t="shared" si="217"/>
        <v>5.6337217423394283E+21</v>
      </c>
      <c r="G1360" s="29">
        <v>1.0657000000000001</v>
      </c>
      <c r="H1360" s="29">
        <f t="shared" si="213"/>
        <v>855.75710000000004</v>
      </c>
      <c r="I1360" s="29">
        <f t="shared" si="214"/>
        <v>3.4593087389065502E+21</v>
      </c>
      <c r="J1360" s="29">
        <f t="shared" si="218"/>
        <v>2.2405427628181642E+21</v>
      </c>
      <c r="K1360" s="29">
        <v>0.98287999999999998</v>
      </c>
      <c r="L1360" s="29">
        <f t="shared" si="215"/>
        <v>789.25263999999993</v>
      </c>
      <c r="M1360" s="29">
        <f t="shared" si="216"/>
        <v>3.1904714021736599E+21</v>
      </c>
      <c r="N1360" s="29">
        <f t="shared" si="219"/>
        <v>4.9259607028828188E+21</v>
      </c>
    </row>
    <row r="1361" spans="1:14" x14ac:dyDescent="0.3">
      <c r="A1361" s="14">
        <v>802</v>
      </c>
      <c r="B1361" s="30">
        <f t="shared" si="210"/>
        <v>1.5458852867830424</v>
      </c>
      <c r="C1361" s="30">
        <v>1.1422000000000001</v>
      </c>
      <c r="D1361" s="30">
        <f t="shared" si="211"/>
        <v>916.04440000000011</v>
      </c>
      <c r="E1361" s="29">
        <f t="shared" si="212"/>
        <v>3.6984023810970663E+21</v>
      </c>
      <c r="F1361" s="29">
        <f t="shared" si="217"/>
        <v>5.7173058255413251E+21</v>
      </c>
      <c r="G1361" s="29">
        <v>1.0855999999999999</v>
      </c>
      <c r="H1361" s="29">
        <f t="shared" si="213"/>
        <v>870.6511999999999</v>
      </c>
      <c r="I1361" s="29">
        <f t="shared" si="214"/>
        <v>3.5151336236376942E+21</v>
      </c>
      <c r="J1361" s="29">
        <f t="shared" si="218"/>
        <v>2.2738644669764726E+21</v>
      </c>
      <c r="K1361" s="29">
        <v>1.0011000000000001</v>
      </c>
      <c r="L1361" s="29">
        <f t="shared" si="215"/>
        <v>802.88220000000013</v>
      </c>
      <c r="M1361" s="29">
        <f t="shared" si="216"/>
        <v>3.2415256730137222E+21</v>
      </c>
      <c r="N1361" s="29">
        <f t="shared" si="219"/>
        <v>5.0110268446414125E+21</v>
      </c>
    </row>
    <row r="1362" spans="1:14" x14ac:dyDescent="0.3">
      <c r="A1362" s="14">
        <v>801</v>
      </c>
      <c r="B1362" s="30">
        <f t="shared" si="210"/>
        <v>1.5478152309612982</v>
      </c>
      <c r="C1362" s="30">
        <v>1.1427</v>
      </c>
      <c r="D1362" s="30">
        <f t="shared" si="211"/>
        <v>915.30270000000007</v>
      </c>
      <c r="E1362" s="29">
        <f t="shared" si="212"/>
        <v>3.6908001295956464E+21</v>
      </c>
      <c r="F1362" s="29">
        <f t="shared" si="217"/>
        <v>5.7126766550220748E+21</v>
      </c>
      <c r="G1362" s="29">
        <v>1.0843</v>
      </c>
      <c r="H1362" s="29">
        <f t="shared" si="213"/>
        <v>868.52430000000004</v>
      </c>
      <c r="I1362" s="29">
        <f t="shared" si="214"/>
        <v>3.5021743069226913E+21</v>
      </c>
      <c r="J1362" s="29">
        <f t="shared" si="218"/>
        <v>2.262656573515951E+21</v>
      </c>
      <c r="K1362" s="29">
        <v>0.99978</v>
      </c>
      <c r="L1362" s="29">
        <f t="shared" si="215"/>
        <v>800.82378000000006</v>
      </c>
      <c r="M1362" s="29">
        <f t="shared" si="216"/>
        <v>3.2291836471227229E+21</v>
      </c>
      <c r="N1362" s="29">
        <f t="shared" si="219"/>
        <v>4.9981796325877046E+21</v>
      </c>
    </row>
    <row r="1363" spans="1:14" x14ac:dyDescent="0.3">
      <c r="A1363" s="14">
        <v>800</v>
      </c>
      <c r="B1363" s="30">
        <f t="shared" si="210"/>
        <v>1.54975</v>
      </c>
      <c r="C1363" s="30">
        <v>1.1248</v>
      </c>
      <c r="D1363" s="30">
        <f t="shared" si="211"/>
        <v>899.84</v>
      </c>
      <c r="E1363" s="29">
        <f t="shared" si="212"/>
        <v>3.6239195617101055E+21</v>
      </c>
      <c r="F1363" s="29">
        <f t="shared" si="217"/>
        <v>5.6161693407602362E+21</v>
      </c>
      <c r="G1363" s="29">
        <v>1.0725</v>
      </c>
      <c r="H1363" s="29">
        <f t="shared" si="213"/>
        <v>858</v>
      </c>
      <c r="I1363" s="29">
        <f t="shared" si="214"/>
        <v>3.4554176119613161E+21</v>
      </c>
      <c r="J1363" s="29">
        <f t="shared" si="218"/>
        <v>2.2296613079279343E+21</v>
      </c>
      <c r="K1363" s="29">
        <v>0.98858999999999997</v>
      </c>
      <c r="L1363" s="29">
        <f t="shared" si="215"/>
        <v>790.87199999999996</v>
      </c>
      <c r="M1363" s="29">
        <f t="shared" si="216"/>
        <v>3.1850734704045101E+21</v>
      </c>
      <c r="N1363" s="29">
        <f t="shared" si="219"/>
        <v>4.936067610759389E+21</v>
      </c>
    </row>
    <row r="1364" spans="1:14" x14ac:dyDescent="0.3">
      <c r="A1364" s="14">
        <v>799</v>
      </c>
      <c r="B1364" s="30">
        <f t="shared" si="210"/>
        <v>1.5516896120150188</v>
      </c>
      <c r="C1364" s="30">
        <v>1.135</v>
      </c>
      <c r="D1364" s="30">
        <f t="shared" si="211"/>
        <v>906.86500000000001</v>
      </c>
      <c r="E1364" s="29">
        <f t="shared" si="212"/>
        <v>3.6476460326986716E+21</v>
      </c>
      <c r="F1364" s="29">
        <f t="shared" si="217"/>
        <v>5.6600144572463238E+21</v>
      </c>
      <c r="G1364" s="29">
        <v>1.0905</v>
      </c>
      <c r="H1364" s="29">
        <f t="shared" si="213"/>
        <v>871.30950000000007</v>
      </c>
      <c r="I1364" s="29">
        <f t="shared" si="214"/>
        <v>3.5046325979364773E+21</v>
      </c>
      <c r="J1364" s="29">
        <f t="shared" si="218"/>
        <v>2.2585912612931484E+21</v>
      </c>
      <c r="K1364" s="29">
        <v>1.0047999999999999</v>
      </c>
      <c r="L1364" s="29">
        <f t="shared" si="215"/>
        <v>802.83519999999999</v>
      </c>
      <c r="M1364" s="29">
        <f t="shared" si="216"/>
        <v>3.2292112190798456E+21</v>
      </c>
      <c r="N1364" s="29">
        <f t="shared" si="219"/>
        <v>5.0107335036485511E+21</v>
      </c>
    </row>
    <row r="1365" spans="1:14" x14ac:dyDescent="0.3">
      <c r="A1365" s="14">
        <v>798</v>
      </c>
      <c r="B1365" s="30">
        <f t="shared" si="210"/>
        <v>1.5536340852130326</v>
      </c>
      <c r="C1365" s="30">
        <v>1.1500999999999999</v>
      </c>
      <c r="D1365" s="30">
        <f t="shared" si="211"/>
        <v>917.77979999999991</v>
      </c>
      <c r="E1365" s="29">
        <f t="shared" si="212"/>
        <v>3.6869279762357551E+21</v>
      </c>
      <c r="F1365" s="29">
        <f t="shared" si="217"/>
        <v>5.7281369736053753E+21</v>
      </c>
      <c r="G1365" s="29">
        <v>1.1121000000000001</v>
      </c>
      <c r="H1365" s="29">
        <f t="shared" si="213"/>
        <v>887.45580000000007</v>
      </c>
      <c r="I1365" s="29">
        <f t="shared" si="214"/>
        <v>3.5651096447020119E+21</v>
      </c>
      <c r="J1365" s="29">
        <f t="shared" si="218"/>
        <v>2.2946906730700158E+21</v>
      </c>
      <c r="K1365" s="29">
        <v>1.0245</v>
      </c>
      <c r="L1365" s="29">
        <f t="shared" si="215"/>
        <v>817.55099999999993</v>
      </c>
      <c r="M1365" s="29">
        <f t="shared" si="216"/>
        <v>3.2842863330610653E+21</v>
      </c>
      <c r="N1365" s="29">
        <f t="shared" si="219"/>
        <v>5.1025791926429937E+21</v>
      </c>
    </row>
    <row r="1366" spans="1:14" x14ac:dyDescent="0.3">
      <c r="A1366" s="14">
        <v>797</v>
      </c>
      <c r="B1366" s="30">
        <f t="shared" si="210"/>
        <v>1.5555834378920954</v>
      </c>
      <c r="C1366" s="30">
        <v>1.1579999999999999</v>
      </c>
      <c r="D1366" s="30">
        <f t="shared" si="211"/>
        <v>922.92599999999993</v>
      </c>
      <c r="E1366" s="29">
        <f t="shared" si="212"/>
        <v>3.7029553025710906E+21</v>
      </c>
      <c r="F1366" s="29">
        <f t="shared" si="217"/>
        <v>5.7602559399343015E+21</v>
      </c>
      <c r="G1366" s="29">
        <v>1.0912999999999999</v>
      </c>
      <c r="H1366" s="29">
        <f t="shared" si="213"/>
        <v>869.76609999999994</v>
      </c>
      <c r="I1366" s="29">
        <f t="shared" si="214"/>
        <v>3.4896676353159164E+21</v>
      </c>
      <c r="J1366" s="29">
        <f t="shared" si="218"/>
        <v>2.2433175555305576E+21</v>
      </c>
      <c r="K1366" s="29">
        <v>1.0057</v>
      </c>
      <c r="L1366" s="29">
        <f t="shared" si="215"/>
        <v>801.54290000000003</v>
      </c>
      <c r="M1366" s="29">
        <f t="shared" si="216"/>
        <v>3.2159431328115254E+21</v>
      </c>
      <c r="N1366" s="29">
        <f t="shared" si="219"/>
        <v>5.0026678746044286E+21</v>
      </c>
    </row>
    <row r="1367" spans="1:14" x14ac:dyDescent="0.3">
      <c r="A1367" s="14">
        <v>796</v>
      </c>
      <c r="B1367" s="30">
        <f t="shared" si="210"/>
        <v>1.557537688442211</v>
      </c>
      <c r="C1367" s="30">
        <v>1.1427</v>
      </c>
      <c r="D1367" s="30">
        <f t="shared" si="211"/>
        <v>909.58920000000001</v>
      </c>
      <c r="E1367" s="29">
        <f t="shared" si="212"/>
        <v>3.6448665368568241E+21</v>
      </c>
      <c r="F1367" s="29">
        <f t="shared" si="217"/>
        <v>5.6770170004963443E+21</v>
      </c>
      <c r="G1367" s="29">
        <v>1.0742</v>
      </c>
      <c r="H1367" s="29">
        <f t="shared" si="213"/>
        <v>855.06320000000005</v>
      </c>
      <c r="I1367" s="29">
        <f t="shared" si="214"/>
        <v>3.4263723058472047E+21</v>
      </c>
      <c r="J1367" s="29">
        <f t="shared" si="218"/>
        <v>2.1998647809762664E+21</v>
      </c>
      <c r="K1367" s="29">
        <v>0.98985000000000001</v>
      </c>
      <c r="L1367" s="29">
        <f t="shared" si="215"/>
        <v>787.92060000000004</v>
      </c>
      <c r="M1367" s="29">
        <f t="shared" si="216"/>
        <v>3.1573213805090817E+21</v>
      </c>
      <c r="N1367" s="29">
        <f t="shared" si="219"/>
        <v>4.9176470446672854E+21</v>
      </c>
    </row>
    <row r="1368" spans="1:14" x14ac:dyDescent="0.3">
      <c r="A1368" s="14">
        <v>795</v>
      </c>
      <c r="B1368" s="30">
        <f t="shared" si="210"/>
        <v>1.5594968553459119</v>
      </c>
      <c r="C1368" s="30">
        <v>1.1279999999999999</v>
      </c>
      <c r="D1368" s="30">
        <f t="shared" si="211"/>
        <v>896.75999999999988</v>
      </c>
      <c r="E1368" s="29">
        <f t="shared" si="212"/>
        <v>3.5889435266221317E+21</v>
      </c>
      <c r="F1368" s="29">
        <f t="shared" si="217"/>
        <v>5.5969461437812808E+21</v>
      </c>
      <c r="G1368" s="29">
        <v>1.0931999999999999</v>
      </c>
      <c r="H1368" s="29">
        <f t="shared" si="213"/>
        <v>869.09399999999994</v>
      </c>
      <c r="I1368" s="29">
        <f t="shared" si="214"/>
        <v>3.4782208008008106E+21</v>
      </c>
      <c r="J1368" s="29">
        <f t="shared" si="218"/>
        <v>2.2303480695569001E+21</v>
      </c>
      <c r="K1368" s="29">
        <v>1.0065999999999999</v>
      </c>
      <c r="L1368" s="29">
        <f t="shared" si="215"/>
        <v>800.24699999999996</v>
      </c>
      <c r="M1368" s="29">
        <f t="shared" si="216"/>
        <v>3.2026866612569485E+21</v>
      </c>
      <c r="N1368" s="29">
        <f t="shared" si="219"/>
        <v>4.9945797768885085E+21</v>
      </c>
    </row>
    <row r="1369" spans="1:14" x14ac:dyDescent="0.3">
      <c r="A1369" s="14">
        <v>794</v>
      </c>
      <c r="B1369" s="30">
        <f t="shared" si="210"/>
        <v>1.5614609571788411</v>
      </c>
      <c r="C1369" s="30">
        <v>1.1259999999999999</v>
      </c>
      <c r="D1369" s="30">
        <f t="shared" si="211"/>
        <v>894.04399999999987</v>
      </c>
      <c r="E1369" s="29">
        <f t="shared" si="212"/>
        <v>3.5735730397346503E+21</v>
      </c>
      <c r="F1369" s="29">
        <f t="shared" si="217"/>
        <v>5.5799947791725683E+21</v>
      </c>
      <c r="G1369" s="29">
        <v>1.0972</v>
      </c>
      <c r="H1369" s="29">
        <f t="shared" si="213"/>
        <v>871.17679999999996</v>
      </c>
      <c r="I1369" s="29">
        <f t="shared" si="214"/>
        <v>3.4821708163382405E+21</v>
      </c>
      <c r="J1369" s="29">
        <f t="shared" si="218"/>
        <v>2.2300722924443968E+21</v>
      </c>
      <c r="K1369" s="29">
        <v>1.0101</v>
      </c>
      <c r="L1369" s="29">
        <f t="shared" si="215"/>
        <v>802.01940000000002</v>
      </c>
      <c r="M1369" s="29">
        <f t="shared" si="216"/>
        <v>3.2057425643303469E+21</v>
      </c>
      <c r="N1369" s="29">
        <f t="shared" si="219"/>
        <v>5.005641852968216E+21</v>
      </c>
    </row>
    <row r="1370" spans="1:14" x14ac:dyDescent="0.3">
      <c r="A1370" s="14">
        <v>793</v>
      </c>
      <c r="B1370" s="30">
        <f t="shared" si="210"/>
        <v>1.5634300126103404</v>
      </c>
      <c r="C1370" s="30">
        <v>1.1449</v>
      </c>
      <c r="D1370" s="30">
        <f t="shared" si="211"/>
        <v>907.90570000000002</v>
      </c>
      <c r="E1370" s="29">
        <f t="shared" si="212"/>
        <v>3.6244089790262139E+21</v>
      </c>
      <c r="F1370" s="29">
        <f t="shared" si="217"/>
        <v>5.6665097757839841E+21</v>
      </c>
      <c r="G1370" s="29">
        <v>1.0874999999999999</v>
      </c>
      <c r="H1370" s="29">
        <f t="shared" si="213"/>
        <v>862.38749999999993</v>
      </c>
      <c r="I1370" s="29">
        <f t="shared" si="214"/>
        <v>3.4426978467036487E+21</v>
      </c>
      <c r="J1370" s="29">
        <f t="shared" si="218"/>
        <v>2.202015964216804E+21</v>
      </c>
      <c r="K1370" s="29">
        <v>1.0015000000000001</v>
      </c>
      <c r="L1370" s="29">
        <f t="shared" si="215"/>
        <v>794.18950000000007</v>
      </c>
      <c r="M1370" s="29">
        <f t="shared" si="216"/>
        <v>3.1704477181367398E+21</v>
      </c>
      <c r="N1370" s="29">
        <f t="shared" si="219"/>
        <v>4.9567731159469486E+21</v>
      </c>
    </row>
    <row r="1371" spans="1:14" x14ac:dyDescent="0.3">
      <c r="A1371" s="14">
        <v>792</v>
      </c>
      <c r="B1371" s="30">
        <f t="shared" si="210"/>
        <v>1.5654040404040404</v>
      </c>
      <c r="C1371" s="30">
        <v>1.1499999999999999</v>
      </c>
      <c r="D1371" s="30">
        <f t="shared" si="211"/>
        <v>910.8</v>
      </c>
      <c r="E1371" s="29">
        <f t="shared" si="212"/>
        <v>3.6313781088165765E+21</v>
      </c>
      <c r="F1371" s="29">
        <f t="shared" si="217"/>
        <v>5.6845739637762519E+21</v>
      </c>
      <c r="G1371" s="29">
        <v>1.0952999999999999</v>
      </c>
      <c r="H1371" s="29">
        <f t="shared" si="213"/>
        <v>867.47759999999994</v>
      </c>
      <c r="I1371" s="29">
        <f t="shared" si="214"/>
        <v>3.4586508196406923E+21</v>
      </c>
      <c r="J1371" s="29">
        <f t="shared" si="218"/>
        <v>2.2094301090138961E+21</v>
      </c>
      <c r="K1371" s="29">
        <v>1.0084</v>
      </c>
      <c r="L1371" s="29">
        <f t="shared" si="215"/>
        <v>798.65279999999996</v>
      </c>
      <c r="M1371" s="29">
        <f t="shared" si="216"/>
        <v>3.184244943417944E+21</v>
      </c>
      <c r="N1371" s="29">
        <f t="shared" si="219"/>
        <v>4.984629900062585E+21</v>
      </c>
    </row>
    <row r="1372" spans="1:14" x14ac:dyDescent="0.3">
      <c r="A1372" s="14">
        <v>791</v>
      </c>
      <c r="B1372" s="30">
        <f t="shared" si="210"/>
        <v>1.5673830594184577</v>
      </c>
      <c r="C1372" s="30">
        <v>1.1632</v>
      </c>
      <c r="D1372" s="30">
        <f t="shared" si="211"/>
        <v>920.09119999999996</v>
      </c>
      <c r="E1372" s="29">
        <f t="shared" si="212"/>
        <v>3.6637904656740699E+21</v>
      </c>
      <c r="F1372" s="29">
        <f t="shared" si="217"/>
        <v>5.7425631091563996E+21</v>
      </c>
      <c r="G1372" s="29">
        <v>1.1057999999999999</v>
      </c>
      <c r="H1372" s="29">
        <f t="shared" si="213"/>
        <v>874.68779999999992</v>
      </c>
      <c r="I1372" s="29">
        <f t="shared" si="214"/>
        <v>3.4829947532173194E+21</v>
      </c>
      <c r="J1372" s="29">
        <f t="shared" si="218"/>
        <v>2.2221720033835292E+21</v>
      </c>
      <c r="K1372" s="29">
        <v>1.0179</v>
      </c>
      <c r="L1372" s="29">
        <f t="shared" si="215"/>
        <v>805.15890000000002</v>
      </c>
      <c r="M1372" s="29">
        <f t="shared" si="216"/>
        <v>3.2061316325736207E+21</v>
      </c>
      <c r="N1372" s="29">
        <f t="shared" si="219"/>
        <v>5.0252364071615364E+21</v>
      </c>
    </row>
    <row r="1373" spans="1:14" x14ac:dyDescent="0.3">
      <c r="A1373" s="14">
        <v>790</v>
      </c>
      <c r="B1373" s="30">
        <f t="shared" si="210"/>
        <v>1.5693670886075948</v>
      </c>
      <c r="C1373" s="30">
        <v>1.1704000000000001</v>
      </c>
      <c r="D1373" s="30">
        <f t="shared" si="211"/>
        <v>924.6160000000001</v>
      </c>
      <c r="E1373" s="29">
        <f t="shared" si="212"/>
        <v>3.6771535321299063E+21</v>
      </c>
      <c r="F1373" s="29">
        <f t="shared" si="217"/>
        <v>5.7708037330818449E+21</v>
      </c>
      <c r="G1373" s="29">
        <v>1.091</v>
      </c>
      <c r="H1373" s="29">
        <f t="shared" si="213"/>
        <v>861.89</v>
      </c>
      <c r="I1373" s="29">
        <f t="shared" si="214"/>
        <v>3.4276952354355151E+21</v>
      </c>
      <c r="J1373" s="29">
        <f t="shared" si="218"/>
        <v>2.1841258557783975E+21</v>
      </c>
      <c r="K1373" s="29">
        <v>1.0044999999999999</v>
      </c>
      <c r="L1373" s="29">
        <f t="shared" si="215"/>
        <v>793.55499999999995</v>
      </c>
      <c r="M1373" s="29">
        <f t="shared" si="216"/>
        <v>3.1559302144775207E+21</v>
      </c>
      <c r="N1373" s="29">
        <f t="shared" si="219"/>
        <v>4.952813012543329E+21</v>
      </c>
    </row>
    <row r="1374" spans="1:14" x14ac:dyDescent="0.3">
      <c r="A1374" s="14">
        <v>789</v>
      </c>
      <c r="B1374" s="30">
        <f t="shared" si="210"/>
        <v>1.5713561470215462</v>
      </c>
      <c r="C1374" s="30">
        <v>1.1812</v>
      </c>
      <c r="D1374" s="30">
        <f t="shared" si="211"/>
        <v>931.96680000000003</v>
      </c>
      <c r="E1374" s="29">
        <f t="shared" si="212"/>
        <v>3.7016956820327335E+21</v>
      </c>
      <c r="F1374" s="29">
        <f t="shared" si="217"/>
        <v>5.8166822643652509E+21</v>
      </c>
      <c r="G1374" s="29">
        <v>1.1256999999999999</v>
      </c>
      <c r="H1374" s="29">
        <f t="shared" si="213"/>
        <v>888.17729999999995</v>
      </c>
      <c r="I1374" s="29">
        <f t="shared" si="214"/>
        <v>3.5277673800069824E+21</v>
      </c>
      <c r="J1374" s="29">
        <f t="shared" si="218"/>
        <v>2.2450463484638724E+21</v>
      </c>
      <c r="K1374" s="29">
        <v>1.0359</v>
      </c>
      <c r="L1374" s="29">
        <f t="shared" si="215"/>
        <v>817.32510000000002</v>
      </c>
      <c r="M1374" s="29">
        <f t="shared" si="216"/>
        <v>3.2463482534860381E+21</v>
      </c>
      <c r="N1374" s="29">
        <f t="shared" si="219"/>
        <v>5.101169283487947E+21</v>
      </c>
    </row>
    <row r="1375" spans="1:14" x14ac:dyDescent="0.3">
      <c r="A1375" s="14">
        <v>788</v>
      </c>
      <c r="B1375" s="30">
        <f t="shared" si="210"/>
        <v>1.5733502538071065</v>
      </c>
      <c r="C1375" s="30">
        <v>1.18</v>
      </c>
      <c r="D1375" s="30">
        <f t="shared" si="211"/>
        <v>929.83999999999992</v>
      </c>
      <c r="E1375" s="29">
        <f t="shared" si="212"/>
        <v>3.6885672839411631E+21</v>
      </c>
      <c r="F1375" s="29">
        <f t="shared" si="217"/>
        <v>5.8034082723734183E+21</v>
      </c>
      <c r="G1375" s="29">
        <v>1.1305000000000001</v>
      </c>
      <c r="H1375" s="29">
        <f t="shared" si="213"/>
        <v>890.83400000000006</v>
      </c>
      <c r="I1375" s="29">
        <f t="shared" si="214"/>
        <v>3.5338350122843096E+21</v>
      </c>
      <c r="J1375" s="29">
        <f t="shared" si="218"/>
        <v>2.2460574202936248E+21</v>
      </c>
      <c r="K1375" s="29">
        <v>1.0399</v>
      </c>
      <c r="L1375" s="29">
        <f t="shared" si="215"/>
        <v>819.44119999999998</v>
      </c>
      <c r="M1375" s="29">
        <f t="shared" si="216"/>
        <v>3.2506280665850981E+21</v>
      </c>
      <c r="N1375" s="29">
        <f t="shared" si="219"/>
        <v>5.114376493594168E+21</v>
      </c>
    </row>
    <row r="1376" spans="1:14" x14ac:dyDescent="0.3">
      <c r="A1376" s="14">
        <v>787</v>
      </c>
      <c r="B1376" s="30">
        <f t="shared" si="210"/>
        <v>1.5753494282083862</v>
      </c>
      <c r="C1376" s="30">
        <v>1.1877</v>
      </c>
      <c r="D1376" s="30">
        <f t="shared" si="211"/>
        <v>934.71989999999994</v>
      </c>
      <c r="E1376" s="29">
        <f t="shared" si="212"/>
        <v>3.7032197915316674E+21</v>
      </c>
      <c r="F1376" s="29">
        <f t="shared" si="217"/>
        <v>5.8338651811193909E+21</v>
      </c>
      <c r="G1376" s="29">
        <v>1.145</v>
      </c>
      <c r="H1376" s="29">
        <f t="shared" si="213"/>
        <v>901.11500000000001</v>
      </c>
      <c r="I1376" s="29">
        <f t="shared" si="214"/>
        <v>3.5700822272491027E+21</v>
      </c>
      <c r="J1376" s="29">
        <f t="shared" si="218"/>
        <v>2.2662160935998097E+21</v>
      </c>
      <c r="K1376" s="29">
        <v>1.0529999999999999</v>
      </c>
      <c r="L1376" s="29">
        <f t="shared" si="215"/>
        <v>828.7109999999999</v>
      </c>
      <c r="M1376" s="29">
        <f t="shared" si="216"/>
        <v>3.2832284587714454E+21</v>
      </c>
      <c r="N1376" s="29">
        <f t="shared" si="219"/>
        <v>5.1722320752030977E+21</v>
      </c>
    </row>
    <row r="1377" spans="1:14" x14ac:dyDescent="0.3">
      <c r="A1377" s="14">
        <v>786</v>
      </c>
      <c r="B1377" s="30">
        <f t="shared" si="210"/>
        <v>1.5773536895674301</v>
      </c>
      <c r="C1377" s="30">
        <v>1.1890000000000001</v>
      </c>
      <c r="D1377" s="30">
        <f t="shared" si="211"/>
        <v>934.55400000000009</v>
      </c>
      <c r="E1377" s="29">
        <f t="shared" si="212"/>
        <v>3.6978578668853616E+21</v>
      </c>
      <c r="F1377" s="29">
        <f t="shared" si="217"/>
        <v>5.8328297498275721E+21</v>
      </c>
      <c r="G1377" s="29">
        <v>1.1592</v>
      </c>
      <c r="H1377" s="29">
        <f t="shared" si="213"/>
        <v>911.13120000000004</v>
      </c>
      <c r="I1377" s="29">
        <f t="shared" si="214"/>
        <v>3.6051781659323054E+21</v>
      </c>
      <c r="J1377" s="29">
        <f t="shared" si="218"/>
        <v>2.2855864158919115E+21</v>
      </c>
      <c r="K1377" s="29">
        <v>1.0656000000000001</v>
      </c>
      <c r="L1377" s="29">
        <f t="shared" si="215"/>
        <v>837.56160000000011</v>
      </c>
      <c r="M1377" s="29">
        <f t="shared" si="216"/>
        <v>3.3140768233414984E+21</v>
      </c>
      <c r="N1377" s="29">
        <f t="shared" si="219"/>
        <v>5.2274713048076203E+21</v>
      </c>
    </row>
    <row r="1378" spans="1:14" x14ac:dyDescent="0.3">
      <c r="A1378" s="14">
        <v>785</v>
      </c>
      <c r="B1378" s="30">
        <f t="shared" si="210"/>
        <v>1.5793630573248407</v>
      </c>
      <c r="C1378" s="30">
        <v>1.1874</v>
      </c>
      <c r="D1378" s="30">
        <f t="shared" si="211"/>
        <v>932.10900000000004</v>
      </c>
      <c r="E1378" s="29">
        <f t="shared" si="212"/>
        <v>3.683491107329699E+21</v>
      </c>
      <c r="F1378" s="29">
        <f t="shared" si="217"/>
        <v>5.8175697769010959E+21</v>
      </c>
      <c r="G1378" s="29">
        <v>1.1586000000000001</v>
      </c>
      <c r="H1378" s="29">
        <f t="shared" si="213"/>
        <v>909.50100000000009</v>
      </c>
      <c r="I1378" s="29">
        <f t="shared" si="214"/>
        <v>3.5941492310528801E+21</v>
      </c>
      <c r="J1378" s="29">
        <f t="shared" si="218"/>
        <v>2.2756953914958146E+21</v>
      </c>
      <c r="K1378" s="29">
        <v>1.0649</v>
      </c>
      <c r="L1378" s="29">
        <f t="shared" si="215"/>
        <v>835.94650000000001</v>
      </c>
      <c r="M1378" s="29">
        <f t="shared" si="216"/>
        <v>3.3034779183050334E+21</v>
      </c>
      <c r="N1378" s="29">
        <f t="shared" si="219"/>
        <v>5.2173909848593384E+21</v>
      </c>
    </row>
    <row r="1379" spans="1:14" x14ac:dyDescent="0.3">
      <c r="A1379" s="14">
        <v>784</v>
      </c>
      <c r="B1379" s="30">
        <f t="shared" si="210"/>
        <v>1.581377551020408</v>
      </c>
      <c r="C1379" s="30">
        <v>1.181</v>
      </c>
      <c r="D1379" s="30">
        <f t="shared" si="211"/>
        <v>925.904</v>
      </c>
      <c r="E1379" s="29">
        <f t="shared" si="212"/>
        <v>3.6543091944215869E+21</v>
      </c>
      <c r="F1379" s="29">
        <f t="shared" si="217"/>
        <v>5.7788425245457688E+21</v>
      </c>
      <c r="G1379" s="29">
        <v>1.1536</v>
      </c>
      <c r="H1379" s="29">
        <f t="shared" si="213"/>
        <v>904.42239999999993</v>
      </c>
      <c r="I1379" s="29">
        <f t="shared" si="214"/>
        <v>3.5695267457110434E+21</v>
      </c>
      <c r="J1379" s="29">
        <f t="shared" si="218"/>
        <v>2.2572261402141139E+21</v>
      </c>
      <c r="K1379" s="29">
        <v>1.0602</v>
      </c>
      <c r="L1379" s="29">
        <f t="shared" si="215"/>
        <v>831.19680000000005</v>
      </c>
      <c r="M1379" s="29">
        <f t="shared" si="216"/>
        <v>3.2805238001064917E+21</v>
      </c>
      <c r="N1379" s="29">
        <f t="shared" si="219"/>
        <v>5.1877466930765659E+21</v>
      </c>
    </row>
    <row r="1380" spans="1:14" x14ac:dyDescent="0.3">
      <c r="A1380" s="14">
        <v>783</v>
      </c>
      <c r="B1380" s="30">
        <f t="shared" si="210"/>
        <v>1.583397190293742</v>
      </c>
      <c r="C1380" s="30">
        <v>1.1896</v>
      </c>
      <c r="D1380" s="30">
        <f t="shared" si="211"/>
        <v>931.45680000000004</v>
      </c>
      <c r="E1380" s="29">
        <f t="shared" si="212"/>
        <v>3.6715356312141378E+21</v>
      </c>
      <c r="F1380" s="29">
        <f t="shared" si="217"/>
        <v>5.813499202527826E+21</v>
      </c>
      <c r="G1380" s="29">
        <v>1.1614</v>
      </c>
      <c r="H1380" s="29">
        <f t="shared" si="213"/>
        <v>909.37620000000004</v>
      </c>
      <c r="I1380" s="29">
        <f t="shared" si="214"/>
        <v>3.5845002371318929E+21</v>
      </c>
      <c r="J1380" s="29">
        <f t="shared" si="218"/>
        <v>2.263803585799542E+21</v>
      </c>
      <c r="K1380" s="29">
        <v>1.0671999999999999</v>
      </c>
      <c r="L1380" s="29">
        <f t="shared" si="215"/>
        <v>835.61759999999992</v>
      </c>
      <c r="M1380" s="29">
        <f t="shared" si="216"/>
        <v>3.2937649845592869E+21</v>
      </c>
      <c r="N1380" s="29">
        <f t="shared" si="219"/>
        <v>5.2153382220390854E+21</v>
      </c>
    </row>
    <row r="1381" spans="1:14" x14ac:dyDescent="0.3">
      <c r="A1381" s="14">
        <v>782</v>
      </c>
      <c r="B1381" s="30">
        <f t="shared" si="210"/>
        <v>1.5854219948849104</v>
      </c>
      <c r="C1381" s="30">
        <v>1.1950000000000001</v>
      </c>
      <c r="D1381" s="30">
        <f t="shared" si="211"/>
        <v>934.49</v>
      </c>
      <c r="E1381" s="29">
        <f t="shared" si="212"/>
        <v>3.6787873043207359E+21</v>
      </c>
      <c r="F1381" s="29">
        <f t="shared" si="217"/>
        <v>5.8324303067734627E+21</v>
      </c>
      <c r="G1381" s="29">
        <v>1.1661999999999999</v>
      </c>
      <c r="H1381" s="29">
        <f t="shared" si="213"/>
        <v>911.96839999999997</v>
      </c>
      <c r="I1381" s="29">
        <f t="shared" si="214"/>
        <v>3.590126991045056E+21</v>
      </c>
      <c r="J1381" s="29">
        <f t="shared" si="218"/>
        <v>2.2644614510382594E+21</v>
      </c>
      <c r="K1381" s="29">
        <v>1.0713999999999999</v>
      </c>
      <c r="L1381" s="29">
        <f t="shared" si="215"/>
        <v>837.83479999999997</v>
      </c>
      <c r="M1381" s="29">
        <f t="shared" si="216"/>
        <v>3.298286793179277E+21</v>
      </c>
      <c r="N1381" s="29">
        <f t="shared" si="219"/>
        <v>5.2291764273448432E+21</v>
      </c>
    </row>
    <row r="1382" spans="1:14" x14ac:dyDescent="0.3">
      <c r="A1382" s="14">
        <v>781</v>
      </c>
      <c r="B1382" s="30">
        <f t="shared" si="210"/>
        <v>1.5874519846350832</v>
      </c>
      <c r="C1382" s="30">
        <v>1.1898</v>
      </c>
      <c r="D1382" s="30">
        <f t="shared" si="211"/>
        <v>929.23379999999997</v>
      </c>
      <c r="E1382" s="29">
        <f t="shared" si="212"/>
        <v>3.6534174600742222E+21</v>
      </c>
      <c r="F1382" s="29">
        <f t="shared" si="217"/>
        <v>5.7996247976952893E+21</v>
      </c>
      <c r="G1382" s="29">
        <v>1.1607000000000001</v>
      </c>
      <c r="H1382" s="29">
        <f t="shared" si="213"/>
        <v>906.50670000000002</v>
      </c>
      <c r="I1382" s="29">
        <f t="shared" si="214"/>
        <v>3.5640625701026645E+21</v>
      </c>
      <c r="J1382" s="29">
        <f t="shared" si="218"/>
        <v>2.2451466907970487E+21</v>
      </c>
      <c r="K1382" s="29">
        <v>1.0662</v>
      </c>
      <c r="L1382" s="29">
        <f t="shared" si="215"/>
        <v>832.70220000000006</v>
      </c>
      <c r="M1382" s="29">
        <f t="shared" si="216"/>
        <v>3.2738894738032747E+21</v>
      </c>
      <c r="N1382" s="29">
        <f t="shared" si="219"/>
        <v>5.1971423426649166E+21</v>
      </c>
    </row>
    <row r="1383" spans="1:14" x14ac:dyDescent="0.3">
      <c r="A1383" s="14">
        <v>780</v>
      </c>
      <c r="B1383" s="30">
        <f t="shared" si="210"/>
        <v>1.5894871794871794</v>
      </c>
      <c r="C1383" s="30">
        <v>1.1930000000000001</v>
      </c>
      <c r="D1383" s="30">
        <f t="shared" si="211"/>
        <v>930.54000000000008</v>
      </c>
      <c r="E1383" s="29">
        <f t="shared" si="212"/>
        <v>3.6538685279937312E+21</v>
      </c>
      <c r="F1383" s="29">
        <f t="shared" si="217"/>
        <v>5.8077771807777274E+21</v>
      </c>
      <c r="G1383" s="29">
        <v>1.1636</v>
      </c>
      <c r="H1383" s="29">
        <f t="shared" si="213"/>
        <v>907.60799999999995</v>
      </c>
      <c r="I1383" s="29">
        <f t="shared" si="214"/>
        <v>3.563823486314757E+21</v>
      </c>
      <c r="J1383" s="29">
        <f t="shared" si="218"/>
        <v>2.2421215674508069E+21</v>
      </c>
      <c r="K1383" s="29">
        <v>1.0687</v>
      </c>
      <c r="L1383" s="29">
        <f t="shared" si="215"/>
        <v>833.58600000000001</v>
      </c>
      <c r="M1383" s="29">
        <f t="shared" si="216"/>
        <v>3.2731678925958928E+21</v>
      </c>
      <c r="N1383" s="29">
        <f t="shared" si="219"/>
        <v>5.2026584015902406E+21</v>
      </c>
    </row>
    <row r="1384" spans="1:14" x14ac:dyDescent="0.3">
      <c r="A1384" s="14">
        <v>779</v>
      </c>
      <c r="B1384" s="30">
        <f t="shared" si="210"/>
        <v>1.5915275994865212</v>
      </c>
      <c r="C1384" s="30">
        <v>1.2067000000000001</v>
      </c>
      <c r="D1384" s="30">
        <f t="shared" si="211"/>
        <v>940.01930000000004</v>
      </c>
      <c r="E1384" s="29">
        <f t="shared" si="212"/>
        <v>3.6863578841811827E+21</v>
      </c>
      <c r="F1384" s="29">
        <f t="shared" si="217"/>
        <v>5.8669403142590887E+21</v>
      </c>
      <c r="G1384" s="29">
        <v>1.1765000000000001</v>
      </c>
      <c r="H1384" s="29">
        <f t="shared" si="213"/>
        <v>916.49350000000004</v>
      </c>
      <c r="I1384" s="29">
        <f t="shared" si="214"/>
        <v>3.5940996525558643E+21</v>
      </c>
      <c r="J1384" s="29">
        <f t="shared" si="218"/>
        <v>2.2582703898540235E+21</v>
      </c>
      <c r="K1384" s="29">
        <v>1.0803</v>
      </c>
      <c r="L1384" s="29">
        <f t="shared" si="215"/>
        <v>841.55370000000005</v>
      </c>
      <c r="M1384" s="29">
        <f t="shared" si="216"/>
        <v>3.30021747102091E+21</v>
      </c>
      <c r="N1384" s="29">
        <f t="shared" si="219"/>
        <v>5.2523871894373872E+21</v>
      </c>
    </row>
    <row r="1385" spans="1:14" x14ac:dyDescent="0.3">
      <c r="A1385" s="14">
        <v>778</v>
      </c>
      <c r="B1385" s="30">
        <f t="shared" si="210"/>
        <v>1.5935732647814909</v>
      </c>
      <c r="C1385" s="30">
        <v>1.2014</v>
      </c>
      <c r="D1385" s="30">
        <f t="shared" si="211"/>
        <v>934.68920000000003</v>
      </c>
      <c r="E1385" s="29">
        <f t="shared" si="212"/>
        <v>3.6607501532596818E+21</v>
      </c>
      <c r="F1385" s="29">
        <f t="shared" si="217"/>
        <v>5.8336735732793742E+21</v>
      </c>
      <c r="G1385" s="29">
        <v>1.1713</v>
      </c>
      <c r="H1385" s="29">
        <f t="shared" si="213"/>
        <v>911.27139999999997</v>
      </c>
      <c r="I1385" s="29">
        <f t="shared" si="214"/>
        <v>3.569033339864379E+21</v>
      </c>
      <c r="J1385" s="29">
        <f t="shared" si="218"/>
        <v>2.2396418280484653E+21</v>
      </c>
      <c r="K1385" s="29">
        <v>1.0753999999999999</v>
      </c>
      <c r="L1385" s="29">
        <f t="shared" si="215"/>
        <v>836.66119999999989</v>
      </c>
      <c r="M1385" s="29">
        <f t="shared" si="216"/>
        <v>3.2768193064886474E+21</v>
      </c>
      <c r="N1385" s="29">
        <f t="shared" si="219"/>
        <v>5.2218516403401345E+21</v>
      </c>
    </row>
    <row r="1386" spans="1:14" x14ac:dyDescent="0.3">
      <c r="A1386" s="14">
        <v>777</v>
      </c>
      <c r="B1386" s="30">
        <f t="shared" si="210"/>
        <v>1.5956241956241957</v>
      </c>
      <c r="C1386" s="30">
        <v>1.2028000000000001</v>
      </c>
      <c r="D1386" s="30">
        <f t="shared" si="211"/>
        <v>934.57560000000012</v>
      </c>
      <c r="E1386" s="29">
        <f t="shared" si="212"/>
        <v>3.6556004714985685E+21</v>
      </c>
      <c r="F1386" s="29">
        <f t="shared" si="217"/>
        <v>5.8329645618583338E+21</v>
      </c>
      <c r="G1386" s="29">
        <v>1.1727000000000001</v>
      </c>
      <c r="H1386" s="29">
        <f t="shared" si="213"/>
        <v>911.18790000000001</v>
      </c>
      <c r="I1386" s="29">
        <f t="shared" si="214"/>
        <v>3.5641192824462676E+21</v>
      </c>
      <c r="J1386" s="29">
        <f t="shared" si="218"/>
        <v>2.2336834025332712E+21</v>
      </c>
      <c r="K1386" s="29">
        <v>1.0764</v>
      </c>
      <c r="L1386" s="29">
        <f t="shared" si="215"/>
        <v>836.36279999999999</v>
      </c>
      <c r="M1386" s="29">
        <f t="shared" si="216"/>
        <v>3.2714402623221305E+21</v>
      </c>
      <c r="N1386" s="29">
        <f t="shared" si="219"/>
        <v>5.2199892371003576E+21</v>
      </c>
    </row>
    <row r="1387" spans="1:14" x14ac:dyDescent="0.3">
      <c r="A1387" s="14">
        <v>776</v>
      </c>
      <c r="B1387" s="30">
        <f t="shared" si="210"/>
        <v>1.5976804123711339</v>
      </c>
      <c r="C1387" s="30">
        <v>1.2101999999999999</v>
      </c>
      <c r="D1387" s="30">
        <f t="shared" si="211"/>
        <v>939.11519999999996</v>
      </c>
      <c r="E1387" s="29">
        <f t="shared" si="212"/>
        <v>3.6686295404293202E+21</v>
      </c>
      <c r="F1387" s="29">
        <f t="shared" si="217"/>
        <v>5.8612975569900394E+21</v>
      </c>
      <c r="G1387" s="29">
        <v>1.1798</v>
      </c>
      <c r="H1387" s="29">
        <f t="shared" si="213"/>
        <v>915.52479999999991</v>
      </c>
      <c r="I1387" s="29">
        <f t="shared" si="214"/>
        <v>3.5764742454127514E+21</v>
      </c>
      <c r="J1387" s="29">
        <f t="shared" si="218"/>
        <v>2.2385417119215159E+21</v>
      </c>
      <c r="K1387" s="29">
        <v>1.0827</v>
      </c>
      <c r="L1387" s="29">
        <f t="shared" si="215"/>
        <v>840.17520000000002</v>
      </c>
      <c r="M1387" s="29">
        <f t="shared" si="216"/>
        <v>3.2821229577118039E+21</v>
      </c>
      <c r="N1387" s="29">
        <f t="shared" si="219"/>
        <v>5.2437835605297605E+21</v>
      </c>
    </row>
    <row r="1388" spans="1:14" x14ac:dyDescent="0.3">
      <c r="A1388" s="14">
        <v>775</v>
      </c>
      <c r="B1388" s="30">
        <f t="shared" si="210"/>
        <v>1.5997419354838709</v>
      </c>
      <c r="C1388" s="30">
        <v>1.208</v>
      </c>
      <c r="D1388" s="30">
        <f t="shared" si="211"/>
        <v>936.19999999999993</v>
      </c>
      <c r="E1388" s="29">
        <f t="shared" si="212"/>
        <v>3.6525284461634509E+21</v>
      </c>
      <c r="F1388" s="29">
        <f t="shared" si="217"/>
        <v>5.8431029258754143E+21</v>
      </c>
      <c r="G1388" s="29">
        <v>1.1771</v>
      </c>
      <c r="H1388" s="29">
        <f t="shared" si="213"/>
        <v>912.25250000000005</v>
      </c>
      <c r="I1388" s="29">
        <f t="shared" si="214"/>
        <v>3.5590987036249985E+21</v>
      </c>
      <c r="J1388" s="29">
        <f t="shared" si="218"/>
        <v>2.2247955277539715E+21</v>
      </c>
      <c r="K1388" s="29">
        <v>1.0801000000000001</v>
      </c>
      <c r="L1388" s="29">
        <f t="shared" si="215"/>
        <v>837.0775000000001</v>
      </c>
      <c r="M1388" s="29">
        <f t="shared" si="216"/>
        <v>3.2658079260771059E+21</v>
      </c>
      <c r="N1388" s="29">
        <f t="shared" si="219"/>
        <v>5.2244498925811558E+21</v>
      </c>
    </row>
    <row r="1389" spans="1:14" x14ac:dyDescent="0.3">
      <c r="A1389" s="14">
        <v>774</v>
      </c>
      <c r="B1389" s="30">
        <f t="shared" si="210"/>
        <v>1.6018087855297156</v>
      </c>
      <c r="C1389" s="30">
        <v>1.2090000000000001</v>
      </c>
      <c r="D1389" s="30">
        <f t="shared" si="211"/>
        <v>935.76600000000008</v>
      </c>
      <c r="E1389" s="29">
        <f t="shared" si="212"/>
        <v>3.6461244659320152E+21</v>
      </c>
      <c r="F1389" s="29">
        <f t="shared" si="217"/>
        <v>5.8403942026647448E+21</v>
      </c>
      <c r="G1389" s="29">
        <v>1.1771</v>
      </c>
      <c r="H1389" s="29">
        <f t="shared" si="213"/>
        <v>911.07540000000006</v>
      </c>
      <c r="I1389" s="29">
        <f t="shared" si="214"/>
        <v>3.5499198584355459E+21</v>
      </c>
      <c r="J1389" s="29">
        <f t="shared" si="218"/>
        <v>2.216194523656326E+21</v>
      </c>
      <c r="K1389" s="29">
        <v>1.08</v>
      </c>
      <c r="L1389" s="29">
        <f t="shared" si="215"/>
        <v>835.92000000000007</v>
      </c>
      <c r="M1389" s="29">
        <f t="shared" si="216"/>
        <v>3.2570838901625942E+21</v>
      </c>
      <c r="N1389" s="29">
        <f t="shared" si="219"/>
        <v>5.217225590469747E+21</v>
      </c>
    </row>
    <row r="1390" spans="1:14" x14ac:dyDescent="0.3">
      <c r="A1390" s="14">
        <v>773</v>
      </c>
      <c r="B1390" s="30">
        <f t="shared" si="210"/>
        <v>1.6038809831824061</v>
      </c>
      <c r="C1390" s="30">
        <v>1.21</v>
      </c>
      <c r="D1390" s="30">
        <f t="shared" si="211"/>
        <v>935.32999999999993</v>
      </c>
      <c r="E1390" s="29">
        <f t="shared" si="212"/>
        <v>3.6397170725695453E+21</v>
      </c>
      <c r="F1390" s="29">
        <f t="shared" si="217"/>
        <v>5.8376729968586313E+21</v>
      </c>
      <c r="G1390" s="29">
        <v>1.1771</v>
      </c>
      <c r="H1390" s="29">
        <f t="shared" si="213"/>
        <v>909.89830000000006</v>
      </c>
      <c r="I1390" s="29">
        <f t="shared" si="214"/>
        <v>3.5407528645633161E+21</v>
      </c>
      <c r="J1390" s="29">
        <f t="shared" si="218"/>
        <v>2.2076157156859521E+21</v>
      </c>
      <c r="K1390" s="29">
        <v>1.0797000000000001</v>
      </c>
      <c r="L1390" s="29">
        <f t="shared" si="215"/>
        <v>834.60810000000004</v>
      </c>
      <c r="M1390" s="29">
        <f t="shared" si="216"/>
        <v>3.2477706803746602E+21</v>
      </c>
      <c r="N1390" s="29">
        <f t="shared" si="219"/>
        <v>5.2090376319903025E+21</v>
      </c>
    </row>
    <row r="1391" spans="1:14" x14ac:dyDescent="0.3">
      <c r="A1391" s="14">
        <v>772</v>
      </c>
      <c r="B1391" s="30">
        <f t="shared" si="210"/>
        <v>1.6059585492227979</v>
      </c>
      <c r="C1391" s="30">
        <v>1.212</v>
      </c>
      <c r="D1391" s="30">
        <f t="shared" si="211"/>
        <v>935.66399999999999</v>
      </c>
      <c r="E1391" s="29">
        <f t="shared" si="212"/>
        <v>3.6363065492091337E+21</v>
      </c>
      <c r="F1391" s="29">
        <f t="shared" si="217"/>
        <v>5.8397575902972588E+21</v>
      </c>
      <c r="G1391" s="29">
        <v>1.1778</v>
      </c>
      <c r="H1391" s="29">
        <f t="shared" si="213"/>
        <v>909.26159999999993</v>
      </c>
      <c r="I1391" s="29">
        <f t="shared" si="214"/>
        <v>3.5336978990581825E+21</v>
      </c>
      <c r="J1391" s="29">
        <f t="shared" si="218"/>
        <v>2.2003668156742354E+21</v>
      </c>
      <c r="K1391" s="29">
        <v>1.0802</v>
      </c>
      <c r="L1391" s="29">
        <f t="shared" si="215"/>
        <v>833.9144</v>
      </c>
      <c r="M1391" s="29">
        <f t="shared" si="216"/>
        <v>3.2408732132472825E+21</v>
      </c>
      <c r="N1391" s="29">
        <f t="shared" si="219"/>
        <v>5.2047080437616329E+21</v>
      </c>
    </row>
    <row r="1392" spans="1:14" x14ac:dyDescent="0.3">
      <c r="A1392" s="14">
        <v>771</v>
      </c>
      <c r="B1392" s="30">
        <f t="shared" si="210"/>
        <v>1.6080415045395589</v>
      </c>
      <c r="C1392" s="30">
        <v>1.2073</v>
      </c>
      <c r="D1392" s="30">
        <f t="shared" si="211"/>
        <v>930.82830000000001</v>
      </c>
      <c r="E1392" s="29">
        <f t="shared" si="212"/>
        <v>3.6128274864236318E+21</v>
      </c>
      <c r="F1392" s="29">
        <f t="shared" si="217"/>
        <v>5.8095765469105299E+21</v>
      </c>
      <c r="G1392" s="29">
        <v>1.1686000000000001</v>
      </c>
      <c r="H1392" s="29">
        <f t="shared" si="213"/>
        <v>900.99060000000009</v>
      </c>
      <c r="I1392" s="29">
        <f t="shared" si="214"/>
        <v>3.4970183058350502E+21</v>
      </c>
      <c r="J1392" s="29">
        <f t="shared" si="218"/>
        <v>2.1747064960468011E+21</v>
      </c>
      <c r="K1392" s="29">
        <v>1.0716000000000001</v>
      </c>
      <c r="L1392" s="29">
        <f t="shared" si="215"/>
        <v>826.20360000000005</v>
      </c>
      <c r="M1392" s="29">
        <f t="shared" si="216"/>
        <v>3.2067472330419649E+21</v>
      </c>
      <c r="N1392" s="29">
        <f t="shared" si="219"/>
        <v>5.1565826452988688E+21</v>
      </c>
    </row>
    <row r="1393" spans="1:14" x14ac:dyDescent="0.3">
      <c r="A1393" s="14">
        <v>770</v>
      </c>
      <c r="B1393" s="30">
        <f t="shared" si="210"/>
        <v>1.6101298701298701</v>
      </c>
      <c r="C1393" s="30">
        <v>1.2145999999999999</v>
      </c>
      <c r="D1393" s="30">
        <f t="shared" si="211"/>
        <v>935.24199999999996</v>
      </c>
      <c r="E1393" s="29">
        <f t="shared" si="212"/>
        <v>3.6252502800835695E+21</v>
      </c>
      <c r="F1393" s="29">
        <f t="shared" si="217"/>
        <v>5.8371237626592331E+21</v>
      </c>
      <c r="G1393" s="29">
        <v>1.1608000000000001</v>
      </c>
      <c r="H1393" s="29">
        <f t="shared" si="213"/>
        <v>893.81600000000003</v>
      </c>
      <c r="I1393" s="29">
        <f t="shared" si="214"/>
        <v>3.4646719291297612E+21</v>
      </c>
      <c r="J1393" s="29">
        <f t="shared" si="218"/>
        <v>2.1517965683416005E+21</v>
      </c>
      <c r="K1393" s="29">
        <v>1.0646</v>
      </c>
      <c r="L1393" s="29">
        <f t="shared" si="215"/>
        <v>819.74199999999996</v>
      </c>
      <c r="M1393" s="29">
        <f t="shared" si="216"/>
        <v>3.1775411231491584E+21</v>
      </c>
      <c r="N1393" s="29">
        <f t="shared" si="219"/>
        <v>5.1162538759484762E+21</v>
      </c>
    </row>
    <row r="1394" spans="1:14" x14ac:dyDescent="0.3">
      <c r="A1394" s="14">
        <v>769</v>
      </c>
      <c r="B1394" s="30">
        <f t="shared" si="210"/>
        <v>1.61222366710013</v>
      </c>
      <c r="C1394" s="30">
        <v>1.2141999999999999</v>
      </c>
      <c r="D1394" s="30">
        <f t="shared" si="211"/>
        <v>933.71979999999996</v>
      </c>
      <c r="E1394" s="29">
        <f t="shared" si="212"/>
        <v>3.6146493679448296E+21</v>
      </c>
      <c r="F1394" s="29">
        <f t="shared" si="217"/>
        <v>5.8276232592691802E+21</v>
      </c>
      <c r="G1394" s="29">
        <v>1.1277999999999999</v>
      </c>
      <c r="H1394" s="29">
        <f t="shared" si="213"/>
        <v>867.27819999999997</v>
      </c>
      <c r="I1394" s="29">
        <f t="shared" si="214"/>
        <v>3.3574382780169485E+21</v>
      </c>
      <c r="J1394" s="29">
        <f t="shared" si="218"/>
        <v>2.0824891400185785E+21</v>
      </c>
      <c r="K1394" s="29">
        <v>1.0347</v>
      </c>
      <c r="L1394" s="29">
        <f t="shared" si="215"/>
        <v>795.68430000000001</v>
      </c>
      <c r="M1394" s="29">
        <f t="shared" si="216"/>
        <v>3.0802814206988271E+21</v>
      </c>
      <c r="N1394" s="29">
        <f t="shared" si="219"/>
        <v>4.9661026077794611E+21</v>
      </c>
    </row>
    <row r="1395" spans="1:14" x14ac:dyDescent="0.3">
      <c r="A1395" s="14">
        <v>768</v>
      </c>
      <c r="B1395" s="30">
        <f t="shared" si="210"/>
        <v>1.6143229166666666</v>
      </c>
      <c r="C1395" s="30">
        <v>1.2310000000000001</v>
      </c>
      <c r="D1395" s="30">
        <f t="shared" si="211"/>
        <v>945.40800000000013</v>
      </c>
      <c r="E1395" s="29">
        <f t="shared" si="212"/>
        <v>3.6551378502815376E+21</v>
      </c>
      <c r="F1395" s="29">
        <f t="shared" si="217"/>
        <v>5.9005727952852211E+21</v>
      </c>
      <c r="G1395" s="29">
        <v>1.1137999999999999</v>
      </c>
      <c r="H1395" s="29">
        <f t="shared" si="213"/>
        <v>855.39839999999992</v>
      </c>
      <c r="I1395" s="29">
        <f t="shared" si="214"/>
        <v>3.3071425975983559E+21</v>
      </c>
      <c r="J1395" s="29">
        <f t="shared" si="218"/>
        <v>2.048625193543747E+21</v>
      </c>
      <c r="K1395" s="29">
        <v>1.0222</v>
      </c>
      <c r="L1395" s="29">
        <f t="shared" si="215"/>
        <v>785.04960000000005</v>
      </c>
      <c r="M1395" s="29">
        <f t="shared" si="216"/>
        <v>3.0351599598357331E+21</v>
      </c>
      <c r="N1395" s="29">
        <f t="shared" si="219"/>
        <v>4.8997282789119031E+21</v>
      </c>
    </row>
    <row r="1396" spans="1:14" x14ac:dyDescent="0.3">
      <c r="A1396" s="14">
        <v>767</v>
      </c>
      <c r="B1396" s="30">
        <f t="shared" si="210"/>
        <v>1.6164276401564537</v>
      </c>
      <c r="C1396" s="30">
        <v>1.212</v>
      </c>
      <c r="D1396" s="30">
        <f t="shared" si="211"/>
        <v>929.60399999999993</v>
      </c>
      <c r="E1396" s="29">
        <f t="shared" si="212"/>
        <v>3.5893566665005974E+21</v>
      </c>
      <c r="F1396" s="29">
        <f t="shared" si="217"/>
        <v>5.8019353261113963E+21</v>
      </c>
      <c r="G1396" s="29">
        <v>0.97416999999999998</v>
      </c>
      <c r="H1396" s="29">
        <f t="shared" si="213"/>
        <v>747.18839000000003</v>
      </c>
      <c r="I1396" s="29">
        <f t="shared" si="214"/>
        <v>2.8850194585848906E+21</v>
      </c>
      <c r="J1396" s="29">
        <f t="shared" si="218"/>
        <v>1.7848120057546468E+21</v>
      </c>
      <c r="K1396" s="29">
        <v>0.89573999999999998</v>
      </c>
      <c r="L1396" s="29">
        <f t="shared" si="215"/>
        <v>687.03257999999994</v>
      </c>
      <c r="M1396" s="29">
        <f t="shared" si="216"/>
        <v>2.6527478056528422E+21</v>
      </c>
      <c r="N1396" s="29">
        <f t="shared" si="219"/>
        <v>4.2879748754216347E+21</v>
      </c>
    </row>
    <row r="1397" spans="1:14" x14ac:dyDescent="0.3">
      <c r="A1397" s="14">
        <v>766</v>
      </c>
      <c r="B1397" s="30">
        <f t="shared" si="210"/>
        <v>1.6185378590078328</v>
      </c>
      <c r="C1397" s="30">
        <v>1.2</v>
      </c>
      <c r="D1397" s="30">
        <f t="shared" si="211"/>
        <v>919.19999999999993</v>
      </c>
      <c r="E1397" s="29">
        <f t="shared" si="212"/>
        <v>3.5445577208461079E+21</v>
      </c>
      <c r="F1397" s="29">
        <f t="shared" si="217"/>
        <v>5.7370008646279433E+21</v>
      </c>
      <c r="G1397" s="29">
        <v>0.81460999999999995</v>
      </c>
      <c r="H1397" s="29">
        <f t="shared" si="213"/>
        <v>623.99126000000001</v>
      </c>
      <c r="I1397" s="29">
        <f t="shared" si="214"/>
        <v>2.4061934708153736E+21</v>
      </c>
      <c r="J1397" s="29">
        <f t="shared" si="218"/>
        <v>1.4866463934865109E+21</v>
      </c>
      <c r="K1397" s="29">
        <v>0.75080000000000002</v>
      </c>
      <c r="L1397" s="29">
        <f t="shared" si="215"/>
        <v>575.11279999999999</v>
      </c>
      <c r="M1397" s="29">
        <f t="shared" si="216"/>
        <v>2.2177116140093817E+21</v>
      </c>
      <c r="N1397" s="29">
        <f t="shared" si="219"/>
        <v>3.5894502076355497E+21</v>
      </c>
    </row>
    <row r="1398" spans="1:14" x14ac:dyDescent="0.3">
      <c r="A1398" s="14">
        <v>765</v>
      </c>
      <c r="B1398" s="30">
        <f t="shared" si="210"/>
        <v>1.6206535947712417</v>
      </c>
      <c r="C1398" s="30">
        <v>1.2452000000000001</v>
      </c>
      <c r="D1398" s="30">
        <f t="shared" si="211"/>
        <v>952.57800000000009</v>
      </c>
      <c r="E1398" s="29">
        <f t="shared" si="212"/>
        <v>3.6684723491326756E+21</v>
      </c>
      <c r="F1398" s="29">
        <f t="shared" si="217"/>
        <v>5.9453228999407724E+21</v>
      </c>
      <c r="G1398" s="29">
        <v>0.68601000000000001</v>
      </c>
      <c r="H1398" s="29">
        <f t="shared" si="213"/>
        <v>524.79764999999998</v>
      </c>
      <c r="I1398" s="29">
        <f t="shared" si="214"/>
        <v>2.0210477965214477E+21</v>
      </c>
      <c r="J1398" s="29">
        <f t="shared" si="218"/>
        <v>1.2470572385375929E+21</v>
      </c>
      <c r="K1398" s="29">
        <v>0.63376999999999994</v>
      </c>
      <c r="L1398" s="29">
        <f t="shared" si="215"/>
        <v>484.83404999999993</v>
      </c>
      <c r="M1398" s="29">
        <f t="shared" si="216"/>
        <v>1.8671440095645802E+21</v>
      </c>
      <c r="N1398" s="29">
        <f t="shared" si="219"/>
        <v>3.0259936510564269E+21</v>
      </c>
    </row>
    <row r="1399" spans="1:14" x14ac:dyDescent="0.3">
      <c r="A1399" s="14">
        <v>764</v>
      </c>
      <c r="B1399" s="30">
        <f t="shared" si="210"/>
        <v>1.6227748691099475</v>
      </c>
      <c r="C1399" s="30">
        <v>1.2565999999999999</v>
      </c>
      <c r="D1399" s="30">
        <f t="shared" si="211"/>
        <v>960.04239999999993</v>
      </c>
      <c r="E1399" s="29">
        <f t="shared" si="212"/>
        <v>3.6923855284569668E+21</v>
      </c>
      <c r="F1399" s="29">
        <f t="shared" si="217"/>
        <v>5.9919104426452189E+21</v>
      </c>
      <c r="G1399" s="29">
        <v>0.53878000000000004</v>
      </c>
      <c r="H1399" s="29">
        <f t="shared" si="213"/>
        <v>411.62792000000002</v>
      </c>
      <c r="I1399" s="29">
        <f t="shared" si="214"/>
        <v>1.583147759845651E+21</v>
      </c>
      <c r="J1399" s="29">
        <f t="shared" si="218"/>
        <v>9.7558064891279036E+20</v>
      </c>
      <c r="K1399" s="29">
        <v>0.49885000000000002</v>
      </c>
      <c r="L1399" s="29">
        <f t="shared" si="215"/>
        <v>381.12139999999999</v>
      </c>
      <c r="M1399" s="29">
        <f t="shared" si="216"/>
        <v>1.465817699244595E+21</v>
      </c>
      <c r="N1399" s="29">
        <f t="shared" si="219"/>
        <v>2.3786921250306922E+21</v>
      </c>
    </row>
    <row r="1400" spans="1:14" x14ac:dyDescent="0.3">
      <c r="A1400" s="14">
        <v>763</v>
      </c>
      <c r="B1400" s="30">
        <f t="shared" si="210"/>
        <v>1.6249017038007862</v>
      </c>
      <c r="C1400" s="30">
        <v>1.2543</v>
      </c>
      <c r="D1400" s="30">
        <f t="shared" si="211"/>
        <v>957.03089999999997</v>
      </c>
      <c r="E1400" s="29">
        <f t="shared" si="212"/>
        <v>3.6759852984266565E+21</v>
      </c>
      <c r="F1400" s="29">
        <f t="shared" si="217"/>
        <v>5.9731147745601153E+21</v>
      </c>
      <c r="G1400" s="29">
        <v>0.37952000000000002</v>
      </c>
      <c r="H1400" s="29">
        <f t="shared" si="213"/>
        <v>289.57375999999999</v>
      </c>
      <c r="I1400" s="29">
        <f t="shared" si="214"/>
        <v>1.1122617718718686E+21</v>
      </c>
      <c r="J1400" s="29">
        <f t="shared" si="218"/>
        <v>6.8451018869030152E+20</v>
      </c>
      <c r="K1400" s="29">
        <v>0.35216999999999998</v>
      </c>
      <c r="L1400" s="29">
        <f t="shared" si="215"/>
        <v>268.70571000000001</v>
      </c>
      <c r="M1400" s="29">
        <f t="shared" si="216"/>
        <v>1.0321069461428014E+21</v>
      </c>
      <c r="N1400" s="29">
        <f t="shared" si="219"/>
        <v>1.6770723352920643E+21</v>
      </c>
    </row>
    <row r="1401" spans="1:14" x14ac:dyDescent="0.3">
      <c r="A1401" s="14">
        <v>762</v>
      </c>
      <c r="B1401" s="30">
        <f t="shared" si="210"/>
        <v>1.6270341207349082</v>
      </c>
      <c r="C1401" s="30">
        <v>1.246</v>
      </c>
      <c r="D1401" s="30">
        <f t="shared" si="211"/>
        <v>949.452</v>
      </c>
      <c r="E1401" s="29">
        <f t="shared" si="212"/>
        <v>3.6420948569843596E+21</v>
      </c>
      <c r="F1401" s="29">
        <f t="shared" si="217"/>
        <v>5.9258126032666781E+21</v>
      </c>
      <c r="G1401" s="29">
        <v>0.68766000000000005</v>
      </c>
      <c r="H1401" s="29">
        <f t="shared" si="213"/>
        <v>523.99692000000005</v>
      </c>
      <c r="I1401" s="29">
        <f t="shared" si="214"/>
        <v>2.0100505211507743E+21</v>
      </c>
      <c r="J1401" s="29">
        <f t="shared" si="218"/>
        <v>1.2354077247272866E+21</v>
      </c>
      <c r="K1401" s="29">
        <v>0.63490999999999997</v>
      </c>
      <c r="L1401" s="29">
        <f t="shared" si="215"/>
        <v>483.80142000000001</v>
      </c>
      <c r="M1401" s="29">
        <f t="shared" si="216"/>
        <v>1.8558607107928891E+21</v>
      </c>
      <c r="N1401" s="29">
        <f t="shared" si="219"/>
        <v>3.0195486997913702E+21</v>
      </c>
    </row>
    <row r="1402" spans="1:14" x14ac:dyDescent="0.3">
      <c r="A1402" s="14">
        <v>761</v>
      </c>
      <c r="B1402" s="30">
        <f t="shared" si="210"/>
        <v>1.6291721419185281</v>
      </c>
      <c r="C1402" s="30">
        <v>1.2486999999999999</v>
      </c>
      <c r="D1402" s="30">
        <f t="shared" si="211"/>
        <v>950.26069999999993</v>
      </c>
      <c r="E1402" s="29">
        <f t="shared" si="212"/>
        <v>3.6404133044829511E+21</v>
      </c>
      <c r="F1402" s="29">
        <f t="shared" si="217"/>
        <v>5.9308599407331959E+21</v>
      </c>
      <c r="G1402" s="29">
        <v>0.15396000000000001</v>
      </c>
      <c r="H1402" s="29">
        <f t="shared" si="213"/>
        <v>117.16356</v>
      </c>
      <c r="I1402" s="29">
        <f t="shared" si="214"/>
        <v>4.4884922908480432E+20</v>
      </c>
      <c r="J1402" s="29">
        <f t="shared" si="218"/>
        <v>2.755075522935442E+20</v>
      </c>
      <c r="K1402" s="29">
        <v>0.14327999999999999</v>
      </c>
      <c r="L1402" s="29">
        <f t="shared" si="215"/>
        <v>109.03608</v>
      </c>
      <c r="M1402" s="29">
        <f t="shared" si="216"/>
        <v>4.1771315629560123E+20</v>
      </c>
      <c r="N1402" s="29">
        <f t="shared" si="219"/>
        <v>6.8052663754965359E+20</v>
      </c>
    </row>
    <row r="1403" spans="1:14" x14ac:dyDescent="0.3">
      <c r="A1403" s="14">
        <v>760</v>
      </c>
      <c r="B1403" s="30">
        <f t="shared" si="210"/>
        <v>1.6313157894736841</v>
      </c>
      <c r="C1403" s="30">
        <v>1.2589999999999999</v>
      </c>
      <c r="D1403" s="30">
        <f t="shared" si="211"/>
        <v>956.83999999999992</v>
      </c>
      <c r="E1403" s="29">
        <f t="shared" si="212"/>
        <v>3.6608015133305502E+21</v>
      </c>
      <c r="F1403" s="29">
        <f t="shared" si="217"/>
        <v>5.971923310825284E+21</v>
      </c>
      <c r="G1403" s="29">
        <v>0.26604</v>
      </c>
      <c r="H1403" s="29">
        <f t="shared" si="213"/>
        <v>202.19040000000001</v>
      </c>
      <c r="I1403" s="29">
        <f t="shared" si="214"/>
        <v>7.7356603225294661E+20</v>
      </c>
      <c r="J1403" s="29">
        <f t="shared" si="218"/>
        <v>4.7419760002600377E+20</v>
      </c>
      <c r="K1403" s="29">
        <v>0.24715999999999999</v>
      </c>
      <c r="L1403" s="29">
        <f t="shared" si="215"/>
        <v>187.8416</v>
      </c>
      <c r="M1403" s="29">
        <f t="shared" si="216"/>
        <v>7.186685480816353E+20</v>
      </c>
      <c r="N1403" s="29">
        <f t="shared" si="219"/>
        <v>1.1723753498836992E+21</v>
      </c>
    </row>
    <row r="1404" spans="1:14" x14ac:dyDescent="0.3">
      <c r="A1404" s="14">
        <v>759</v>
      </c>
      <c r="B1404" s="30">
        <f t="shared" si="210"/>
        <v>1.6334650856389987</v>
      </c>
      <c r="C1404" s="30">
        <v>1.25</v>
      </c>
      <c r="D1404" s="30">
        <f t="shared" si="211"/>
        <v>948.75</v>
      </c>
      <c r="E1404" s="29">
        <f t="shared" si="212"/>
        <v>3.6250736329332149E+21</v>
      </c>
      <c r="F1404" s="29">
        <f t="shared" si="217"/>
        <v>5.9214312122669303E+21</v>
      </c>
      <c r="G1404" s="29">
        <v>1.1944999999999999</v>
      </c>
      <c r="H1404" s="29">
        <f t="shared" si="213"/>
        <v>906.62549999999987</v>
      </c>
      <c r="I1404" s="29">
        <f t="shared" si="214"/>
        <v>3.4641203636309794E+21</v>
      </c>
      <c r="J1404" s="29">
        <f t="shared" si="218"/>
        <v>2.1207189514404849E+21</v>
      </c>
      <c r="K1404" s="29">
        <v>1.0931999999999999</v>
      </c>
      <c r="L1404" s="29">
        <f t="shared" si="215"/>
        <v>829.73879999999997</v>
      </c>
      <c r="M1404" s="29">
        <f t="shared" si="216"/>
        <v>3.1703443964180719E+21</v>
      </c>
      <c r="N1404" s="29">
        <f t="shared" si="219"/>
        <v>5.178646881000166E+21</v>
      </c>
    </row>
    <row r="1405" spans="1:14" x14ac:dyDescent="0.3">
      <c r="A1405" s="14">
        <v>758</v>
      </c>
      <c r="B1405" s="30">
        <f t="shared" si="210"/>
        <v>1.6356200527704485</v>
      </c>
      <c r="C1405" s="30">
        <v>1.268</v>
      </c>
      <c r="D1405" s="30">
        <f t="shared" si="211"/>
        <v>961.14400000000001</v>
      </c>
      <c r="E1405" s="29">
        <f t="shared" si="212"/>
        <v>3.6675912881192572E+21</v>
      </c>
      <c r="F1405" s="29">
        <f t="shared" si="217"/>
        <v>5.9987858562140571E+21</v>
      </c>
      <c r="G1405" s="29">
        <v>1.2295</v>
      </c>
      <c r="H1405" s="29">
        <f t="shared" si="213"/>
        <v>931.96100000000001</v>
      </c>
      <c r="I1405" s="29">
        <f t="shared" si="214"/>
        <v>3.5562330352859831E+21</v>
      </c>
      <c r="J1405" s="29">
        <f t="shared" si="218"/>
        <v>2.1742415234285974E+21</v>
      </c>
      <c r="K1405" s="29">
        <v>1.1246</v>
      </c>
      <c r="L1405" s="29">
        <f t="shared" si="215"/>
        <v>852.44680000000005</v>
      </c>
      <c r="M1405" s="29">
        <f t="shared" si="216"/>
        <v>3.252817951592206E+21</v>
      </c>
      <c r="N1405" s="29">
        <f t="shared" si="219"/>
        <v>5.3203742696359068E+21</v>
      </c>
    </row>
    <row r="1406" spans="1:14" x14ac:dyDescent="0.3">
      <c r="A1406" s="14">
        <v>757</v>
      </c>
      <c r="B1406" s="30">
        <f t="shared" si="210"/>
        <v>1.63778071334214</v>
      </c>
      <c r="C1406" s="30">
        <v>1.2598</v>
      </c>
      <c r="D1406" s="30">
        <f t="shared" si="211"/>
        <v>953.66859999999997</v>
      </c>
      <c r="E1406" s="29">
        <f t="shared" si="212"/>
        <v>3.6342653266983828E+21</v>
      </c>
      <c r="F1406" s="29">
        <f t="shared" si="217"/>
        <v>5.9521296592346829E+21</v>
      </c>
      <c r="G1406" s="29">
        <v>1.2221</v>
      </c>
      <c r="H1406" s="29">
        <f t="shared" si="213"/>
        <v>925.12969999999996</v>
      </c>
      <c r="I1406" s="29">
        <f t="shared" si="214"/>
        <v>3.5255085376711332E+21</v>
      </c>
      <c r="J1406" s="29">
        <f t="shared" si="218"/>
        <v>2.1526132949000223E+21</v>
      </c>
      <c r="K1406" s="29">
        <v>1.1175999999999999</v>
      </c>
      <c r="L1406" s="29">
        <f t="shared" si="215"/>
        <v>846.02319999999997</v>
      </c>
      <c r="M1406" s="29">
        <f t="shared" si="216"/>
        <v>3.2240474115876428E+21</v>
      </c>
      <c r="N1406" s="29">
        <f t="shared" si="219"/>
        <v>5.2802826695988897E+21</v>
      </c>
    </row>
    <row r="1407" spans="1:14" x14ac:dyDescent="0.3">
      <c r="A1407" s="14">
        <v>756</v>
      </c>
      <c r="B1407" s="30">
        <f t="shared" si="210"/>
        <v>1.6399470899470898</v>
      </c>
      <c r="C1407" s="30">
        <v>1.2609999999999999</v>
      </c>
      <c r="D1407" s="30">
        <f t="shared" si="211"/>
        <v>953.31599999999992</v>
      </c>
      <c r="E1407" s="29">
        <f t="shared" si="212"/>
        <v>3.6281225254958803E+21</v>
      </c>
      <c r="F1407" s="29">
        <f t="shared" si="217"/>
        <v>5.949928977658455E+21</v>
      </c>
      <c r="G1407" s="29">
        <v>1.2232000000000001</v>
      </c>
      <c r="H1407" s="29">
        <f t="shared" si="213"/>
        <v>924.7392000000001</v>
      </c>
      <c r="I1407" s="29">
        <f t="shared" si="214"/>
        <v>3.5193651650964011E+21</v>
      </c>
      <c r="J1407" s="29">
        <f t="shared" si="218"/>
        <v>2.1460236044627193E+21</v>
      </c>
      <c r="K1407" s="29">
        <v>1.1185</v>
      </c>
      <c r="L1407" s="29">
        <f t="shared" si="215"/>
        <v>845.58600000000001</v>
      </c>
      <c r="M1407" s="29">
        <f t="shared" si="216"/>
        <v>3.2181245398629205E+21</v>
      </c>
      <c r="N1407" s="29">
        <f t="shared" si="219"/>
        <v>5.2775539742355143E+21</v>
      </c>
    </row>
    <row r="1408" spans="1:14" x14ac:dyDescent="0.3">
      <c r="A1408" s="14">
        <v>755</v>
      </c>
      <c r="B1408" s="30">
        <f t="shared" si="210"/>
        <v>1.6421192052980131</v>
      </c>
      <c r="C1408" s="30">
        <v>1.2770999999999999</v>
      </c>
      <c r="D1408" s="30">
        <f t="shared" si="211"/>
        <v>964.21049999999991</v>
      </c>
      <c r="E1408" s="29">
        <f t="shared" si="212"/>
        <v>3.6647307797497229E+21</v>
      </c>
      <c r="F1408" s="29">
        <f t="shared" si="217"/>
        <v>6.0179247956737833E+21</v>
      </c>
      <c r="G1408" s="29">
        <v>1.2383</v>
      </c>
      <c r="H1408" s="29">
        <f t="shared" si="213"/>
        <v>934.91649999999993</v>
      </c>
      <c r="I1408" s="29">
        <f t="shared" si="214"/>
        <v>3.5533913746488778E+21</v>
      </c>
      <c r="J1408" s="29">
        <f t="shared" si="218"/>
        <v>2.1639058621228447E+21</v>
      </c>
      <c r="K1408" s="29">
        <v>1.1321000000000001</v>
      </c>
      <c r="L1408" s="29">
        <f t="shared" si="215"/>
        <v>854.73550000000012</v>
      </c>
      <c r="M1408" s="29">
        <f t="shared" si="216"/>
        <v>3.2486427967697616E+21</v>
      </c>
      <c r="N1408" s="29">
        <f t="shared" si="219"/>
        <v>5.3346587277286756E+21</v>
      </c>
    </row>
    <row r="1409" spans="1:14" x14ac:dyDescent="0.3">
      <c r="A1409" s="14">
        <v>754</v>
      </c>
      <c r="B1409" s="30">
        <f t="shared" si="210"/>
        <v>1.6442970822281167</v>
      </c>
      <c r="C1409" s="30">
        <v>1.2808999999999999</v>
      </c>
      <c r="D1409" s="30">
        <f t="shared" si="211"/>
        <v>965.79859999999996</v>
      </c>
      <c r="E1409" s="29">
        <f t="shared" si="212"/>
        <v>3.6659048208098436E+21</v>
      </c>
      <c r="F1409" s="29">
        <f t="shared" si="217"/>
        <v>6.0278366005836131E+21</v>
      </c>
      <c r="G1409" s="29">
        <v>1.242</v>
      </c>
      <c r="H1409" s="29">
        <f t="shared" si="213"/>
        <v>936.46799999999996</v>
      </c>
      <c r="I1409" s="29">
        <f t="shared" si="214"/>
        <v>3.5545739616252839E+21</v>
      </c>
      <c r="J1409" s="29">
        <f t="shared" si="218"/>
        <v>2.1617589668216358E+21</v>
      </c>
      <c r="K1409" s="29">
        <v>1.1353</v>
      </c>
      <c r="L1409" s="29">
        <f t="shared" si="215"/>
        <v>856.01620000000003</v>
      </c>
      <c r="M1409" s="29">
        <f t="shared" si="216"/>
        <v>3.2492011422167351E+21</v>
      </c>
      <c r="N1409" s="29">
        <f t="shared" si="219"/>
        <v>5.3426519577192416E+21</v>
      </c>
    </row>
    <row r="1410" spans="1:14" x14ac:dyDescent="0.3">
      <c r="A1410" s="14">
        <v>753</v>
      </c>
      <c r="B1410" s="30">
        <f t="shared" ref="B1410:B1473" si="220">1239.8/A1410</f>
        <v>1.6464807436918991</v>
      </c>
      <c r="C1410" s="30">
        <v>1.2649999999999999</v>
      </c>
      <c r="D1410" s="30">
        <f t="shared" ref="D1410:D1473" si="221">A1410*C1410</f>
        <v>952.54499999999996</v>
      </c>
      <c r="E1410" s="29">
        <f t="shared" ref="E1410:E1473" si="222">A1410*10^(-9)/($Q$1*$Q$2)*D1410</f>
        <v>3.6108025920699677E+21</v>
      </c>
      <c r="F1410" s="29">
        <f t="shared" si="217"/>
        <v>5.9451169371159978E+21</v>
      </c>
      <c r="G1410" s="29">
        <v>1.2265999999999999</v>
      </c>
      <c r="H1410" s="29">
        <f t="shared" ref="H1410:H1473" si="223">A1410*G1410</f>
        <v>923.62979999999993</v>
      </c>
      <c r="I1410" s="29">
        <f t="shared" ref="I1410:I1473" si="224">A1410*10^(-9)/($Q$1*$Q$2)*H1410</f>
        <v>3.5011940390774878E+21</v>
      </c>
      <c r="J1410" s="29">
        <f t="shared" si="218"/>
        <v>2.1264712949067174E+21</v>
      </c>
      <c r="K1410" s="29">
        <v>1.121</v>
      </c>
      <c r="L1410" s="29">
        <f t="shared" ref="L1410:L1473" si="225">A1410*K1410</f>
        <v>844.11299999999994</v>
      </c>
      <c r="M1410" s="29">
        <f t="shared" ref="M1410:M1473" si="226">A1410*10^(-9)/($Q$1*$Q$2)*L1410</f>
        <v>3.1997705183481687E+21</v>
      </c>
      <c r="N1410" s="29">
        <f t="shared" si="219"/>
        <v>5.2683605426933061E+21</v>
      </c>
    </row>
    <row r="1411" spans="1:14" x14ac:dyDescent="0.3">
      <c r="A1411" s="14">
        <v>752</v>
      </c>
      <c r="B1411" s="30">
        <f t="shared" si="220"/>
        <v>1.6486702127659574</v>
      </c>
      <c r="C1411" s="30">
        <v>1.272</v>
      </c>
      <c r="D1411" s="30">
        <f t="shared" si="221"/>
        <v>956.54399999999998</v>
      </c>
      <c r="E1411" s="29">
        <f t="shared" si="222"/>
        <v>3.6211462064836476E+21</v>
      </c>
      <c r="F1411" s="29">
        <f t="shared" ref="F1411:F1474" si="227">E1411*B1411</f>
        <v>5.9700758867000343E+21</v>
      </c>
      <c r="G1411" s="29">
        <v>1.2330000000000001</v>
      </c>
      <c r="H1411" s="29">
        <f t="shared" si="223"/>
        <v>927.21600000000012</v>
      </c>
      <c r="I1411" s="29">
        <f t="shared" si="224"/>
        <v>3.5101204973225928E+21</v>
      </c>
      <c r="J1411" s="29">
        <f t="shared" ref="J1411:J1474" si="228">I1411/B1411</f>
        <v>2.1290616341237216E+21</v>
      </c>
      <c r="K1411" s="29">
        <v>1.1265000000000001</v>
      </c>
      <c r="L1411" s="29">
        <f t="shared" si="225"/>
        <v>847.12800000000004</v>
      </c>
      <c r="M1411" s="29">
        <f t="shared" si="226"/>
        <v>3.2069349069212494E+21</v>
      </c>
      <c r="N1411" s="29">
        <f t="shared" ref="N1411:N1474" si="229">M1411*B1411</f>
        <v>5.2871780553204318E+21</v>
      </c>
    </row>
    <row r="1412" spans="1:14" x14ac:dyDescent="0.3">
      <c r="A1412" s="14">
        <v>751</v>
      </c>
      <c r="B1412" s="30">
        <f t="shared" si="220"/>
        <v>1.6508655126498002</v>
      </c>
      <c r="C1412" s="30">
        <v>1.268</v>
      </c>
      <c r="D1412" s="30">
        <f t="shared" si="221"/>
        <v>952.26800000000003</v>
      </c>
      <c r="E1412" s="29">
        <f t="shared" si="222"/>
        <v>3.600164914771112E+21</v>
      </c>
      <c r="F1412" s="29">
        <f t="shared" si="227"/>
        <v>5.9433880976474358E+21</v>
      </c>
      <c r="G1412" s="29">
        <v>1.2285999999999999</v>
      </c>
      <c r="H1412" s="29">
        <f t="shared" si="223"/>
        <v>922.67859999999996</v>
      </c>
      <c r="I1412" s="29">
        <f t="shared" si="224"/>
        <v>3.4882985917096122E+21</v>
      </c>
      <c r="J1412" s="29">
        <f t="shared" si="228"/>
        <v>2.1130119715872873E+21</v>
      </c>
      <c r="K1412" s="29">
        <v>1.1224000000000001</v>
      </c>
      <c r="L1412" s="29">
        <f t="shared" si="225"/>
        <v>842.92240000000004</v>
      </c>
      <c r="M1412" s="29">
        <f t="shared" si="226"/>
        <v>3.1867705838636405E+21</v>
      </c>
      <c r="N1412" s="29">
        <f t="shared" si="229"/>
        <v>5.2609296536273515E+21</v>
      </c>
    </row>
    <row r="1413" spans="1:14" x14ac:dyDescent="0.3">
      <c r="A1413" s="14">
        <v>750</v>
      </c>
      <c r="B1413" s="30">
        <f t="shared" si="220"/>
        <v>1.6530666666666667</v>
      </c>
      <c r="C1413" s="30">
        <v>1.274</v>
      </c>
      <c r="D1413" s="30">
        <f t="shared" si="221"/>
        <v>955.5</v>
      </c>
      <c r="E1413" s="29">
        <f t="shared" si="222"/>
        <v>3.6075737852152942E+21</v>
      </c>
      <c r="F1413" s="29">
        <f t="shared" si="227"/>
        <v>5.9635599718798957E+21</v>
      </c>
      <c r="G1413" s="29">
        <v>1.2341</v>
      </c>
      <c r="H1413" s="29">
        <f t="shared" si="223"/>
        <v>925.57499999999993</v>
      </c>
      <c r="I1413" s="29">
        <f t="shared" si="224"/>
        <v>3.4945893315025075E+21</v>
      </c>
      <c r="J1413" s="29">
        <f t="shared" si="228"/>
        <v>2.1140038704846592E+21</v>
      </c>
      <c r="K1413" s="29">
        <v>1.1273</v>
      </c>
      <c r="L1413" s="29">
        <f t="shared" si="225"/>
        <v>845.47500000000002</v>
      </c>
      <c r="M1413" s="29">
        <f t="shared" si="226"/>
        <v>3.1921647787073796E+21</v>
      </c>
      <c r="N1413" s="29">
        <f t="shared" si="229"/>
        <v>5.2768611901885456E+21</v>
      </c>
    </row>
    <row r="1414" spans="1:14" x14ac:dyDescent="0.3">
      <c r="A1414" s="14">
        <v>749</v>
      </c>
      <c r="B1414" s="30">
        <f t="shared" si="220"/>
        <v>1.6552736982643523</v>
      </c>
      <c r="C1414" s="30">
        <v>1.276</v>
      </c>
      <c r="D1414" s="30">
        <f t="shared" si="221"/>
        <v>955.72400000000005</v>
      </c>
      <c r="E1414" s="29">
        <f t="shared" si="222"/>
        <v>3.6036082907762435E+21</v>
      </c>
      <c r="F1414" s="29">
        <f t="shared" si="227"/>
        <v>5.9649580225692739E+21</v>
      </c>
      <c r="G1414" s="29">
        <v>1.2357</v>
      </c>
      <c r="H1414" s="29">
        <f t="shared" si="223"/>
        <v>925.53930000000003</v>
      </c>
      <c r="I1414" s="29">
        <f t="shared" si="224"/>
        <v>3.48979527030737E+21</v>
      </c>
      <c r="J1414" s="29">
        <f t="shared" si="228"/>
        <v>2.1082889639137121E+21</v>
      </c>
      <c r="K1414" s="29">
        <v>1.1286</v>
      </c>
      <c r="L1414" s="29">
        <f t="shared" si="225"/>
        <v>845.32140000000004</v>
      </c>
      <c r="M1414" s="29">
        <f t="shared" si="226"/>
        <v>3.1873294020141599E+21</v>
      </c>
      <c r="N1414" s="29">
        <f t="shared" si="229"/>
        <v>5.2759025268586845E+21</v>
      </c>
    </row>
    <row r="1415" spans="1:14" x14ac:dyDescent="0.3">
      <c r="A1415" s="14">
        <v>748</v>
      </c>
      <c r="B1415" s="30">
        <f t="shared" si="220"/>
        <v>1.6574866310160428</v>
      </c>
      <c r="C1415" s="30">
        <v>1.2807999999999999</v>
      </c>
      <c r="D1415" s="30">
        <f t="shared" si="221"/>
        <v>958.03839999999991</v>
      </c>
      <c r="E1415" s="29">
        <f t="shared" si="222"/>
        <v>3.6075119823730177E+21</v>
      </c>
      <c r="F1415" s="29">
        <f t="shared" si="227"/>
        <v>5.9794028820134594E+21</v>
      </c>
      <c r="G1415" s="29">
        <v>1.2401</v>
      </c>
      <c r="H1415" s="29">
        <f t="shared" si="223"/>
        <v>927.59479999999996</v>
      </c>
      <c r="I1415" s="29">
        <f t="shared" si="224"/>
        <v>3.4928760222835571E+21</v>
      </c>
      <c r="J1415" s="29">
        <f t="shared" si="228"/>
        <v>2.1073328477723026E+21</v>
      </c>
      <c r="K1415" s="29">
        <v>1.1323000000000001</v>
      </c>
      <c r="L1415" s="29">
        <f t="shared" si="225"/>
        <v>846.96040000000005</v>
      </c>
      <c r="M1415" s="29">
        <f t="shared" si="226"/>
        <v>3.1892456415060657E+21</v>
      </c>
      <c r="N1415" s="29">
        <f t="shared" si="229"/>
        <v>5.286132013822487E+21</v>
      </c>
    </row>
    <row r="1416" spans="1:14" x14ac:dyDescent="0.3">
      <c r="A1416" s="14">
        <v>747</v>
      </c>
      <c r="B1416" s="30">
        <f t="shared" si="220"/>
        <v>1.6597054886211513</v>
      </c>
      <c r="C1416" s="30">
        <v>1.2889999999999999</v>
      </c>
      <c r="D1416" s="30">
        <f t="shared" si="221"/>
        <v>962.88299999999992</v>
      </c>
      <c r="E1416" s="29">
        <f t="shared" si="222"/>
        <v>3.6209071513902037E+21</v>
      </c>
      <c r="F1416" s="29">
        <f t="shared" si="227"/>
        <v>6.0096394729498996E+21</v>
      </c>
      <c r="G1416" s="29">
        <v>1.2477</v>
      </c>
      <c r="H1416" s="29">
        <f t="shared" si="223"/>
        <v>932.03190000000006</v>
      </c>
      <c r="I1416" s="29">
        <f t="shared" si="224"/>
        <v>3.5048920502634278E+21</v>
      </c>
      <c r="J1416" s="29">
        <f t="shared" si="228"/>
        <v>2.1117554134108571E+21</v>
      </c>
      <c r="K1416" s="29">
        <v>1.1389</v>
      </c>
      <c r="L1416" s="29">
        <f t="shared" si="225"/>
        <v>850.75829999999996</v>
      </c>
      <c r="M1416" s="29">
        <f t="shared" si="226"/>
        <v>3.1992638903943393E+21</v>
      </c>
      <c r="N1416" s="29">
        <f t="shared" si="229"/>
        <v>5.3098358384349424E+21</v>
      </c>
    </row>
    <row r="1417" spans="1:14" x14ac:dyDescent="0.3">
      <c r="A1417" s="14">
        <v>746</v>
      </c>
      <c r="B1417" s="30">
        <f t="shared" si="220"/>
        <v>1.6619302949061661</v>
      </c>
      <c r="C1417" s="30">
        <v>1.2891999999999999</v>
      </c>
      <c r="D1417" s="30">
        <f t="shared" si="221"/>
        <v>961.74319999999989</v>
      </c>
      <c r="E1417" s="29">
        <f t="shared" si="222"/>
        <v>3.6117794231237901E+21</v>
      </c>
      <c r="F1417" s="29">
        <f t="shared" si="227"/>
        <v>6.0025256418081432E+21</v>
      </c>
      <c r="G1417" s="29">
        <v>1.2470000000000001</v>
      </c>
      <c r="H1417" s="29">
        <f t="shared" si="223"/>
        <v>930.26200000000006</v>
      </c>
      <c r="I1417" s="29">
        <f t="shared" si="224"/>
        <v>3.493553320381141E+21</v>
      </c>
      <c r="J1417" s="29">
        <f t="shared" si="228"/>
        <v>2.102105804972037E+21</v>
      </c>
      <c r="K1417" s="29">
        <v>1.1380999999999999</v>
      </c>
      <c r="L1417" s="29">
        <f t="shared" si="225"/>
        <v>849.0225999999999</v>
      </c>
      <c r="M1417" s="29">
        <f t="shared" si="226"/>
        <v>3.1884627377111271E+21</v>
      </c>
      <c r="N1417" s="29">
        <f t="shared" si="229"/>
        <v>5.2990028179815751E+21</v>
      </c>
    </row>
    <row r="1418" spans="1:14" x14ac:dyDescent="0.3">
      <c r="A1418" s="14">
        <v>745</v>
      </c>
      <c r="B1418" s="30">
        <f t="shared" si="220"/>
        <v>1.6641610738255033</v>
      </c>
      <c r="C1418" s="30">
        <v>1.292</v>
      </c>
      <c r="D1418" s="30">
        <f t="shared" si="221"/>
        <v>962.54000000000008</v>
      </c>
      <c r="E1418" s="29">
        <f t="shared" si="222"/>
        <v>3.6099262278873074E+21</v>
      </c>
      <c r="F1418" s="29">
        <f t="shared" si="227"/>
        <v>6.0074987078317895E+21</v>
      </c>
      <c r="G1418" s="29">
        <v>1.2497</v>
      </c>
      <c r="H1418" s="29">
        <f t="shared" si="223"/>
        <v>931.02650000000006</v>
      </c>
      <c r="I1418" s="29">
        <f t="shared" si="224"/>
        <v>3.4917374667111205E+21</v>
      </c>
      <c r="J1418" s="29">
        <f t="shared" si="228"/>
        <v>2.0981968161798556E+21</v>
      </c>
      <c r="K1418" s="29">
        <v>1.1404000000000001</v>
      </c>
      <c r="L1418" s="29">
        <f t="shared" si="225"/>
        <v>849.59800000000007</v>
      </c>
      <c r="M1418" s="29">
        <f t="shared" si="226"/>
        <v>3.1863466488256077E+21</v>
      </c>
      <c r="N1418" s="29">
        <f t="shared" si="229"/>
        <v>5.3025940606899171E+21</v>
      </c>
    </row>
    <row r="1419" spans="1:14" x14ac:dyDescent="0.3">
      <c r="A1419" s="14">
        <v>744</v>
      </c>
      <c r="B1419" s="30">
        <f t="shared" si="220"/>
        <v>1.6663978494623655</v>
      </c>
      <c r="C1419" s="30">
        <v>1.2955000000000001</v>
      </c>
      <c r="D1419" s="30">
        <f t="shared" si="221"/>
        <v>963.85200000000009</v>
      </c>
      <c r="E1419" s="29">
        <f t="shared" si="222"/>
        <v>3.6099946314632276E+21</v>
      </c>
      <c r="F1419" s="29">
        <f t="shared" si="227"/>
        <v>6.0156872904410074E+21</v>
      </c>
      <c r="G1419" s="29">
        <v>1.2503</v>
      </c>
      <c r="H1419" s="29">
        <f t="shared" si="223"/>
        <v>930.22320000000002</v>
      </c>
      <c r="I1419" s="29">
        <f t="shared" si="224"/>
        <v>3.4840419048386514E+21</v>
      </c>
      <c r="J1419" s="29">
        <f t="shared" si="228"/>
        <v>2.0907623626391004E+21</v>
      </c>
      <c r="K1419" s="29">
        <v>1.1408</v>
      </c>
      <c r="L1419" s="29">
        <f t="shared" si="225"/>
        <v>848.75520000000006</v>
      </c>
      <c r="M1419" s="29">
        <f t="shared" si="226"/>
        <v>3.1789130648963719E+21</v>
      </c>
      <c r="N1419" s="29">
        <f t="shared" si="229"/>
        <v>5.2973338949711309E+21</v>
      </c>
    </row>
    <row r="1420" spans="1:14" x14ac:dyDescent="0.3">
      <c r="A1420" s="14">
        <v>743</v>
      </c>
      <c r="B1420" s="30">
        <f t="shared" si="220"/>
        <v>1.6686406460296097</v>
      </c>
      <c r="C1420" s="30">
        <v>1.2891999999999999</v>
      </c>
      <c r="D1420" s="30">
        <f t="shared" si="221"/>
        <v>957.87559999999996</v>
      </c>
      <c r="E1420" s="29">
        <f t="shared" si="222"/>
        <v>3.5827886687104506E+21</v>
      </c>
      <c r="F1420" s="29">
        <f t="shared" si="227"/>
        <v>5.978386798744572E+21</v>
      </c>
      <c r="G1420" s="29">
        <v>1.2404999999999999</v>
      </c>
      <c r="H1420" s="29">
        <f t="shared" si="223"/>
        <v>921.69149999999991</v>
      </c>
      <c r="I1420" s="29">
        <f t="shared" si="224"/>
        <v>3.4474475205827751E+21</v>
      </c>
      <c r="J1420" s="29">
        <f t="shared" si="228"/>
        <v>2.0660215420172624E+21</v>
      </c>
      <c r="K1420" s="29">
        <v>1.1315999999999999</v>
      </c>
      <c r="L1420" s="29">
        <f t="shared" si="225"/>
        <v>840.77879999999993</v>
      </c>
      <c r="M1420" s="29">
        <f t="shared" si="226"/>
        <v>3.1448058156319779E+21</v>
      </c>
      <c r="N1420" s="29">
        <f t="shared" si="229"/>
        <v>5.2475508078338176E+21</v>
      </c>
    </row>
    <row r="1421" spans="1:14" x14ac:dyDescent="0.3">
      <c r="A1421" s="14">
        <v>742</v>
      </c>
      <c r="B1421" s="30">
        <f t="shared" si="220"/>
        <v>1.67088948787062</v>
      </c>
      <c r="C1421" s="30">
        <v>1.2648999999999999</v>
      </c>
      <c r="D1421" s="30">
        <f t="shared" si="221"/>
        <v>938.55579999999998</v>
      </c>
      <c r="E1421" s="29">
        <f t="shared" si="222"/>
        <v>3.5058010823387303E+21</v>
      </c>
      <c r="F1421" s="29">
        <f t="shared" si="227"/>
        <v>5.8578061750452261E+21</v>
      </c>
      <c r="G1421" s="29">
        <v>1.2153</v>
      </c>
      <c r="H1421" s="29">
        <f t="shared" si="223"/>
        <v>901.75260000000003</v>
      </c>
      <c r="I1421" s="29">
        <f t="shared" si="224"/>
        <v>3.368329555985658E+21</v>
      </c>
      <c r="J1421" s="29">
        <f t="shared" si="228"/>
        <v>2.015890087547474E+21</v>
      </c>
      <c r="K1421" s="29">
        <v>1.1084000000000001</v>
      </c>
      <c r="L1421" s="29">
        <f t="shared" si="225"/>
        <v>822.43280000000004</v>
      </c>
      <c r="M1421" s="29">
        <f t="shared" si="226"/>
        <v>3.072045157454541E+21</v>
      </c>
      <c r="N1421" s="29">
        <f t="shared" si="229"/>
        <v>5.1330479598546358E+21</v>
      </c>
    </row>
    <row r="1422" spans="1:14" x14ac:dyDescent="0.3">
      <c r="A1422" s="14">
        <v>741</v>
      </c>
      <c r="B1422" s="30">
        <f t="shared" si="220"/>
        <v>1.6731443994601889</v>
      </c>
      <c r="C1422" s="30">
        <v>1.2706999999999999</v>
      </c>
      <c r="D1422" s="30">
        <f t="shared" si="221"/>
        <v>941.5886999999999</v>
      </c>
      <c r="E1422" s="29">
        <f t="shared" si="222"/>
        <v>3.5123898503904226E+21</v>
      </c>
      <c r="F1422" s="29">
        <f t="shared" si="227"/>
        <v>5.8767354069015467E+21</v>
      </c>
      <c r="G1422" s="29">
        <v>1.2148000000000001</v>
      </c>
      <c r="H1422" s="29">
        <f t="shared" si="223"/>
        <v>900.16680000000008</v>
      </c>
      <c r="I1422" s="29">
        <f t="shared" si="224"/>
        <v>3.3578745496610422E+21</v>
      </c>
      <c r="J1422" s="29">
        <f t="shared" si="228"/>
        <v>2.006924537263133E+21</v>
      </c>
      <c r="K1422" s="29">
        <v>1.1077999999999999</v>
      </c>
      <c r="L1422" s="29">
        <f t="shared" si="225"/>
        <v>820.87979999999993</v>
      </c>
      <c r="M1422" s="29">
        <f t="shared" si="226"/>
        <v>3.0621118094455892E+21</v>
      </c>
      <c r="N1422" s="29">
        <f t="shared" si="229"/>
        <v>5.1233552244947928E+21</v>
      </c>
    </row>
    <row r="1423" spans="1:14" x14ac:dyDescent="0.3">
      <c r="A1423" s="14">
        <v>740</v>
      </c>
      <c r="B1423" s="30">
        <f t="shared" si="220"/>
        <v>1.6754054054054053</v>
      </c>
      <c r="C1423" s="30">
        <v>1.2829999999999999</v>
      </c>
      <c r="D1423" s="30">
        <f t="shared" si="221"/>
        <v>949.42</v>
      </c>
      <c r="E1423" s="29">
        <f t="shared" si="222"/>
        <v>3.5368233041517352E+21</v>
      </c>
      <c r="F1423" s="29">
        <f t="shared" si="227"/>
        <v>5.9256128817396229E+21</v>
      </c>
      <c r="G1423" s="29">
        <v>1.2195</v>
      </c>
      <c r="H1423" s="29">
        <f t="shared" si="223"/>
        <v>902.43000000000006</v>
      </c>
      <c r="I1423" s="29">
        <f t="shared" si="224"/>
        <v>3.3617739823951999E+21</v>
      </c>
      <c r="J1423" s="29">
        <f t="shared" si="228"/>
        <v>2.0065435932992807E+21</v>
      </c>
      <c r="K1423" s="29">
        <v>1.1119000000000001</v>
      </c>
      <c r="L1423" s="29">
        <f t="shared" si="225"/>
        <v>822.80600000000004</v>
      </c>
      <c r="M1423" s="29">
        <f t="shared" si="226"/>
        <v>3.0651549741904246E+21</v>
      </c>
      <c r="N1423" s="29">
        <f t="shared" si="229"/>
        <v>5.1353772121639029E+21</v>
      </c>
    </row>
    <row r="1424" spans="1:14" x14ac:dyDescent="0.3">
      <c r="A1424" s="14">
        <v>739</v>
      </c>
      <c r="B1424" s="30">
        <f t="shared" si="220"/>
        <v>1.6776725304465494</v>
      </c>
      <c r="C1424" s="30">
        <v>1.2645999999999999</v>
      </c>
      <c r="D1424" s="30">
        <f t="shared" si="221"/>
        <v>934.5394</v>
      </c>
      <c r="E1424" s="29">
        <f t="shared" si="222"/>
        <v>3.4766848243788918E+21</v>
      </c>
      <c r="F1424" s="29">
        <f t="shared" si="227"/>
        <v>5.8327386268808522E+21</v>
      </c>
      <c r="G1424" s="29">
        <v>1.1904999999999999</v>
      </c>
      <c r="H1424" s="29">
        <f t="shared" si="223"/>
        <v>879.77949999999987</v>
      </c>
      <c r="I1424" s="29">
        <f t="shared" si="224"/>
        <v>3.2729663794267517E+21</v>
      </c>
      <c r="J1424" s="29">
        <f t="shared" si="228"/>
        <v>1.9508970433911676E+21</v>
      </c>
      <c r="K1424" s="29">
        <v>1.0854999999999999</v>
      </c>
      <c r="L1424" s="29">
        <f t="shared" si="225"/>
        <v>802.18449999999996</v>
      </c>
      <c r="M1424" s="29">
        <f t="shared" si="226"/>
        <v>2.9842965181585377E+21</v>
      </c>
      <c r="N1424" s="29">
        <f t="shared" si="229"/>
        <v>5.0066722912218603E+21</v>
      </c>
    </row>
    <row r="1425" spans="1:14" x14ac:dyDescent="0.3">
      <c r="A1425" s="14">
        <v>738</v>
      </c>
      <c r="B1425" s="30">
        <f t="shared" si="220"/>
        <v>1.6799457994579945</v>
      </c>
      <c r="C1425" s="30">
        <v>1.3</v>
      </c>
      <c r="D1425" s="30">
        <f t="shared" si="221"/>
        <v>959.4</v>
      </c>
      <c r="E1425" s="29">
        <f t="shared" si="222"/>
        <v>3.5643417989565508E+21</v>
      </c>
      <c r="F1425" s="29">
        <f t="shared" si="227"/>
        <v>5.9879010329896094E+21</v>
      </c>
      <c r="G1425" s="29">
        <v>1.2269000000000001</v>
      </c>
      <c r="H1425" s="29">
        <f t="shared" si="223"/>
        <v>905.45220000000006</v>
      </c>
      <c r="I1425" s="29">
        <f t="shared" si="224"/>
        <v>3.3639161177998408E+21</v>
      </c>
      <c r="J1425" s="29">
        <f t="shared" si="228"/>
        <v>2.0023956242428477E+21</v>
      </c>
      <c r="K1425" s="29">
        <v>1.1184000000000001</v>
      </c>
      <c r="L1425" s="29">
        <f t="shared" si="225"/>
        <v>825.37920000000008</v>
      </c>
      <c r="M1425" s="29">
        <f t="shared" si="226"/>
        <v>3.0664306676561593E+21</v>
      </c>
      <c r="N1425" s="29">
        <f t="shared" si="229"/>
        <v>5.1514373194581384E+21</v>
      </c>
    </row>
    <row r="1426" spans="1:14" x14ac:dyDescent="0.3">
      <c r="A1426" s="14">
        <v>737</v>
      </c>
      <c r="B1426" s="30">
        <f t="shared" si="220"/>
        <v>1.682225237449118</v>
      </c>
      <c r="C1426" s="30">
        <v>1.3120000000000001</v>
      </c>
      <c r="D1426" s="30">
        <f t="shared" si="221"/>
        <v>966.94400000000007</v>
      </c>
      <c r="E1426" s="29">
        <f t="shared" si="222"/>
        <v>3.5875013931807953E+21</v>
      </c>
      <c r="F1426" s="29">
        <f t="shared" si="227"/>
        <v>6.0349853829926056E+21</v>
      </c>
      <c r="G1426" s="29">
        <v>1.2039</v>
      </c>
      <c r="H1426" s="29">
        <f t="shared" si="223"/>
        <v>887.27429999999993</v>
      </c>
      <c r="I1426" s="29">
        <f t="shared" si="224"/>
        <v>3.2919153408920419E+21</v>
      </c>
      <c r="J1426" s="29">
        <f t="shared" si="228"/>
        <v>1.9568814375201121E+21</v>
      </c>
      <c r="K1426" s="29">
        <v>1.0978000000000001</v>
      </c>
      <c r="L1426" s="29">
        <f t="shared" si="225"/>
        <v>809.07860000000005</v>
      </c>
      <c r="M1426" s="29">
        <f t="shared" si="226"/>
        <v>3.0017980407270406E+21</v>
      </c>
      <c r="N1426" s="29">
        <f t="shared" si="229"/>
        <v>5.0497004218363433E+21</v>
      </c>
    </row>
    <row r="1427" spans="1:14" x14ac:dyDescent="0.3">
      <c r="A1427" s="14">
        <v>736</v>
      </c>
      <c r="B1427" s="30">
        <f t="shared" si="220"/>
        <v>1.6845108695652173</v>
      </c>
      <c r="C1427" s="30">
        <v>1.31</v>
      </c>
      <c r="D1427" s="30">
        <f t="shared" si="221"/>
        <v>964.16000000000008</v>
      </c>
      <c r="E1427" s="29">
        <f t="shared" si="222"/>
        <v>3.5723186587048167E+21</v>
      </c>
      <c r="F1427" s="29">
        <f t="shared" si="227"/>
        <v>6.0176096101389021E+21</v>
      </c>
      <c r="G1427" s="29">
        <v>1.2059</v>
      </c>
      <c r="H1427" s="29">
        <f t="shared" si="223"/>
        <v>887.54239999999993</v>
      </c>
      <c r="I1427" s="29">
        <f t="shared" si="224"/>
        <v>3.2884420385741508E+21</v>
      </c>
      <c r="J1427" s="29">
        <f t="shared" si="228"/>
        <v>1.9521643332719592E+21</v>
      </c>
      <c r="K1427" s="29">
        <v>1.0993999999999999</v>
      </c>
      <c r="L1427" s="29">
        <f t="shared" si="225"/>
        <v>809.15839999999992</v>
      </c>
      <c r="M1427" s="29">
        <f t="shared" si="226"/>
        <v>2.9980207125038739E+21</v>
      </c>
      <c r="N1427" s="29">
        <f t="shared" si="229"/>
        <v>5.0501984773944335E+21</v>
      </c>
    </row>
    <row r="1428" spans="1:14" x14ac:dyDescent="0.3">
      <c r="A1428" s="14">
        <v>735</v>
      </c>
      <c r="B1428" s="30">
        <f t="shared" si="220"/>
        <v>1.6868027210884353</v>
      </c>
      <c r="C1428" s="30">
        <v>1.3270999999999999</v>
      </c>
      <c r="D1428" s="30">
        <f t="shared" si="221"/>
        <v>975.41849999999999</v>
      </c>
      <c r="E1428" s="29">
        <f t="shared" si="222"/>
        <v>3.6091222668861794E+21</v>
      </c>
      <c r="F1428" s="29">
        <f t="shared" si="227"/>
        <v>6.0878772605244691E+21</v>
      </c>
      <c r="G1428" s="29">
        <v>1.2178</v>
      </c>
      <c r="H1428" s="29">
        <f t="shared" si="223"/>
        <v>895.08299999999997</v>
      </c>
      <c r="I1428" s="29">
        <f t="shared" si="224"/>
        <v>3.3118748373249861E+21</v>
      </c>
      <c r="J1428" s="29">
        <f t="shared" si="228"/>
        <v>1.9634037791852433E+21</v>
      </c>
      <c r="K1428" s="29">
        <v>1.1101000000000001</v>
      </c>
      <c r="L1428" s="29">
        <f t="shared" si="225"/>
        <v>815.9235000000001</v>
      </c>
      <c r="M1428" s="29">
        <f t="shared" si="226"/>
        <v>3.0189786967601148E+21</v>
      </c>
      <c r="N1428" s="29">
        <f t="shared" si="229"/>
        <v>5.0924214806029795E+21</v>
      </c>
    </row>
    <row r="1429" spans="1:14" x14ac:dyDescent="0.3">
      <c r="A1429" s="14">
        <v>734</v>
      </c>
      <c r="B1429" s="30">
        <f t="shared" si="220"/>
        <v>1.6891008174386921</v>
      </c>
      <c r="C1429" s="30">
        <v>1.339</v>
      </c>
      <c r="D1429" s="30">
        <f t="shared" si="221"/>
        <v>982.82600000000002</v>
      </c>
      <c r="E1429" s="29">
        <f t="shared" si="222"/>
        <v>3.6315829168150109E+21</v>
      </c>
      <c r="F1429" s="29">
        <f t="shared" si="227"/>
        <v>6.1341096733886246E+21</v>
      </c>
      <c r="G1429" s="29">
        <v>1.2357</v>
      </c>
      <c r="H1429" s="29">
        <f t="shared" si="223"/>
        <v>907.00380000000007</v>
      </c>
      <c r="I1429" s="29">
        <f t="shared" si="224"/>
        <v>3.3514167366006793E+21</v>
      </c>
      <c r="J1429" s="29">
        <f t="shared" si="228"/>
        <v>1.9841425106185665E+21</v>
      </c>
      <c r="K1429" s="29">
        <v>1.1261000000000001</v>
      </c>
      <c r="L1429" s="29">
        <f t="shared" si="225"/>
        <v>826.55740000000003</v>
      </c>
      <c r="M1429" s="29">
        <f t="shared" si="226"/>
        <v>3.0541639452019298E+21</v>
      </c>
      <c r="N1429" s="29">
        <f t="shared" si="229"/>
        <v>5.1587908164323608E+21</v>
      </c>
    </row>
    <row r="1430" spans="1:14" x14ac:dyDescent="0.3">
      <c r="A1430" s="14">
        <v>733</v>
      </c>
      <c r="B1430" s="30">
        <f t="shared" si="220"/>
        <v>1.6914051841746247</v>
      </c>
      <c r="C1430" s="30">
        <v>1.3108</v>
      </c>
      <c r="D1430" s="30">
        <f t="shared" si="221"/>
        <v>960.81639999999993</v>
      </c>
      <c r="E1430" s="29">
        <f t="shared" si="222"/>
        <v>3.5454196683257424E+21</v>
      </c>
      <c r="F1430" s="29">
        <f t="shared" si="227"/>
        <v>5.9967412070808394E+21</v>
      </c>
      <c r="G1430" s="29">
        <v>1.1961999999999999</v>
      </c>
      <c r="H1430" s="29">
        <f t="shared" si="223"/>
        <v>876.81459999999993</v>
      </c>
      <c r="I1430" s="29">
        <f t="shared" si="224"/>
        <v>3.2354524010156031E+21</v>
      </c>
      <c r="J1430" s="29">
        <f t="shared" si="228"/>
        <v>1.9128783754996267E+21</v>
      </c>
      <c r="K1430" s="29">
        <v>1.0901000000000001</v>
      </c>
      <c r="L1430" s="29">
        <f t="shared" si="225"/>
        <v>799.04330000000004</v>
      </c>
      <c r="M1430" s="29">
        <f t="shared" si="226"/>
        <v>2.9484757250853616E+21</v>
      </c>
      <c r="N1430" s="29">
        <f t="shared" si="229"/>
        <v>4.9870671268224162E+21</v>
      </c>
    </row>
    <row r="1431" spans="1:14" x14ac:dyDescent="0.3">
      <c r="A1431" s="14">
        <v>732</v>
      </c>
      <c r="B1431" s="30">
        <f t="shared" si="220"/>
        <v>1.6937158469945355</v>
      </c>
      <c r="C1431" s="30">
        <v>1.3332999999999999</v>
      </c>
      <c r="D1431" s="30">
        <f t="shared" si="221"/>
        <v>975.97559999999999</v>
      </c>
      <c r="E1431" s="29">
        <f t="shared" si="222"/>
        <v>3.5964440542334838E+21</v>
      </c>
      <c r="F1431" s="29">
        <f t="shared" si="227"/>
        <v>6.0913542874845267E+21</v>
      </c>
      <c r="G1431" s="29">
        <v>1.1534</v>
      </c>
      <c r="H1431" s="29">
        <f t="shared" si="223"/>
        <v>844.28880000000004</v>
      </c>
      <c r="I1431" s="29">
        <f t="shared" si="224"/>
        <v>3.1111817086573918E+21</v>
      </c>
      <c r="J1431" s="29">
        <f t="shared" si="228"/>
        <v>1.8368970888346594E+21</v>
      </c>
      <c r="K1431" s="29">
        <v>1.052</v>
      </c>
      <c r="L1431" s="29">
        <f t="shared" si="225"/>
        <v>770.06400000000008</v>
      </c>
      <c r="M1431" s="29">
        <f t="shared" si="226"/>
        <v>2.8376653004227294E+21</v>
      </c>
      <c r="N1431" s="29">
        <f t="shared" si="229"/>
        <v>4.8061986877924862E+21</v>
      </c>
    </row>
    <row r="1432" spans="1:14" x14ac:dyDescent="0.3">
      <c r="A1432" s="14">
        <v>731</v>
      </c>
      <c r="B1432" s="30">
        <f t="shared" si="220"/>
        <v>1.6960328317373461</v>
      </c>
      <c r="C1432" s="30">
        <v>1.3104</v>
      </c>
      <c r="D1432" s="30">
        <f t="shared" si="221"/>
        <v>957.90240000000006</v>
      </c>
      <c r="E1432" s="29">
        <f t="shared" si="222"/>
        <v>3.5250226019500436E+21</v>
      </c>
      <c r="F1432" s="29">
        <f t="shared" si="227"/>
        <v>5.9785540655234805E+21</v>
      </c>
      <c r="G1432" s="29">
        <v>1.0703</v>
      </c>
      <c r="H1432" s="29">
        <f t="shared" si="223"/>
        <v>782.38930000000005</v>
      </c>
      <c r="I1432" s="29">
        <f t="shared" si="224"/>
        <v>2.8791450632380429E+21</v>
      </c>
      <c r="J1432" s="29">
        <f t="shared" si="228"/>
        <v>1.6975762552242373E+21</v>
      </c>
      <c r="K1432" s="29">
        <v>0.97702</v>
      </c>
      <c r="L1432" s="29">
        <f t="shared" si="225"/>
        <v>714.20162000000005</v>
      </c>
      <c r="M1432" s="29">
        <f t="shared" si="226"/>
        <v>2.6282185459075331E+21</v>
      </c>
      <c r="N1432" s="29">
        <f t="shared" si="229"/>
        <v>4.4575449428401633E+21</v>
      </c>
    </row>
    <row r="1433" spans="1:14" x14ac:dyDescent="0.3">
      <c r="A1433" s="14">
        <v>730</v>
      </c>
      <c r="B1433" s="30">
        <f t="shared" si="220"/>
        <v>1.6983561643835616</v>
      </c>
      <c r="C1433" s="30">
        <v>1.3357000000000001</v>
      </c>
      <c r="D1433" s="30">
        <f t="shared" si="221"/>
        <v>975.06100000000004</v>
      </c>
      <c r="E1433" s="29">
        <f t="shared" si="222"/>
        <v>3.5832566361592766E+21</v>
      </c>
      <c r="F1433" s="29">
        <f t="shared" si="227"/>
        <v>6.0856459965894125E+21</v>
      </c>
      <c r="G1433" s="29">
        <v>1.1285000000000001</v>
      </c>
      <c r="H1433" s="29">
        <f t="shared" si="223"/>
        <v>823.80500000000006</v>
      </c>
      <c r="I1433" s="29">
        <f t="shared" si="224"/>
        <v>3.0274051912149012E+21</v>
      </c>
      <c r="J1433" s="29">
        <f t="shared" si="228"/>
        <v>1.7825502416412952E+21</v>
      </c>
      <c r="K1433" s="29">
        <v>1.0294000000000001</v>
      </c>
      <c r="L1433" s="29">
        <f t="shared" si="225"/>
        <v>751.4620000000001</v>
      </c>
      <c r="M1433" s="29">
        <f t="shared" si="226"/>
        <v>2.7615515319775097E+21</v>
      </c>
      <c r="N1433" s="29">
        <f t="shared" si="229"/>
        <v>4.690098067596872E+21</v>
      </c>
    </row>
    <row r="1434" spans="1:14" x14ac:dyDescent="0.3">
      <c r="A1434" s="14">
        <v>729</v>
      </c>
      <c r="B1434" s="30">
        <f t="shared" si="220"/>
        <v>1.7006858710562414</v>
      </c>
      <c r="C1434" s="30">
        <v>1.2796000000000001</v>
      </c>
      <c r="D1434" s="30">
        <f t="shared" si="221"/>
        <v>932.8284000000001</v>
      </c>
      <c r="E1434" s="29">
        <f t="shared" si="222"/>
        <v>3.423359872370367E+21</v>
      </c>
      <c r="F1434" s="29">
        <f t="shared" si="227"/>
        <v>5.8220597664811812E+21</v>
      </c>
      <c r="G1434" s="29">
        <v>1.0466</v>
      </c>
      <c r="H1434" s="29">
        <f t="shared" si="223"/>
        <v>762.97140000000002</v>
      </c>
      <c r="I1434" s="29">
        <f t="shared" si="224"/>
        <v>2.8000065977046155E+21</v>
      </c>
      <c r="J1434" s="29">
        <f t="shared" si="228"/>
        <v>1.646398459208473E+21</v>
      </c>
      <c r="K1434" s="29">
        <v>0.95503000000000005</v>
      </c>
      <c r="L1434" s="29">
        <f t="shared" si="225"/>
        <v>696.21687000000009</v>
      </c>
      <c r="M1434" s="29">
        <f t="shared" si="226"/>
        <v>2.5550260854250327E+21</v>
      </c>
      <c r="N1434" s="29">
        <f t="shared" si="229"/>
        <v>4.3452967636624904E+21</v>
      </c>
    </row>
    <row r="1435" spans="1:14" x14ac:dyDescent="0.3">
      <c r="A1435" s="14">
        <v>728</v>
      </c>
      <c r="B1435" s="30">
        <f t="shared" si="220"/>
        <v>1.703021978021978</v>
      </c>
      <c r="C1435" s="30">
        <v>1.337</v>
      </c>
      <c r="D1435" s="30">
        <f t="shared" si="221"/>
        <v>973.33600000000001</v>
      </c>
      <c r="E1435" s="29">
        <f t="shared" si="222"/>
        <v>3.5671176511048269E+21</v>
      </c>
      <c r="F1435" s="29">
        <f t="shared" si="227"/>
        <v>6.0748797580216537E+21</v>
      </c>
      <c r="G1435" s="29">
        <v>1.04</v>
      </c>
      <c r="H1435" s="29">
        <f t="shared" si="223"/>
        <v>757.12</v>
      </c>
      <c r="I1435" s="29">
        <f t="shared" si="224"/>
        <v>2.7747212843298581E+21</v>
      </c>
      <c r="J1435" s="29">
        <f t="shared" si="228"/>
        <v>1.6292927044621204E+21</v>
      </c>
      <c r="K1435" s="29">
        <v>0.94967999999999997</v>
      </c>
      <c r="L1435" s="29">
        <f t="shared" si="225"/>
        <v>691.36703999999997</v>
      </c>
      <c r="M1435" s="29">
        <f t="shared" si="226"/>
        <v>2.5337474127907494E+21</v>
      </c>
      <c r="N1435" s="29">
        <f t="shared" si="229"/>
        <v>4.3150275307389714E+21</v>
      </c>
    </row>
    <row r="1436" spans="1:14" x14ac:dyDescent="0.3">
      <c r="A1436" s="14">
        <v>727</v>
      </c>
      <c r="B1436" s="30">
        <f t="shared" si="220"/>
        <v>1.7053645116918843</v>
      </c>
      <c r="C1436" s="30">
        <v>1.3444</v>
      </c>
      <c r="D1436" s="30">
        <f t="shared" si="221"/>
        <v>977.37880000000007</v>
      </c>
      <c r="E1436" s="29">
        <f t="shared" si="222"/>
        <v>3.5770136147573248E+21</v>
      </c>
      <c r="F1436" s="29">
        <f t="shared" si="227"/>
        <v>6.1001120764458466E+21</v>
      </c>
      <c r="G1436" s="29">
        <v>1.085</v>
      </c>
      <c r="H1436" s="29">
        <f t="shared" si="223"/>
        <v>788.79499999999996</v>
      </c>
      <c r="I1436" s="29">
        <f t="shared" si="224"/>
        <v>2.8868341059295573E+21</v>
      </c>
      <c r="J1436" s="29">
        <f t="shared" si="228"/>
        <v>1.6927959308039912E+21</v>
      </c>
      <c r="K1436" s="29">
        <v>0.98987999999999998</v>
      </c>
      <c r="L1436" s="29">
        <f t="shared" si="225"/>
        <v>719.64275999999995</v>
      </c>
      <c r="M1436" s="29">
        <f t="shared" si="226"/>
        <v>2.6337505481820739E+21</v>
      </c>
      <c r="N1436" s="29">
        <f t="shared" si="229"/>
        <v>4.4915047175187548E+21</v>
      </c>
    </row>
    <row r="1437" spans="1:14" x14ac:dyDescent="0.3">
      <c r="A1437" s="14">
        <v>726</v>
      </c>
      <c r="B1437" s="30">
        <f t="shared" si="220"/>
        <v>1.7077134986225895</v>
      </c>
      <c r="C1437" s="30">
        <v>1.3429</v>
      </c>
      <c r="D1437" s="30">
        <f t="shared" si="221"/>
        <v>974.94539999999995</v>
      </c>
      <c r="E1437" s="29">
        <f t="shared" si="222"/>
        <v>3.563199861968016E+21</v>
      </c>
      <c r="F1437" s="29">
        <f t="shared" si="227"/>
        <v>6.0849245025729281E+21</v>
      </c>
      <c r="G1437" s="29">
        <v>1.0812999999999999</v>
      </c>
      <c r="H1437" s="29">
        <f t="shared" si="223"/>
        <v>785.02379999999994</v>
      </c>
      <c r="I1437" s="29">
        <f t="shared" si="224"/>
        <v>2.8690803565016127E+21</v>
      </c>
      <c r="J1437" s="29">
        <f t="shared" si="228"/>
        <v>1.6800712524763436E+21</v>
      </c>
      <c r="K1437" s="29">
        <v>0.98638000000000003</v>
      </c>
      <c r="L1437" s="29">
        <f t="shared" si="225"/>
        <v>716.11188000000004</v>
      </c>
      <c r="M1437" s="29">
        <f t="shared" si="226"/>
        <v>2.6172232331878859E+21</v>
      </c>
      <c r="N1437" s="29">
        <f t="shared" si="229"/>
        <v>4.4694674442236099E+21</v>
      </c>
    </row>
    <row r="1438" spans="1:14" x14ac:dyDescent="0.3">
      <c r="A1438" s="14">
        <v>725</v>
      </c>
      <c r="B1438" s="30">
        <f t="shared" si="220"/>
        <v>1.7100689655172414</v>
      </c>
      <c r="C1438" s="30">
        <v>1.3465</v>
      </c>
      <c r="D1438" s="30">
        <f t="shared" si="221"/>
        <v>976.21249999999998</v>
      </c>
      <c r="E1438" s="29">
        <f t="shared" si="222"/>
        <v>3.5629164517769085E+21</v>
      </c>
      <c r="F1438" s="29">
        <f t="shared" si="227"/>
        <v>6.0928328509144978E+21</v>
      </c>
      <c r="G1438" s="29">
        <v>1.038</v>
      </c>
      <c r="H1438" s="29">
        <f t="shared" si="223"/>
        <v>752.55000000000007</v>
      </c>
      <c r="I1438" s="29">
        <f t="shared" si="224"/>
        <v>2.7466077066055936E+21</v>
      </c>
      <c r="J1438" s="29">
        <f t="shared" si="228"/>
        <v>1.6061385604848002E+21</v>
      </c>
      <c r="K1438" s="29">
        <v>0.94740999999999997</v>
      </c>
      <c r="L1438" s="29">
        <f t="shared" si="225"/>
        <v>686.87225000000001</v>
      </c>
      <c r="M1438" s="29">
        <f t="shared" si="226"/>
        <v>2.5069013557949953E+21</v>
      </c>
      <c r="N1438" s="29">
        <f t="shared" si="229"/>
        <v>4.2869742081581174E+21</v>
      </c>
    </row>
    <row r="1439" spans="1:14" x14ac:dyDescent="0.3">
      <c r="A1439" s="14">
        <v>724</v>
      </c>
      <c r="B1439" s="30">
        <f t="shared" si="220"/>
        <v>1.7124309392265193</v>
      </c>
      <c r="C1439" s="30">
        <v>1.3607</v>
      </c>
      <c r="D1439" s="30">
        <f t="shared" si="221"/>
        <v>985.14679999999998</v>
      </c>
      <c r="E1439" s="29">
        <f t="shared" si="222"/>
        <v>3.5905649309953792E+21</v>
      </c>
      <c r="F1439" s="29">
        <f t="shared" si="227"/>
        <v>6.1485944771382199E+21</v>
      </c>
      <c r="G1439" s="29">
        <v>1.0555000000000001</v>
      </c>
      <c r="H1439" s="29">
        <f t="shared" si="223"/>
        <v>764.18200000000013</v>
      </c>
      <c r="I1439" s="29">
        <f t="shared" si="224"/>
        <v>2.7852144371761765E+21</v>
      </c>
      <c r="J1439" s="29">
        <f t="shared" si="228"/>
        <v>1.6264681823806677E+21</v>
      </c>
      <c r="K1439" s="29">
        <v>0.96304999999999996</v>
      </c>
      <c r="L1439" s="29">
        <f t="shared" si="225"/>
        <v>697.2482</v>
      </c>
      <c r="M1439" s="29">
        <f t="shared" si="226"/>
        <v>2.5412607898839569E+21</v>
      </c>
      <c r="N1439" s="29">
        <f t="shared" si="229"/>
        <v>4.3517336012405106E+21</v>
      </c>
    </row>
    <row r="1440" spans="1:14" x14ac:dyDescent="0.3">
      <c r="A1440" s="14">
        <v>723</v>
      </c>
      <c r="B1440" s="30">
        <f t="shared" si="220"/>
        <v>1.7147994467496541</v>
      </c>
      <c r="C1440" s="30">
        <v>1.351</v>
      </c>
      <c r="D1440" s="30">
        <f t="shared" si="221"/>
        <v>976.77300000000002</v>
      </c>
      <c r="E1440" s="29">
        <f t="shared" si="222"/>
        <v>3.5551277496865296E+21</v>
      </c>
      <c r="F1440" s="29">
        <f t="shared" si="227"/>
        <v>6.0963310982868039E+21</v>
      </c>
      <c r="G1440" s="29">
        <v>1.1444000000000001</v>
      </c>
      <c r="H1440" s="29">
        <f t="shared" si="223"/>
        <v>827.40120000000002</v>
      </c>
      <c r="I1440" s="29">
        <f t="shared" si="224"/>
        <v>3.011464246292572E+21</v>
      </c>
      <c r="J1440" s="29">
        <f t="shared" si="228"/>
        <v>1.7561611954101708E+21</v>
      </c>
      <c r="K1440" s="29">
        <v>1.0423</v>
      </c>
      <c r="L1440" s="29">
        <f t="shared" si="225"/>
        <v>753.5829</v>
      </c>
      <c r="M1440" s="29">
        <f t="shared" si="226"/>
        <v>2.7427902690586751E+21</v>
      </c>
      <c r="N1440" s="29">
        <f t="shared" si="229"/>
        <v>4.7033352359321508E+21</v>
      </c>
    </row>
    <row r="1441" spans="1:14" x14ac:dyDescent="0.3">
      <c r="A1441" s="14">
        <v>722</v>
      </c>
      <c r="B1441" s="30">
        <f t="shared" si="220"/>
        <v>1.7171745152354569</v>
      </c>
      <c r="C1441" s="30">
        <v>1.36</v>
      </c>
      <c r="D1441" s="30">
        <f t="shared" si="221"/>
        <v>981.92000000000007</v>
      </c>
      <c r="E1441" s="29">
        <f t="shared" si="222"/>
        <v>3.5689180122811104E+21</v>
      </c>
      <c r="F1441" s="29">
        <f t="shared" si="227"/>
        <v>6.1284550576539068E+21</v>
      </c>
      <c r="G1441" s="29">
        <v>1.2406999999999999</v>
      </c>
      <c r="H1441" s="29">
        <f t="shared" si="223"/>
        <v>895.78539999999998</v>
      </c>
      <c r="I1441" s="29">
        <f t="shared" si="224"/>
        <v>3.2558504248802741E+21</v>
      </c>
      <c r="J1441" s="29">
        <f t="shared" si="228"/>
        <v>1.8960509814192273E+21</v>
      </c>
      <c r="K1441" s="29">
        <v>1.1281000000000001</v>
      </c>
      <c r="L1441" s="29">
        <f t="shared" si="225"/>
        <v>814.48820000000012</v>
      </c>
      <c r="M1441" s="29">
        <f t="shared" si="226"/>
        <v>2.9603650070987654E+21</v>
      </c>
      <c r="N1441" s="29">
        <f t="shared" si="229"/>
        <v>5.083463345984832E+21</v>
      </c>
    </row>
    <row r="1442" spans="1:14" x14ac:dyDescent="0.3">
      <c r="A1442" s="14">
        <v>721</v>
      </c>
      <c r="B1442" s="30">
        <f t="shared" si="220"/>
        <v>1.7195561719833563</v>
      </c>
      <c r="C1442" s="30">
        <v>1.3480000000000001</v>
      </c>
      <c r="D1442" s="30">
        <f t="shared" si="221"/>
        <v>971.90800000000002</v>
      </c>
      <c r="E1442" s="29">
        <f t="shared" si="222"/>
        <v>3.5276353769125834E+21</v>
      </c>
      <c r="F1442" s="29">
        <f t="shared" si="227"/>
        <v>6.0659671848768661E+21</v>
      </c>
      <c r="G1442" s="29">
        <v>1.0861000000000001</v>
      </c>
      <c r="H1442" s="29">
        <f t="shared" si="223"/>
        <v>783.07810000000006</v>
      </c>
      <c r="I1442" s="29">
        <f t="shared" si="224"/>
        <v>2.8422587409975943E+21</v>
      </c>
      <c r="J1442" s="29">
        <f t="shared" si="228"/>
        <v>1.6529025264230243E+21</v>
      </c>
      <c r="K1442" s="29">
        <v>0.98967000000000005</v>
      </c>
      <c r="L1442" s="29">
        <f t="shared" si="225"/>
        <v>713.55207000000007</v>
      </c>
      <c r="M1442" s="29">
        <f t="shared" si="226"/>
        <v>2.5899071984191967E+21</v>
      </c>
      <c r="N1442" s="29">
        <f t="shared" si="229"/>
        <v>4.453490907905853E+21</v>
      </c>
    </row>
    <row r="1443" spans="1:14" x14ac:dyDescent="0.3">
      <c r="A1443" s="14">
        <v>720</v>
      </c>
      <c r="B1443" s="30">
        <f t="shared" si="220"/>
        <v>1.7219444444444443</v>
      </c>
      <c r="C1443" s="30">
        <v>1.3487</v>
      </c>
      <c r="D1443" s="30">
        <f t="shared" si="221"/>
        <v>971.06399999999996</v>
      </c>
      <c r="E1443" s="29">
        <f t="shared" si="222"/>
        <v>3.5196835467918914E+21</v>
      </c>
      <c r="F1443" s="29">
        <f t="shared" si="227"/>
        <v>6.0606995296008148E+21</v>
      </c>
      <c r="G1443" s="29">
        <v>0.98550000000000004</v>
      </c>
      <c r="H1443" s="29">
        <f t="shared" si="223"/>
        <v>709.56000000000006</v>
      </c>
      <c r="I1443" s="29">
        <f t="shared" si="224"/>
        <v>2.5718455811992359E+21</v>
      </c>
      <c r="J1443" s="29">
        <f t="shared" si="228"/>
        <v>1.4935705907916196E+21</v>
      </c>
      <c r="K1443" s="29">
        <v>0.89939999999999998</v>
      </c>
      <c r="L1443" s="29">
        <f t="shared" si="225"/>
        <v>647.56799999999998</v>
      </c>
      <c r="M1443" s="29">
        <f t="shared" si="226"/>
        <v>2.3471516141355582E+21</v>
      </c>
      <c r="N1443" s="29">
        <f t="shared" si="229"/>
        <v>4.0416646822295346E+21</v>
      </c>
    </row>
    <row r="1444" spans="1:14" x14ac:dyDescent="0.3">
      <c r="A1444" s="14">
        <v>719</v>
      </c>
      <c r="B1444" s="30">
        <f t="shared" si="220"/>
        <v>1.7243393602225312</v>
      </c>
      <c r="C1444" s="30">
        <v>1.3009999999999999</v>
      </c>
      <c r="D1444" s="30">
        <f t="shared" si="221"/>
        <v>935.41899999999998</v>
      </c>
      <c r="E1444" s="29">
        <f t="shared" si="222"/>
        <v>3.3857769572703546E+21</v>
      </c>
      <c r="F1444" s="29">
        <f t="shared" si="227"/>
        <v>5.838228472355752E+21</v>
      </c>
      <c r="G1444" s="29">
        <v>0.92318</v>
      </c>
      <c r="H1444" s="29">
        <f t="shared" si="223"/>
        <v>663.76642000000004</v>
      </c>
      <c r="I1444" s="29">
        <f t="shared" si="224"/>
        <v>2.402522345436469E+21</v>
      </c>
      <c r="J1444" s="29">
        <f t="shared" si="228"/>
        <v>1.3933001825849503E+21</v>
      </c>
      <c r="K1444" s="29">
        <v>0.84274000000000004</v>
      </c>
      <c r="L1444" s="29">
        <f t="shared" si="225"/>
        <v>605.93006000000003</v>
      </c>
      <c r="M1444" s="29">
        <f t="shared" si="226"/>
        <v>2.1931819161952487E+21</v>
      </c>
      <c r="N1444" s="29">
        <f t="shared" si="229"/>
        <v>3.7817899022237402E+21</v>
      </c>
    </row>
    <row r="1445" spans="1:14" x14ac:dyDescent="0.3">
      <c r="A1445" s="14">
        <v>718</v>
      </c>
      <c r="B1445" s="30">
        <f t="shared" si="220"/>
        <v>1.7267409470752089</v>
      </c>
      <c r="C1445" s="30">
        <v>1.357</v>
      </c>
      <c r="D1445" s="30">
        <f t="shared" si="221"/>
        <v>974.32600000000002</v>
      </c>
      <c r="E1445" s="29">
        <f t="shared" si="222"/>
        <v>3.5216971330095101E+21</v>
      </c>
      <c r="F1445" s="29">
        <f t="shared" si="227"/>
        <v>6.0810586427648891E+21</v>
      </c>
      <c r="G1445" s="29">
        <v>1.0296000000000001</v>
      </c>
      <c r="H1445" s="29">
        <f t="shared" si="223"/>
        <v>739.25280000000009</v>
      </c>
      <c r="I1445" s="29">
        <f t="shared" si="224"/>
        <v>2.6720260634831188E+21</v>
      </c>
      <c r="J1445" s="29">
        <f t="shared" si="228"/>
        <v>1.547438872060719E+21</v>
      </c>
      <c r="K1445" s="29">
        <v>0.93872999999999995</v>
      </c>
      <c r="L1445" s="29">
        <f t="shared" si="225"/>
        <v>674.00813999999991</v>
      </c>
      <c r="M1445" s="29">
        <f t="shared" si="226"/>
        <v>2.4361995207590397E+21</v>
      </c>
      <c r="N1445" s="29">
        <f t="shared" si="229"/>
        <v>4.206685467739634E+21</v>
      </c>
    </row>
    <row r="1446" spans="1:14" x14ac:dyDescent="0.3">
      <c r="A1446" s="14">
        <v>717</v>
      </c>
      <c r="B1446" s="30">
        <f t="shared" si="220"/>
        <v>1.7291492329149232</v>
      </c>
      <c r="C1446" s="30">
        <v>1.365</v>
      </c>
      <c r="D1446" s="30">
        <f t="shared" si="221"/>
        <v>978.70500000000004</v>
      </c>
      <c r="E1446" s="29">
        <f t="shared" si="222"/>
        <v>3.5325980946048489E+21</v>
      </c>
      <c r="F1446" s="29">
        <f t="shared" si="227"/>
        <v>6.1083892854826939E+21</v>
      </c>
      <c r="G1446" s="29">
        <v>1.1071</v>
      </c>
      <c r="H1446" s="29">
        <f t="shared" si="223"/>
        <v>793.79070000000002</v>
      </c>
      <c r="I1446" s="29">
        <f t="shared" si="224"/>
        <v>2.8651570333604601E+21</v>
      </c>
      <c r="J1446" s="29">
        <f t="shared" si="228"/>
        <v>1.6569749902560495E+21</v>
      </c>
      <c r="K1446" s="29">
        <v>1.0081</v>
      </c>
      <c r="L1446" s="29">
        <f t="shared" si="225"/>
        <v>722.80769999999995</v>
      </c>
      <c r="M1446" s="29">
        <f t="shared" si="226"/>
        <v>2.6089466221034047E+21</v>
      </c>
      <c r="N1446" s="29">
        <f t="shared" si="229"/>
        <v>4.5112580503260821E+21</v>
      </c>
    </row>
    <row r="1447" spans="1:14" x14ac:dyDescent="0.3">
      <c r="A1447" s="14">
        <v>716</v>
      </c>
      <c r="B1447" s="30">
        <f t="shared" si="220"/>
        <v>1.7315642458100557</v>
      </c>
      <c r="C1447" s="30">
        <v>1.3694</v>
      </c>
      <c r="D1447" s="30">
        <f t="shared" si="221"/>
        <v>980.49039999999991</v>
      </c>
      <c r="E1447" s="29">
        <f t="shared" si="222"/>
        <v>3.53410652434091E+21</v>
      </c>
      <c r="F1447" s="29">
        <f t="shared" si="227"/>
        <v>6.1195324984327657E+21</v>
      </c>
      <c r="G1447" s="29">
        <v>1.2716000000000001</v>
      </c>
      <c r="H1447" s="29">
        <f t="shared" si="223"/>
        <v>910.46559999999999</v>
      </c>
      <c r="I1447" s="29">
        <f t="shared" si="224"/>
        <v>3.2817072121746031E+21</v>
      </c>
      <c r="J1447" s="29">
        <f t="shared" si="228"/>
        <v>1.8952269429883981E+21</v>
      </c>
      <c r="K1447" s="29">
        <v>1.1548</v>
      </c>
      <c r="L1447" s="29">
        <f t="shared" si="225"/>
        <v>826.83680000000004</v>
      </c>
      <c r="M1447" s="29">
        <f t="shared" si="226"/>
        <v>2.9802732688103425E+21</v>
      </c>
      <c r="N1447" s="29">
        <f t="shared" si="229"/>
        <v>5.1605346350154499E+21</v>
      </c>
    </row>
    <row r="1448" spans="1:14" x14ac:dyDescent="0.3">
      <c r="A1448" s="14">
        <v>715</v>
      </c>
      <c r="B1448" s="30">
        <f t="shared" si="220"/>
        <v>1.7339860139860139</v>
      </c>
      <c r="C1448" s="30">
        <v>1.3502000000000001</v>
      </c>
      <c r="D1448" s="30">
        <f t="shared" si="221"/>
        <v>965.39300000000003</v>
      </c>
      <c r="E1448" s="29">
        <f t="shared" si="222"/>
        <v>3.4748291402751777E+21</v>
      </c>
      <c r="F1448" s="29">
        <f t="shared" si="227"/>
        <v>6.0253051302282034E+21</v>
      </c>
      <c r="G1448" s="29">
        <v>1.2586999999999999</v>
      </c>
      <c r="H1448" s="29">
        <f t="shared" si="223"/>
        <v>899.9704999999999</v>
      </c>
      <c r="I1448" s="29">
        <f t="shared" si="224"/>
        <v>3.2393478291100323E+21</v>
      </c>
      <c r="J1448" s="29">
        <f t="shared" si="228"/>
        <v>1.8681510709902188E+21</v>
      </c>
      <c r="K1448" s="29">
        <v>1.1428</v>
      </c>
      <c r="L1448" s="29">
        <f t="shared" si="225"/>
        <v>817.10199999999998</v>
      </c>
      <c r="M1448" s="29">
        <f t="shared" si="226"/>
        <v>2.9410715016341823E+21</v>
      </c>
      <c r="N1448" s="29">
        <f t="shared" si="229"/>
        <v>5.0997768499665159E+21</v>
      </c>
    </row>
    <row r="1449" spans="1:14" x14ac:dyDescent="0.3">
      <c r="A1449" s="14">
        <v>714</v>
      </c>
      <c r="B1449" s="30">
        <f t="shared" si="220"/>
        <v>1.7364145658263304</v>
      </c>
      <c r="C1449" s="30">
        <v>1.3818999999999999</v>
      </c>
      <c r="D1449" s="30">
        <f t="shared" si="221"/>
        <v>986.67659999999989</v>
      </c>
      <c r="E1449" s="29">
        <f t="shared" si="222"/>
        <v>3.5464701434708319E+21</v>
      </c>
      <c r="F1449" s="29">
        <f t="shared" si="227"/>
        <v>6.1581424143909477E+21</v>
      </c>
      <c r="G1449" s="29">
        <v>1.3028999999999999</v>
      </c>
      <c r="H1449" s="29">
        <f t="shared" si="223"/>
        <v>930.27059999999994</v>
      </c>
      <c r="I1449" s="29">
        <f t="shared" si="224"/>
        <v>3.3437267167871385E+21</v>
      </c>
      <c r="J1449" s="29">
        <f t="shared" si="228"/>
        <v>1.9256500046668956E+21</v>
      </c>
      <c r="K1449" s="29">
        <v>1.1822999999999999</v>
      </c>
      <c r="L1449" s="29">
        <f t="shared" si="225"/>
        <v>844.16219999999998</v>
      </c>
      <c r="M1449" s="29">
        <f t="shared" si="226"/>
        <v>3.0342221945332983E+21</v>
      </c>
      <c r="N1449" s="29">
        <f t="shared" si="229"/>
        <v>5.268667614541153E+21</v>
      </c>
    </row>
    <row r="1450" spans="1:14" x14ac:dyDescent="0.3">
      <c r="A1450" s="14">
        <v>713</v>
      </c>
      <c r="B1450" s="30">
        <f t="shared" si="220"/>
        <v>1.7388499298737727</v>
      </c>
      <c r="C1450" s="30">
        <v>1.3702000000000001</v>
      </c>
      <c r="D1450" s="30">
        <f t="shared" si="221"/>
        <v>976.95260000000007</v>
      </c>
      <c r="E1450" s="29">
        <f t="shared" si="222"/>
        <v>3.5066005010564792E+21</v>
      </c>
      <c r="F1450" s="29">
        <f t="shared" si="227"/>
        <v>6.0974520353573956E+21</v>
      </c>
      <c r="G1450" s="29">
        <v>1.2918000000000001</v>
      </c>
      <c r="H1450" s="29">
        <f t="shared" si="223"/>
        <v>921.05340000000001</v>
      </c>
      <c r="I1450" s="29">
        <f t="shared" si="224"/>
        <v>3.3059600987189894E+21</v>
      </c>
      <c r="J1450" s="29">
        <f t="shared" si="228"/>
        <v>1.9012337073613806E+21</v>
      </c>
      <c r="K1450" s="29">
        <v>1.1718999999999999</v>
      </c>
      <c r="L1450" s="29">
        <f t="shared" si="225"/>
        <v>835.5646999999999</v>
      </c>
      <c r="M1450" s="29">
        <f t="shared" si="226"/>
        <v>2.9991133609605071E+21</v>
      </c>
      <c r="N1450" s="29">
        <f t="shared" si="229"/>
        <v>5.2150080573896728E+21</v>
      </c>
    </row>
    <row r="1451" spans="1:14" x14ac:dyDescent="0.3">
      <c r="A1451" s="14">
        <v>712</v>
      </c>
      <c r="B1451" s="30">
        <f t="shared" si="220"/>
        <v>1.7412921348314605</v>
      </c>
      <c r="C1451" s="30">
        <v>1.3817999999999999</v>
      </c>
      <c r="D1451" s="30">
        <f t="shared" si="221"/>
        <v>983.84159999999997</v>
      </c>
      <c r="E1451" s="29">
        <f t="shared" si="222"/>
        <v>3.5263745884591819E+21</v>
      </c>
      <c r="F1451" s="29">
        <f t="shared" si="227"/>
        <v>6.1404483353535022E+21</v>
      </c>
      <c r="G1451" s="29">
        <v>1.3070999999999999</v>
      </c>
      <c r="H1451" s="29">
        <f t="shared" si="223"/>
        <v>930.65519999999992</v>
      </c>
      <c r="I1451" s="29">
        <f t="shared" si="224"/>
        <v>3.3357390538247189E+21</v>
      </c>
      <c r="J1451" s="29">
        <f t="shared" si="228"/>
        <v>1.9156688226513954E+21</v>
      </c>
      <c r="K1451" s="29">
        <v>1.1856</v>
      </c>
      <c r="L1451" s="29">
        <f t="shared" si="225"/>
        <v>844.1472</v>
      </c>
      <c r="M1451" s="29">
        <f t="shared" si="226"/>
        <v>3.02566920833493E+21</v>
      </c>
      <c r="N1451" s="29">
        <f t="shared" si="229"/>
        <v>5.2685739950753458E+21</v>
      </c>
    </row>
    <row r="1452" spans="1:14" x14ac:dyDescent="0.3">
      <c r="A1452" s="14">
        <v>711</v>
      </c>
      <c r="B1452" s="30">
        <f t="shared" si="220"/>
        <v>1.7437412095639944</v>
      </c>
      <c r="C1452" s="30">
        <v>1.397</v>
      </c>
      <c r="D1452" s="30">
        <f t="shared" si="221"/>
        <v>993.26700000000005</v>
      </c>
      <c r="E1452" s="29">
        <f t="shared" si="222"/>
        <v>3.5551577429530394E+21</v>
      </c>
      <c r="F1452" s="29">
        <f t="shared" si="227"/>
        <v>6.1992750628877327E+21</v>
      </c>
      <c r="G1452" s="29">
        <v>1.3154999999999999</v>
      </c>
      <c r="H1452" s="29">
        <f t="shared" si="223"/>
        <v>935.32049999999992</v>
      </c>
      <c r="I1452" s="29">
        <f t="shared" si="224"/>
        <v>3.3477523341837672E+21</v>
      </c>
      <c r="J1452" s="29">
        <f t="shared" si="228"/>
        <v>1.9198676476888678E+21</v>
      </c>
      <c r="K1452" s="29">
        <v>1.1934</v>
      </c>
      <c r="L1452" s="29">
        <f t="shared" si="225"/>
        <v>848.50739999999996</v>
      </c>
      <c r="M1452" s="29">
        <f t="shared" si="226"/>
        <v>3.0370259487760607E+21</v>
      </c>
      <c r="N1452" s="29">
        <f t="shared" si="229"/>
        <v>5.2957873013960055E+21</v>
      </c>
    </row>
    <row r="1453" spans="1:14" x14ac:dyDescent="0.3">
      <c r="A1453" s="14">
        <v>710</v>
      </c>
      <c r="B1453" s="30">
        <f t="shared" si="220"/>
        <v>1.7461971830985914</v>
      </c>
      <c r="C1453" s="30">
        <v>1.4039999999999999</v>
      </c>
      <c r="D1453" s="30">
        <f t="shared" si="221"/>
        <v>996.83999999999992</v>
      </c>
      <c r="E1453" s="29">
        <f t="shared" si="222"/>
        <v>3.5629282190243849E+21</v>
      </c>
      <c r="F1453" s="29">
        <f t="shared" si="227"/>
        <v>6.2215752196428619E+21</v>
      </c>
      <c r="G1453" s="29">
        <v>1.3174999999999999</v>
      </c>
      <c r="H1453" s="29">
        <f t="shared" si="223"/>
        <v>935.42499999999995</v>
      </c>
      <c r="I1453" s="29">
        <f t="shared" si="224"/>
        <v>3.3434173280374835E+21</v>
      </c>
      <c r="J1453" s="29">
        <f t="shared" si="228"/>
        <v>1.914684870871603E+21</v>
      </c>
      <c r="K1453" s="29">
        <v>1.1954</v>
      </c>
      <c r="L1453" s="29">
        <f t="shared" si="225"/>
        <v>848.73400000000004</v>
      </c>
      <c r="M1453" s="29">
        <f t="shared" si="226"/>
        <v>3.0335643824941239E+21</v>
      </c>
      <c r="N1453" s="29">
        <f t="shared" si="229"/>
        <v>5.2972015794594565E+21</v>
      </c>
    </row>
    <row r="1454" spans="1:14" x14ac:dyDescent="0.3">
      <c r="A1454" s="14">
        <v>709</v>
      </c>
      <c r="B1454" s="30">
        <f t="shared" si="220"/>
        <v>1.7486600846262341</v>
      </c>
      <c r="C1454" s="30">
        <v>1.39</v>
      </c>
      <c r="D1454" s="30">
        <f t="shared" si="221"/>
        <v>985.50999999999988</v>
      </c>
      <c r="E1454" s="29">
        <f t="shared" si="222"/>
        <v>3.5174711029016219E+21</v>
      </c>
      <c r="F1454" s="29">
        <f t="shared" si="227"/>
        <v>6.1508613164702829E+21</v>
      </c>
      <c r="G1454" s="29">
        <v>1.3095000000000001</v>
      </c>
      <c r="H1454" s="29">
        <f t="shared" si="223"/>
        <v>928.43550000000005</v>
      </c>
      <c r="I1454" s="29">
        <f t="shared" si="224"/>
        <v>3.3137614455033629E+21</v>
      </c>
      <c r="J1454" s="29">
        <f t="shared" si="228"/>
        <v>1.8950289279415102E+21</v>
      </c>
      <c r="K1454" s="29">
        <v>1.1879999999999999</v>
      </c>
      <c r="L1454" s="29">
        <f t="shared" si="225"/>
        <v>842.29199999999992</v>
      </c>
      <c r="M1454" s="29">
        <f t="shared" si="226"/>
        <v>3.0062990433432565E+21</v>
      </c>
      <c r="N1454" s="29">
        <f t="shared" si="229"/>
        <v>5.2569951395443858E+21</v>
      </c>
    </row>
    <row r="1455" spans="1:14" x14ac:dyDescent="0.3">
      <c r="A1455" s="14">
        <v>708</v>
      </c>
      <c r="B1455" s="30">
        <f t="shared" si="220"/>
        <v>1.7511299435028247</v>
      </c>
      <c r="C1455" s="30">
        <v>1.399</v>
      </c>
      <c r="D1455" s="30">
        <f t="shared" si="221"/>
        <v>990.49199999999996</v>
      </c>
      <c r="E1455" s="29">
        <f t="shared" si="222"/>
        <v>3.5302665485507074E+21</v>
      </c>
      <c r="F1455" s="29">
        <f t="shared" si="227"/>
        <v>6.1819554617135118E+21</v>
      </c>
      <c r="G1455" s="29">
        <v>1.3048</v>
      </c>
      <c r="H1455" s="29">
        <f t="shared" si="223"/>
        <v>923.79840000000002</v>
      </c>
      <c r="I1455" s="29">
        <f t="shared" si="224"/>
        <v>3.2925602520006887E+21</v>
      </c>
      <c r="J1455" s="29">
        <f t="shared" si="228"/>
        <v>1.8802489582323664E+21</v>
      </c>
      <c r="K1455" s="29">
        <v>1.1839</v>
      </c>
      <c r="L1455" s="29">
        <f t="shared" si="225"/>
        <v>838.20119999999997</v>
      </c>
      <c r="M1455" s="29">
        <f t="shared" si="226"/>
        <v>2.9874786038807596E+21</v>
      </c>
      <c r="N1455" s="29">
        <f t="shared" si="229"/>
        <v>5.2314632388296122E+21</v>
      </c>
    </row>
    <row r="1456" spans="1:14" x14ac:dyDescent="0.3">
      <c r="A1456" s="14">
        <v>707</v>
      </c>
      <c r="B1456" s="30">
        <f t="shared" si="220"/>
        <v>1.7536067892503535</v>
      </c>
      <c r="C1456" s="30">
        <v>1.4039999999999999</v>
      </c>
      <c r="D1456" s="30">
        <f t="shared" si="221"/>
        <v>992.62799999999993</v>
      </c>
      <c r="E1456" s="29">
        <f t="shared" si="222"/>
        <v>3.5328825775661971E+21</v>
      </c>
      <c r="F1456" s="29">
        <f t="shared" si="227"/>
        <v>6.1952868736443718E+21</v>
      </c>
      <c r="G1456" s="29">
        <v>1.3089999999999999</v>
      </c>
      <c r="H1456" s="29">
        <f t="shared" si="223"/>
        <v>925.46299999999997</v>
      </c>
      <c r="I1456" s="29">
        <f t="shared" si="224"/>
        <v>3.2938342550100797E+21</v>
      </c>
      <c r="J1456" s="29">
        <f t="shared" si="228"/>
        <v>1.8783197437426412E+21</v>
      </c>
      <c r="K1456" s="29">
        <v>1.1875</v>
      </c>
      <c r="L1456" s="29">
        <f t="shared" si="225"/>
        <v>839.5625</v>
      </c>
      <c r="M1456" s="29">
        <f t="shared" si="226"/>
        <v>2.9881040319514668E+21</v>
      </c>
      <c r="N1456" s="29">
        <f t="shared" si="229"/>
        <v>5.2399595174164473E+21</v>
      </c>
    </row>
    <row r="1457" spans="1:14" x14ac:dyDescent="0.3">
      <c r="A1457" s="14">
        <v>706</v>
      </c>
      <c r="B1457" s="30">
        <f t="shared" si="220"/>
        <v>1.7560906515580736</v>
      </c>
      <c r="C1457" s="30">
        <v>1.4137999999999999</v>
      </c>
      <c r="D1457" s="30">
        <f t="shared" si="221"/>
        <v>998.14279999999997</v>
      </c>
      <c r="E1457" s="29">
        <f t="shared" si="222"/>
        <v>3.5474856476149489E+21</v>
      </c>
      <c r="F1457" s="29">
        <f t="shared" si="227"/>
        <v>6.2297063823130503E+21</v>
      </c>
      <c r="G1457" s="29">
        <v>1.3144</v>
      </c>
      <c r="H1457" s="29">
        <f t="shared" si="223"/>
        <v>927.96640000000002</v>
      </c>
      <c r="I1457" s="29">
        <f t="shared" si="224"/>
        <v>3.2980726660242531E+21</v>
      </c>
      <c r="J1457" s="29">
        <f t="shared" si="228"/>
        <v>1.8780765463890326E+21</v>
      </c>
      <c r="K1457" s="29">
        <v>1.1924999999999999</v>
      </c>
      <c r="L1457" s="29">
        <f t="shared" si="225"/>
        <v>841.90499999999997</v>
      </c>
      <c r="M1457" s="29">
        <f t="shared" si="226"/>
        <v>2.9922030236107135E+21</v>
      </c>
      <c r="N1457" s="29">
        <f t="shared" si="229"/>
        <v>5.2545797573265756E+21</v>
      </c>
    </row>
    <row r="1458" spans="1:14" x14ac:dyDescent="0.3">
      <c r="A1458" s="14">
        <v>705</v>
      </c>
      <c r="B1458" s="30">
        <f t="shared" si="220"/>
        <v>1.7585815602836878</v>
      </c>
      <c r="C1458" s="30">
        <v>1.4330000000000001</v>
      </c>
      <c r="D1458" s="30">
        <f t="shared" si="221"/>
        <v>1010.265</v>
      </c>
      <c r="E1458" s="29">
        <f t="shared" si="222"/>
        <v>3.5854832007465177E+21</v>
      </c>
      <c r="F1458" s="29">
        <f t="shared" si="227"/>
        <v>6.3053646415397619E+21</v>
      </c>
      <c r="G1458" s="29">
        <v>1.3213999999999999</v>
      </c>
      <c r="H1458" s="29">
        <f t="shared" si="223"/>
        <v>931.58699999999999</v>
      </c>
      <c r="I1458" s="29">
        <f t="shared" si="224"/>
        <v>3.3062508733192245E+21</v>
      </c>
      <c r="J1458" s="29">
        <f t="shared" si="228"/>
        <v>1.8800668379497124E+21</v>
      </c>
      <c r="K1458" s="29">
        <v>1.1989000000000001</v>
      </c>
      <c r="L1458" s="29">
        <f t="shared" si="225"/>
        <v>845.22450000000003</v>
      </c>
      <c r="M1458" s="29">
        <f t="shared" si="226"/>
        <v>2.9997458544138172E+21</v>
      </c>
      <c r="N1458" s="29">
        <f t="shared" si="229"/>
        <v>5.275297745109575E+21</v>
      </c>
    </row>
    <row r="1459" spans="1:14" x14ac:dyDescent="0.3">
      <c r="A1459" s="14">
        <v>704</v>
      </c>
      <c r="B1459" s="30">
        <f t="shared" si="220"/>
        <v>1.7610795454545454</v>
      </c>
      <c r="C1459" s="30">
        <v>1.4187000000000001</v>
      </c>
      <c r="D1459" s="30">
        <f t="shared" si="221"/>
        <v>998.76480000000004</v>
      </c>
      <c r="E1459" s="29">
        <f t="shared" si="222"/>
        <v>3.5396404924379709E+21</v>
      </c>
      <c r="F1459" s="29">
        <f t="shared" si="227"/>
        <v>6.2335884694951654E+21</v>
      </c>
      <c r="G1459" s="29">
        <v>1.3078000000000001</v>
      </c>
      <c r="H1459" s="29">
        <f t="shared" si="223"/>
        <v>920.69120000000009</v>
      </c>
      <c r="I1459" s="29">
        <f t="shared" si="224"/>
        <v>3.2629462437515887E+21</v>
      </c>
      <c r="J1459" s="29">
        <f t="shared" si="228"/>
        <v>1.8528102561712523E+21</v>
      </c>
      <c r="K1459" s="29">
        <v>1.1863999999999999</v>
      </c>
      <c r="L1459" s="29">
        <f t="shared" si="225"/>
        <v>835.22559999999999</v>
      </c>
      <c r="M1459" s="29">
        <f t="shared" si="226"/>
        <v>2.9600546135394432E+21</v>
      </c>
      <c r="N1459" s="29">
        <f t="shared" si="229"/>
        <v>5.2128916333326731E+21</v>
      </c>
    </row>
    <row r="1460" spans="1:14" x14ac:dyDescent="0.3">
      <c r="A1460" s="14">
        <v>703</v>
      </c>
      <c r="B1460" s="30">
        <f t="shared" si="220"/>
        <v>1.7635846372688477</v>
      </c>
      <c r="C1460" s="30">
        <v>1.4095</v>
      </c>
      <c r="D1460" s="30">
        <f t="shared" si="221"/>
        <v>990.87850000000003</v>
      </c>
      <c r="E1460" s="29">
        <f t="shared" si="222"/>
        <v>3.5067031049101246E+21</v>
      </c>
      <c r="F1460" s="29">
        <f t="shared" si="227"/>
        <v>6.1843677232824645E+21</v>
      </c>
      <c r="G1460" s="29">
        <v>1.2746999999999999</v>
      </c>
      <c r="H1460" s="29">
        <f t="shared" si="223"/>
        <v>896.11410000000001</v>
      </c>
      <c r="I1460" s="29">
        <f t="shared" si="224"/>
        <v>3.1713334145646933E+21</v>
      </c>
      <c r="J1460" s="29">
        <f t="shared" si="228"/>
        <v>1.7982314812380862E+21</v>
      </c>
      <c r="K1460" s="29">
        <v>1.1567000000000001</v>
      </c>
      <c r="L1460" s="29">
        <f t="shared" si="225"/>
        <v>813.16010000000006</v>
      </c>
      <c r="M1460" s="29">
        <f t="shared" si="226"/>
        <v>2.8777605402267054E+21</v>
      </c>
      <c r="N1460" s="29">
        <f t="shared" si="229"/>
        <v>5.0751742784823173E+21</v>
      </c>
    </row>
    <row r="1461" spans="1:14" x14ac:dyDescent="0.3">
      <c r="A1461" s="14">
        <v>702</v>
      </c>
      <c r="B1461" s="30">
        <f t="shared" si="220"/>
        <v>1.7660968660968661</v>
      </c>
      <c r="C1461" s="30">
        <v>1.3987000000000001</v>
      </c>
      <c r="D1461" s="30">
        <f t="shared" si="221"/>
        <v>981.88740000000007</v>
      </c>
      <c r="E1461" s="29">
        <f t="shared" si="222"/>
        <v>3.4699408107166079E+21</v>
      </c>
      <c r="F1461" s="29">
        <f t="shared" si="227"/>
        <v>6.1282515913482206E+21</v>
      </c>
      <c r="G1461" s="29">
        <v>1.2674000000000001</v>
      </c>
      <c r="H1461" s="29">
        <f t="shared" si="223"/>
        <v>889.71480000000008</v>
      </c>
      <c r="I1461" s="29">
        <f t="shared" si="224"/>
        <v>3.1442074665776998E+21</v>
      </c>
      <c r="J1461" s="29">
        <f t="shared" si="228"/>
        <v>1.7803142777363649E+21</v>
      </c>
      <c r="K1461" s="29">
        <v>1.1499999999999999</v>
      </c>
      <c r="L1461" s="29">
        <f t="shared" si="225"/>
        <v>807.3</v>
      </c>
      <c r="M1461" s="29">
        <f t="shared" si="226"/>
        <v>2.8529576980940152E+21</v>
      </c>
      <c r="N1461" s="29">
        <f t="shared" si="229"/>
        <v>5.0385996497107697E+21</v>
      </c>
    </row>
    <row r="1462" spans="1:14" x14ac:dyDescent="0.3">
      <c r="A1462" s="14">
        <v>701</v>
      </c>
      <c r="B1462" s="30">
        <f t="shared" si="220"/>
        <v>1.7686162624821682</v>
      </c>
      <c r="C1462" s="30">
        <v>1.4131</v>
      </c>
      <c r="D1462" s="30">
        <f t="shared" si="221"/>
        <v>990.58310000000006</v>
      </c>
      <c r="E1462" s="29">
        <f t="shared" si="222"/>
        <v>3.4956842674617094E+21</v>
      </c>
      <c r="F1462" s="29">
        <f t="shared" si="227"/>
        <v>6.1825240439358447E+21</v>
      </c>
      <c r="G1462" s="29">
        <v>1.2659</v>
      </c>
      <c r="H1462" s="29">
        <f t="shared" si="223"/>
        <v>887.39589999999998</v>
      </c>
      <c r="I1462" s="29">
        <f t="shared" si="224"/>
        <v>3.1315453359137908E+21</v>
      </c>
      <c r="J1462" s="29">
        <f t="shared" si="228"/>
        <v>1.7706188743955214E+21</v>
      </c>
      <c r="K1462" s="29">
        <v>1.1489</v>
      </c>
      <c r="L1462" s="29">
        <f t="shared" si="225"/>
        <v>805.37890000000004</v>
      </c>
      <c r="M1462" s="29">
        <f t="shared" si="226"/>
        <v>2.8421142558111658E+21</v>
      </c>
      <c r="N1462" s="29">
        <f t="shared" si="229"/>
        <v>5.0266094926600329E+21</v>
      </c>
    </row>
    <row r="1463" spans="1:14" x14ac:dyDescent="0.3">
      <c r="A1463" s="14">
        <v>700</v>
      </c>
      <c r="B1463" s="30">
        <f t="shared" si="220"/>
        <v>1.7711428571428571</v>
      </c>
      <c r="C1463" s="30">
        <v>1.4219999999999999</v>
      </c>
      <c r="D1463" s="30">
        <f t="shared" si="221"/>
        <v>995.4</v>
      </c>
      <c r="E1463" s="29">
        <f t="shared" si="222"/>
        <v>3.5076717419324097E+21</v>
      </c>
      <c r="F1463" s="29">
        <f t="shared" si="227"/>
        <v>6.2125877509254304E+21</v>
      </c>
      <c r="G1463" s="29">
        <v>1.2823</v>
      </c>
      <c r="H1463" s="29">
        <f t="shared" si="223"/>
        <v>897.61</v>
      </c>
      <c r="I1463" s="29">
        <f t="shared" si="224"/>
        <v>3.1630713605344083E+21</v>
      </c>
      <c r="J1463" s="29">
        <f t="shared" si="228"/>
        <v>1.7858928475351556E+21</v>
      </c>
      <c r="K1463" s="29">
        <v>1.1636</v>
      </c>
      <c r="L1463" s="29">
        <f t="shared" si="225"/>
        <v>814.52</v>
      </c>
      <c r="M1463" s="29">
        <f t="shared" si="226"/>
        <v>2.8702720386164216E+21</v>
      </c>
      <c r="N1463" s="29">
        <f t="shared" si="229"/>
        <v>5.0836618192523425E+21</v>
      </c>
    </row>
    <row r="1464" spans="1:14" x14ac:dyDescent="0.3">
      <c r="A1464" s="14">
        <v>699</v>
      </c>
      <c r="B1464" s="30">
        <f t="shared" si="220"/>
        <v>1.7736766809728182</v>
      </c>
      <c r="C1464" s="30">
        <v>1.4339999999999999</v>
      </c>
      <c r="D1464" s="30">
        <f t="shared" si="221"/>
        <v>1002.366</v>
      </c>
      <c r="E1464" s="29">
        <f t="shared" si="222"/>
        <v>3.5271730738517194E+21</v>
      </c>
      <c r="F1464" s="29">
        <f t="shared" si="227"/>
        <v>6.2560646308460107E+21</v>
      </c>
      <c r="G1464" s="29">
        <v>1.2918000000000001</v>
      </c>
      <c r="H1464" s="29">
        <f t="shared" si="223"/>
        <v>902.96820000000002</v>
      </c>
      <c r="I1464" s="29">
        <f t="shared" si="224"/>
        <v>3.1774073757333691E+21</v>
      </c>
      <c r="J1464" s="29">
        <f t="shared" si="228"/>
        <v>1.7914242261958583E+21</v>
      </c>
      <c r="K1464" s="29">
        <v>1.1720999999999999</v>
      </c>
      <c r="L1464" s="29">
        <f t="shared" si="225"/>
        <v>819.29789999999991</v>
      </c>
      <c r="M1464" s="29">
        <f t="shared" si="226"/>
        <v>2.8829843513679214E+21</v>
      </c>
      <c r="N1464" s="29">
        <f t="shared" si="229"/>
        <v>5.1134821156308281E+21</v>
      </c>
    </row>
    <row r="1465" spans="1:14" x14ac:dyDescent="0.3">
      <c r="A1465" s="14">
        <v>698</v>
      </c>
      <c r="B1465" s="30">
        <f t="shared" si="220"/>
        <v>1.7762177650429798</v>
      </c>
      <c r="C1465" s="30">
        <v>1.417</v>
      </c>
      <c r="D1465" s="30">
        <f t="shared" si="221"/>
        <v>989.06600000000003</v>
      </c>
      <c r="E1465" s="29">
        <f t="shared" si="222"/>
        <v>3.4753933288212524E+21</v>
      </c>
      <c r="F1465" s="29">
        <f t="shared" si="227"/>
        <v>6.1730553711641672E+21</v>
      </c>
      <c r="G1465" s="29">
        <v>1.3191999999999999</v>
      </c>
      <c r="H1465" s="29">
        <f t="shared" si="223"/>
        <v>920.80159999999989</v>
      </c>
      <c r="I1465" s="29">
        <f t="shared" si="224"/>
        <v>3.2355249678059249E+21</v>
      </c>
      <c r="J1465" s="29">
        <f t="shared" si="228"/>
        <v>1.8215812449818808E+21</v>
      </c>
      <c r="K1465" s="29">
        <v>1.1960999999999999</v>
      </c>
      <c r="L1465" s="29">
        <f t="shared" si="225"/>
        <v>834.87779999999998</v>
      </c>
      <c r="M1465" s="29">
        <f t="shared" si="226"/>
        <v>2.9336047710678192E+21</v>
      </c>
      <c r="N1465" s="29">
        <f t="shared" si="229"/>
        <v>5.2107209099855046E+21</v>
      </c>
    </row>
    <row r="1466" spans="1:14" x14ac:dyDescent="0.3">
      <c r="A1466" s="14">
        <v>697</v>
      </c>
      <c r="B1466" s="30">
        <f t="shared" si="220"/>
        <v>1.7787661406025825</v>
      </c>
      <c r="C1466" s="30">
        <v>1.4379999999999999</v>
      </c>
      <c r="D1466" s="30">
        <f t="shared" si="221"/>
        <v>1002.2859999999999</v>
      </c>
      <c r="E1466" s="29">
        <f t="shared" si="222"/>
        <v>3.5168003169372304E+21</v>
      </c>
      <c r="F1466" s="29">
        <f t="shared" si="227"/>
        <v>6.2555653270283768E+21</v>
      </c>
      <c r="G1466" s="29">
        <v>1.3403</v>
      </c>
      <c r="H1466" s="29">
        <f t="shared" si="223"/>
        <v>934.18910000000005</v>
      </c>
      <c r="I1466" s="29">
        <f t="shared" si="224"/>
        <v>3.2778633273928859E+21</v>
      </c>
      <c r="J1466" s="29">
        <f t="shared" si="228"/>
        <v>1.8427736241271506E+21</v>
      </c>
      <c r="K1466" s="29">
        <v>1.2151000000000001</v>
      </c>
      <c r="L1466" s="29">
        <f t="shared" si="225"/>
        <v>846.92470000000003</v>
      </c>
      <c r="M1466" s="29">
        <f t="shared" si="226"/>
        <v>2.971671811620604E+21</v>
      </c>
      <c r="N1466" s="29">
        <f t="shared" si="229"/>
        <v>5.2859091994938662E+21</v>
      </c>
    </row>
    <row r="1467" spans="1:14" x14ac:dyDescent="0.3">
      <c r="A1467" s="14">
        <v>696</v>
      </c>
      <c r="B1467" s="30">
        <f t="shared" si="220"/>
        <v>1.7813218390804597</v>
      </c>
      <c r="C1467" s="30">
        <v>1.4419999999999999</v>
      </c>
      <c r="D1467" s="30">
        <f t="shared" si="221"/>
        <v>1003.6319999999999</v>
      </c>
      <c r="E1467" s="29">
        <f t="shared" si="222"/>
        <v>3.5164707333255536E+21</v>
      </c>
      <c r="F1467" s="29">
        <f t="shared" si="227"/>
        <v>6.2639661137600876E+21</v>
      </c>
      <c r="G1467" s="29">
        <v>1.2684</v>
      </c>
      <c r="H1467" s="29">
        <f t="shared" si="223"/>
        <v>882.80639999999994</v>
      </c>
      <c r="I1467" s="29">
        <f t="shared" si="224"/>
        <v>3.0931286256242246E+21</v>
      </c>
      <c r="J1467" s="29">
        <f t="shared" si="228"/>
        <v>1.7364232323233266E+21</v>
      </c>
      <c r="K1467" s="29">
        <v>1.1513</v>
      </c>
      <c r="L1467" s="29">
        <f t="shared" si="225"/>
        <v>801.3048</v>
      </c>
      <c r="M1467" s="29">
        <f t="shared" si="226"/>
        <v>2.8075677914547225E+21</v>
      </c>
      <c r="N1467" s="29">
        <f t="shared" si="229"/>
        <v>5.0011818216171913E+21</v>
      </c>
    </row>
    <row r="1468" spans="1:14" x14ac:dyDescent="0.3">
      <c r="A1468" s="14">
        <v>695</v>
      </c>
      <c r="B1468" s="30">
        <f t="shared" si="220"/>
        <v>1.7838848920863308</v>
      </c>
      <c r="C1468" s="30">
        <v>1.4350000000000001</v>
      </c>
      <c r="D1468" s="30">
        <f t="shared" si="221"/>
        <v>997.32500000000005</v>
      </c>
      <c r="E1468" s="29">
        <f t="shared" si="222"/>
        <v>3.4893519624785505E+21</v>
      </c>
      <c r="F1468" s="29">
        <f t="shared" si="227"/>
        <v>6.2246022490372755E+21</v>
      </c>
      <c r="G1468" s="29">
        <v>1.2714000000000001</v>
      </c>
      <c r="H1468" s="29">
        <f t="shared" si="223"/>
        <v>883.62300000000005</v>
      </c>
      <c r="I1468" s="29">
        <f t="shared" si="224"/>
        <v>3.0915415227144455E+21</v>
      </c>
      <c r="J1468" s="29">
        <f t="shared" si="228"/>
        <v>1.7330386822766089E+21</v>
      </c>
      <c r="K1468" s="29">
        <v>1.1537999999999999</v>
      </c>
      <c r="L1468" s="29">
        <f t="shared" si="225"/>
        <v>801.89099999999996</v>
      </c>
      <c r="M1468" s="29">
        <f t="shared" si="226"/>
        <v>2.8055848740820568E+21</v>
      </c>
      <c r="N1468" s="29">
        <f t="shared" si="229"/>
        <v>5.004840470340912E+21</v>
      </c>
    </row>
    <row r="1469" spans="1:14" x14ac:dyDescent="0.3">
      <c r="A1469" s="14">
        <v>694</v>
      </c>
      <c r="B1469" s="30">
        <f t="shared" si="220"/>
        <v>1.7864553314121037</v>
      </c>
      <c r="C1469" s="30">
        <v>1.4570000000000001</v>
      </c>
      <c r="D1469" s="30">
        <f t="shared" si="221"/>
        <v>1011.158</v>
      </c>
      <c r="E1469" s="29">
        <f t="shared" si="222"/>
        <v>3.5326593447011256E+21</v>
      </c>
      <c r="F1469" s="29">
        <f t="shared" si="227"/>
        <v>6.3109381204041143E+21</v>
      </c>
      <c r="G1469" s="29">
        <v>1.2464</v>
      </c>
      <c r="H1469" s="29">
        <f t="shared" si="223"/>
        <v>865.00159999999994</v>
      </c>
      <c r="I1469" s="29">
        <f t="shared" si="224"/>
        <v>3.0220361065446003E+21</v>
      </c>
      <c r="J1469" s="29">
        <f t="shared" si="228"/>
        <v>1.6916382141812813E+21</v>
      </c>
      <c r="K1469" s="29">
        <v>1.1317999999999999</v>
      </c>
      <c r="L1469" s="29">
        <f t="shared" si="225"/>
        <v>785.46919999999989</v>
      </c>
      <c r="M1469" s="29">
        <f t="shared" si="226"/>
        <v>2.7441755980320751E+21</v>
      </c>
      <c r="N1469" s="29">
        <f t="shared" si="229"/>
        <v>4.9023471274353985E+21</v>
      </c>
    </row>
    <row r="1470" spans="1:14" x14ac:dyDescent="0.3">
      <c r="A1470" s="14">
        <v>693</v>
      </c>
      <c r="B1470" s="30">
        <f t="shared" si="220"/>
        <v>1.789033189033189</v>
      </c>
      <c r="C1470" s="30">
        <v>1.458</v>
      </c>
      <c r="D1470" s="30">
        <f t="shared" si="221"/>
        <v>1010.394</v>
      </c>
      <c r="E1470" s="29">
        <f t="shared" si="222"/>
        <v>3.5249037343760041E+21</v>
      </c>
      <c r="F1470" s="29">
        <f t="shared" si="227"/>
        <v>6.306169768945699E+21</v>
      </c>
      <c r="G1470" s="29">
        <v>1.2608999999999999</v>
      </c>
      <c r="H1470" s="29">
        <f t="shared" si="223"/>
        <v>873.80369999999994</v>
      </c>
      <c r="I1470" s="29">
        <f t="shared" si="224"/>
        <v>3.048388970284433E+21</v>
      </c>
      <c r="J1470" s="29">
        <f t="shared" si="228"/>
        <v>1.7039309214446783E+21</v>
      </c>
      <c r="K1470" s="29">
        <v>1.1446000000000001</v>
      </c>
      <c r="L1470" s="29">
        <f t="shared" si="225"/>
        <v>793.20780000000002</v>
      </c>
      <c r="M1470" s="29">
        <f t="shared" si="226"/>
        <v>2.7672186655464845E+21</v>
      </c>
      <c r="N1470" s="29">
        <f t="shared" si="229"/>
        <v>4.9506460339747926E+21</v>
      </c>
    </row>
    <row r="1471" spans="1:14" x14ac:dyDescent="0.3">
      <c r="A1471" s="14">
        <v>692</v>
      </c>
      <c r="B1471" s="30">
        <f t="shared" si="220"/>
        <v>1.7916184971098266</v>
      </c>
      <c r="C1471" s="30">
        <v>1.454</v>
      </c>
      <c r="D1471" s="30">
        <f t="shared" si="221"/>
        <v>1006.168</v>
      </c>
      <c r="E1471" s="29">
        <f t="shared" si="222"/>
        <v>3.5050955629836684E+21</v>
      </c>
      <c r="F1471" s="29">
        <f t="shared" si="227"/>
        <v>6.2797940447791211E+21</v>
      </c>
      <c r="G1471" s="29">
        <v>1.2688999999999999</v>
      </c>
      <c r="H1471" s="29">
        <f t="shared" si="223"/>
        <v>878.07879999999989</v>
      </c>
      <c r="I1471" s="29">
        <f t="shared" si="224"/>
        <v>3.0588829160041103E+21</v>
      </c>
      <c r="J1471" s="29">
        <f t="shared" si="228"/>
        <v>1.7073293901232815E+21</v>
      </c>
      <c r="K1471" s="29">
        <v>1.1516</v>
      </c>
      <c r="L1471" s="29">
        <f t="shared" si="225"/>
        <v>796.90719999999999</v>
      </c>
      <c r="M1471" s="29">
        <f t="shared" si="226"/>
        <v>2.7761128269133371E+21</v>
      </c>
      <c r="N1471" s="29">
        <f t="shared" si="229"/>
        <v>4.9737350907617849E+21</v>
      </c>
    </row>
    <row r="1472" spans="1:14" x14ac:dyDescent="0.3">
      <c r="A1472" s="14">
        <v>691</v>
      </c>
      <c r="B1472" s="30">
        <f t="shared" si="220"/>
        <v>1.7942112879884224</v>
      </c>
      <c r="C1472" s="30">
        <v>1.468</v>
      </c>
      <c r="D1472" s="30">
        <f t="shared" si="221"/>
        <v>1014.388</v>
      </c>
      <c r="E1472" s="29">
        <f t="shared" si="222"/>
        <v>3.5286242787711118E+21</v>
      </c>
      <c r="F1472" s="29">
        <f t="shared" si="227"/>
        <v>6.3310975120411344E+21</v>
      </c>
      <c r="G1472" s="29">
        <v>1.2333000000000001</v>
      </c>
      <c r="H1472" s="29">
        <f t="shared" si="223"/>
        <v>852.21030000000007</v>
      </c>
      <c r="I1472" s="29">
        <f t="shared" si="224"/>
        <v>2.9644770592700356E+21</v>
      </c>
      <c r="J1472" s="29">
        <f t="shared" si="228"/>
        <v>1.6522452395189503E+21</v>
      </c>
      <c r="K1472" s="29">
        <v>1.1201000000000001</v>
      </c>
      <c r="L1472" s="29">
        <f t="shared" si="225"/>
        <v>773.98910000000012</v>
      </c>
      <c r="M1472" s="29">
        <f t="shared" si="226"/>
        <v>2.692378783822563E+21</v>
      </c>
      <c r="N1472" s="29">
        <f t="shared" si="229"/>
        <v>4.8306964054749835E+21</v>
      </c>
    </row>
    <row r="1473" spans="1:14" x14ac:dyDescent="0.3">
      <c r="A1473" s="14">
        <v>690</v>
      </c>
      <c r="B1473" s="30">
        <f t="shared" si="220"/>
        <v>1.7968115942028984</v>
      </c>
      <c r="C1473" s="30">
        <v>1.4790000000000001</v>
      </c>
      <c r="D1473" s="30">
        <f t="shared" si="221"/>
        <v>1020.5100000000001</v>
      </c>
      <c r="E1473" s="29">
        <f t="shared" si="222"/>
        <v>3.5447827458566778E+21</v>
      </c>
      <c r="F1473" s="29">
        <f t="shared" si="227"/>
        <v>6.3693067366856644E+21</v>
      </c>
      <c r="G1473" s="29">
        <v>1.1820999999999999</v>
      </c>
      <c r="H1473" s="29">
        <f t="shared" si="223"/>
        <v>815.649</v>
      </c>
      <c r="I1473" s="29">
        <f t="shared" si="224"/>
        <v>2.8331897794977543E+21</v>
      </c>
      <c r="J1473" s="29">
        <f t="shared" si="228"/>
        <v>1.5767873430016541E+21</v>
      </c>
      <c r="K1473" s="29">
        <v>1.0746</v>
      </c>
      <c r="L1473" s="29">
        <f t="shared" si="225"/>
        <v>741.47400000000005</v>
      </c>
      <c r="M1473" s="29">
        <f t="shared" si="226"/>
        <v>2.5755399179834926E+21</v>
      </c>
      <c r="N1473" s="29">
        <f t="shared" si="229"/>
        <v>4.6277599859651217E+21</v>
      </c>
    </row>
    <row r="1474" spans="1:14" x14ac:dyDescent="0.3">
      <c r="A1474" s="14">
        <v>689</v>
      </c>
      <c r="B1474" s="30">
        <f t="shared" ref="B1474:B1537" si="230">1239.8/A1474</f>
        <v>1.7994194484760522</v>
      </c>
      <c r="C1474" s="30">
        <v>1.478</v>
      </c>
      <c r="D1474" s="30">
        <f t="shared" ref="D1474:D1537" si="231">A1474*C1474</f>
        <v>1018.342</v>
      </c>
      <c r="E1474" s="29">
        <f t="shared" ref="E1474:E1537" si="232">A1474*10^(-9)/($Q$1*$Q$2)*D1474</f>
        <v>3.5321256578673347E+21</v>
      </c>
      <c r="F1474" s="29">
        <f t="shared" si="227"/>
        <v>6.3557756032277524E+21</v>
      </c>
      <c r="G1474" s="29">
        <v>1.1277999999999999</v>
      </c>
      <c r="H1474" s="29">
        <f t="shared" ref="H1474:H1537" si="233">A1474*G1474</f>
        <v>777.05419999999992</v>
      </c>
      <c r="I1474" s="29">
        <f t="shared" ref="I1474:I1537" si="234">A1474*10^(-9)/($Q$1*$Q$2)*H1474</f>
        <v>2.6952173998259673E+21</v>
      </c>
      <c r="J1474" s="29">
        <f t="shared" si="228"/>
        <v>1.4978260916922823E+21</v>
      </c>
      <c r="K1474" s="29">
        <v>1.026</v>
      </c>
      <c r="L1474" s="29">
        <f t="shared" ref="L1474:L1537" si="235">A1474*K1474</f>
        <v>706.91399999999999</v>
      </c>
      <c r="M1474" s="29">
        <f t="shared" ref="M1474:M1537" si="236">A1474*10^(-9)/($Q$1*$Q$2)*L1474</f>
        <v>2.4519356731880144E+21</v>
      </c>
      <c r="N1474" s="29">
        <f t="shared" si="229"/>
        <v>4.4120607367467347E+21</v>
      </c>
    </row>
    <row r="1475" spans="1:14" x14ac:dyDescent="0.3">
      <c r="A1475" s="14">
        <v>688</v>
      </c>
      <c r="B1475" s="30">
        <f t="shared" si="230"/>
        <v>1.8020348837209301</v>
      </c>
      <c r="C1475" s="30">
        <v>1.476</v>
      </c>
      <c r="D1475" s="30">
        <f t="shared" si="231"/>
        <v>1015.4879999999999</v>
      </c>
      <c r="E1475" s="29">
        <f t="shared" si="232"/>
        <v>3.5171144558792776E+21</v>
      </c>
      <c r="F1475" s="29">
        <f t="shared" ref="F1475:F1538" si="237">E1475*B1475</f>
        <v>6.337962939533616E+21</v>
      </c>
      <c r="G1475" s="29">
        <v>1.1206</v>
      </c>
      <c r="H1475" s="29">
        <f t="shared" si="233"/>
        <v>770.97280000000001</v>
      </c>
      <c r="I1475" s="29">
        <f t="shared" si="234"/>
        <v>2.6702428585760968E+21</v>
      </c>
      <c r="J1475" s="29">
        <f t="shared" ref="J1475:J1538" si="238">I1475/B1475</f>
        <v>1.4817931010649738E+21</v>
      </c>
      <c r="K1475" s="29">
        <v>1.0195000000000001</v>
      </c>
      <c r="L1475" s="29">
        <f t="shared" si="235"/>
        <v>701.41600000000005</v>
      </c>
      <c r="M1475" s="29">
        <f t="shared" si="236"/>
        <v>2.4293348155616018E+21</v>
      </c>
      <c r="N1475" s="29">
        <f t="shared" ref="N1475:N1538" si="239">M1475*B1475</f>
        <v>4.3777460818797585E+21</v>
      </c>
    </row>
    <row r="1476" spans="1:14" x14ac:dyDescent="0.3">
      <c r="A1476" s="14">
        <v>687</v>
      </c>
      <c r="B1476" s="30">
        <f t="shared" si="230"/>
        <v>1.8046579330422126</v>
      </c>
      <c r="C1476" s="30">
        <v>1.472</v>
      </c>
      <c r="D1476" s="30">
        <f t="shared" si="231"/>
        <v>1011.264</v>
      </c>
      <c r="E1476" s="29">
        <f t="shared" si="232"/>
        <v>3.4973939284563843E+21</v>
      </c>
      <c r="F1476" s="29">
        <f t="shared" si="237"/>
        <v>6.311599697962482E+21</v>
      </c>
      <c r="G1476" s="29">
        <v>0.96823999999999999</v>
      </c>
      <c r="H1476" s="29">
        <f t="shared" si="233"/>
        <v>665.18088</v>
      </c>
      <c r="I1476" s="29">
        <f t="shared" si="234"/>
        <v>2.3004868867449794E+21</v>
      </c>
      <c r="J1476" s="29">
        <f t="shared" si="238"/>
        <v>1.2747495492771421E+21</v>
      </c>
      <c r="K1476" s="29">
        <v>0.88285000000000002</v>
      </c>
      <c r="L1476" s="29">
        <f t="shared" si="235"/>
        <v>606.51795000000004</v>
      </c>
      <c r="M1476" s="29">
        <f t="shared" si="236"/>
        <v>2.0976047756370374E+21</v>
      </c>
      <c r="N1476" s="29">
        <f t="shared" si="239"/>
        <v>3.78545909874061E+21</v>
      </c>
    </row>
    <row r="1477" spans="1:14" x14ac:dyDescent="0.3">
      <c r="A1477" s="14">
        <v>686</v>
      </c>
      <c r="B1477" s="30">
        <f t="shared" si="230"/>
        <v>1.8072886297376092</v>
      </c>
      <c r="C1477" s="30">
        <v>1.4330000000000001</v>
      </c>
      <c r="D1477" s="30">
        <f t="shared" si="231"/>
        <v>983.03800000000001</v>
      </c>
      <c r="E1477" s="29">
        <f t="shared" si="232"/>
        <v>3.3948273272742986E+21</v>
      </c>
      <c r="F1477" s="29">
        <f t="shared" si="237"/>
        <v>6.1354328285053568E+21</v>
      </c>
      <c r="G1477" s="29">
        <v>1.3438000000000001</v>
      </c>
      <c r="H1477" s="29">
        <f t="shared" si="233"/>
        <v>921.84680000000003</v>
      </c>
      <c r="I1477" s="29">
        <f t="shared" si="234"/>
        <v>3.1835093945507345E+21</v>
      </c>
      <c r="J1477" s="29">
        <f t="shared" si="238"/>
        <v>1.7614836624147475E+21</v>
      </c>
      <c r="K1477" s="29">
        <v>1.2174</v>
      </c>
      <c r="L1477" s="29">
        <f t="shared" si="235"/>
        <v>835.13639999999998</v>
      </c>
      <c r="M1477" s="29">
        <f t="shared" si="236"/>
        <v>2.8840633553550112E+21</v>
      </c>
      <c r="N1477" s="29">
        <f t="shared" si="239"/>
        <v>5.2123349095760097E+21</v>
      </c>
    </row>
    <row r="1478" spans="1:14" x14ac:dyDescent="0.3">
      <c r="A1478" s="14">
        <v>685</v>
      </c>
      <c r="B1478" s="30">
        <f t="shared" si="230"/>
        <v>1.8099270072992699</v>
      </c>
      <c r="C1478" s="30">
        <v>1.4650000000000001</v>
      </c>
      <c r="D1478" s="30">
        <f t="shared" si="231"/>
        <v>1003.5250000000001</v>
      </c>
      <c r="E1478" s="29">
        <f t="shared" si="232"/>
        <v>3.4605253524836592E+21</v>
      </c>
      <c r="F1478" s="29">
        <f t="shared" si="237"/>
        <v>6.2632982949040006E+21</v>
      </c>
      <c r="G1478" s="29">
        <v>1.3748</v>
      </c>
      <c r="H1478" s="29">
        <f t="shared" si="233"/>
        <v>941.73800000000006</v>
      </c>
      <c r="I1478" s="29">
        <f t="shared" si="234"/>
        <v>3.2474609246379075E+21</v>
      </c>
      <c r="J1478" s="29">
        <f t="shared" si="238"/>
        <v>1.7942496639594828E+21</v>
      </c>
      <c r="K1478" s="29">
        <v>1.2454000000000001</v>
      </c>
      <c r="L1478" s="29">
        <f t="shared" si="235"/>
        <v>853.09900000000005</v>
      </c>
      <c r="M1478" s="29">
        <f t="shared" si="236"/>
        <v>2.9418008696130707E+21</v>
      </c>
      <c r="N1478" s="29">
        <f t="shared" si="239"/>
        <v>5.3244448440091746E+21</v>
      </c>
    </row>
    <row r="1479" spans="1:14" x14ac:dyDescent="0.3">
      <c r="A1479" s="14">
        <v>684</v>
      </c>
      <c r="B1479" s="30">
        <f t="shared" si="230"/>
        <v>1.8125730994152045</v>
      </c>
      <c r="C1479" s="30">
        <v>1.466</v>
      </c>
      <c r="D1479" s="30">
        <f t="shared" si="231"/>
        <v>1002.744</v>
      </c>
      <c r="E1479" s="29">
        <f t="shared" si="232"/>
        <v>3.4527842454483685E+21</v>
      </c>
      <c r="F1479" s="29">
        <f t="shared" si="237"/>
        <v>6.2584238413843372E+21</v>
      </c>
      <c r="G1479" s="29">
        <v>1.3738999999999999</v>
      </c>
      <c r="H1479" s="29">
        <f t="shared" si="233"/>
        <v>939.74759999999992</v>
      </c>
      <c r="I1479" s="29">
        <f t="shared" si="234"/>
        <v>3.2358664903284532E+21</v>
      </c>
      <c r="J1479" s="29">
        <f t="shared" si="238"/>
        <v>1.7852336500924843E+21</v>
      </c>
      <c r="K1479" s="29">
        <v>1.2444999999999999</v>
      </c>
      <c r="L1479" s="29">
        <f t="shared" si="235"/>
        <v>851.23799999999994</v>
      </c>
      <c r="M1479" s="29">
        <f t="shared" si="236"/>
        <v>2.9310982220057941E+21</v>
      </c>
      <c r="N1479" s="29">
        <f t="shared" si="239"/>
        <v>5.3128297889514379E+21</v>
      </c>
    </row>
    <row r="1480" spans="1:14" x14ac:dyDescent="0.3">
      <c r="A1480" s="14">
        <v>683</v>
      </c>
      <c r="B1480" s="30">
        <f t="shared" si="230"/>
        <v>1.8152269399707173</v>
      </c>
      <c r="C1480" s="30">
        <v>1.476</v>
      </c>
      <c r="D1480" s="30">
        <f t="shared" si="231"/>
        <v>1008.1079999999999</v>
      </c>
      <c r="E1480" s="29">
        <f t="shared" si="232"/>
        <v>3.4661793651312123E+21</v>
      </c>
      <c r="F1480" s="29">
        <f t="shared" si="237"/>
        <v>6.2919021623567744E+21</v>
      </c>
      <c r="G1480" s="29">
        <v>1.383</v>
      </c>
      <c r="H1480" s="29">
        <f t="shared" si="233"/>
        <v>944.58900000000006</v>
      </c>
      <c r="I1480" s="29">
        <f t="shared" si="234"/>
        <v>3.2477818848079045E+21</v>
      </c>
      <c r="J1480" s="29">
        <f t="shared" si="238"/>
        <v>1.7891877942602024E+21</v>
      </c>
      <c r="K1480" s="29">
        <v>1.2525999999999999</v>
      </c>
      <c r="L1480" s="29">
        <f t="shared" si="235"/>
        <v>855.5258</v>
      </c>
      <c r="M1480" s="29">
        <f t="shared" si="236"/>
        <v>2.9415557403545777E+21</v>
      </c>
      <c r="N1480" s="29">
        <f t="shared" si="239"/>
        <v>5.3395912253171376E+21</v>
      </c>
    </row>
    <row r="1481" spans="1:14" x14ac:dyDescent="0.3">
      <c r="A1481" s="14">
        <v>682</v>
      </c>
      <c r="B1481" s="30">
        <f t="shared" si="230"/>
        <v>1.8178885630498534</v>
      </c>
      <c r="C1481" s="30">
        <v>1.4930000000000001</v>
      </c>
      <c r="D1481" s="30">
        <f t="shared" si="231"/>
        <v>1018.2260000000001</v>
      </c>
      <c r="E1481" s="29">
        <f t="shared" si="232"/>
        <v>3.4958422325020711E+21</v>
      </c>
      <c r="F1481" s="29">
        <f t="shared" si="237"/>
        <v>6.3550516126921817E+21</v>
      </c>
      <c r="G1481" s="29">
        <v>1.3980999999999999</v>
      </c>
      <c r="H1481" s="29">
        <f t="shared" si="233"/>
        <v>953.50419999999997</v>
      </c>
      <c r="I1481" s="29">
        <f t="shared" si="234"/>
        <v>3.2736349800811421E+21</v>
      </c>
      <c r="J1481" s="29">
        <f t="shared" si="238"/>
        <v>1.8007896889944658E+21</v>
      </c>
      <c r="K1481" s="29">
        <v>1.2662</v>
      </c>
      <c r="L1481" s="29">
        <f t="shared" si="235"/>
        <v>863.54840000000002</v>
      </c>
      <c r="M1481" s="29">
        <f t="shared" si="236"/>
        <v>2.9647926555888294E+21</v>
      </c>
      <c r="N1481" s="29">
        <f t="shared" si="239"/>
        <v>5.3896626604091355E+21</v>
      </c>
    </row>
    <row r="1482" spans="1:14" x14ac:dyDescent="0.3">
      <c r="A1482" s="14">
        <v>681</v>
      </c>
      <c r="B1482" s="30">
        <f t="shared" si="230"/>
        <v>1.8205580029368575</v>
      </c>
      <c r="C1482" s="30">
        <v>1.4870000000000001</v>
      </c>
      <c r="D1482" s="30">
        <f t="shared" si="231"/>
        <v>1012.647</v>
      </c>
      <c r="E1482" s="29">
        <f t="shared" si="232"/>
        <v>3.4715902500850195E+21</v>
      </c>
      <c r="F1482" s="29">
        <f t="shared" si="237"/>
        <v>6.320231412709849E+21</v>
      </c>
      <c r="G1482" s="29">
        <v>1.3915</v>
      </c>
      <c r="H1482" s="29">
        <f t="shared" si="233"/>
        <v>947.61149999999998</v>
      </c>
      <c r="I1482" s="29">
        <f t="shared" si="234"/>
        <v>3.2486333779376629E+21</v>
      </c>
      <c r="J1482" s="29">
        <f t="shared" si="238"/>
        <v>1.7844163013192036E+21</v>
      </c>
      <c r="K1482" s="29">
        <v>1.2601</v>
      </c>
      <c r="L1482" s="29">
        <f t="shared" si="235"/>
        <v>858.12810000000002</v>
      </c>
      <c r="M1482" s="29">
        <f t="shared" si="236"/>
        <v>2.9418633988783682E+21</v>
      </c>
      <c r="N1482" s="29">
        <f t="shared" si="239"/>
        <v>5.3558329543750383E+21</v>
      </c>
    </row>
    <row r="1483" spans="1:14" x14ac:dyDescent="0.3">
      <c r="A1483" s="14">
        <v>680</v>
      </c>
      <c r="B1483" s="30">
        <f t="shared" si="230"/>
        <v>1.8232352941176471</v>
      </c>
      <c r="C1483" s="30">
        <v>1.494</v>
      </c>
      <c r="D1483" s="30">
        <f t="shared" si="231"/>
        <v>1015.92</v>
      </c>
      <c r="E1483" s="29">
        <f t="shared" si="232"/>
        <v>3.4776965982426329E+21</v>
      </c>
      <c r="F1483" s="29">
        <f t="shared" si="237"/>
        <v>6.3406591801488478E+21</v>
      </c>
      <c r="G1483" s="29">
        <v>1.3969</v>
      </c>
      <c r="H1483" s="29">
        <f t="shared" si="233"/>
        <v>949.89200000000005</v>
      </c>
      <c r="I1483" s="29">
        <f t="shared" si="234"/>
        <v>3.2516695971118706E+21</v>
      </c>
      <c r="J1483" s="29">
        <f t="shared" si="238"/>
        <v>1.7834613050782963E+21</v>
      </c>
      <c r="K1483" s="29">
        <v>1.2649999999999999</v>
      </c>
      <c r="L1483" s="29">
        <f t="shared" si="235"/>
        <v>860.19999999999993</v>
      </c>
      <c r="M1483" s="29">
        <f t="shared" si="236"/>
        <v>2.9446360085521624E+21</v>
      </c>
      <c r="N1483" s="29">
        <f t="shared" si="239"/>
        <v>5.3687642991220165E+21</v>
      </c>
    </row>
    <row r="1484" spans="1:14" x14ac:dyDescent="0.3">
      <c r="A1484" s="14">
        <v>679</v>
      </c>
      <c r="B1484" s="30">
        <f t="shared" si="230"/>
        <v>1.825920471281296</v>
      </c>
      <c r="C1484" s="30">
        <v>1.4930000000000001</v>
      </c>
      <c r="D1484" s="30">
        <f t="shared" si="231"/>
        <v>1013.7470000000001</v>
      </c>
      <c r="E1484" s="29">
        <f t="shared" si="232"/>
        <v>3.465154665669773E+21</v>
      </c>
      <c r="F1484" s="29">
        <f t="shared" si="237"/>
        <v>6.3270968402023337E+21</v>
      </c>
      <c r="G1484" s="29">
        <v>1.3947000000000001</v>
      </c>
      <c r="H1484" s="29">
        <f t="shared" si="233"/>
        <v>947.00130000000001</v>
      </c>
      <c r="I1484" s="29">
        <f t="shared" si="234"/>
        <v>3.2370068400600347E+21</v>
      </c>
      <c r="J1484" s="29">
        <f t="shared" si="238"/>
        <v>1.7728082306829839E+21</v>
      </c>
      <c r="K1484" s="29">
        <v>1.2628999999999999</v>
      </c>
      <c r="L1484" s="29">
        <f t="shared" si="235"/>
        <v>857.50909999999999</v>
      </c>
      <c r="M1484" s="29">
        <f t="shared" si="236"/>
        <v>2.9311077208803456E+21</v>
      </c>
      <c r="N1484" s="29">
        <f t="shared" si="239"/>
        <v>5.3519695910860856E+21</v>
      </c>
    </row>
    <row r="1485" spans="1:14" x14ac:dyDescent="0.3">
      <c r="A1485" s="14">
        <v>678</v>
      </c>
      <c r="B1485" s="30">
        <f t="shared" si="230"/>
        <v>1.828613569321534</v>
      </c>
      <c r="C1485" s="30">
        <v>1.5069999999999999</v>
      </c>
      <c r="D1485" s="30">
        <f t="shared" si="231"/>
        <v>1021.746</v>
      </c>
      <c r="E1485" s="29">
        <f t="shared" si="232"/>
        <v>3.4873529802330944E+21</v>
      </c>
      <c r="F1485" s="29">
        <f t="shared" si="237"/>
        <v>6.377020980668128E+21</v>
      </c>
      <c r="G1485" s="29">
        <v>1.4066000000000001</v>
      </c>
      <c r="H1485" s="29">
        <f t="shared" si="233"/>
        <v>953.6748</v>
      </c>
      <c r="I1485" s="29">
        <f t="shared" si="234"/>
        <v>3.2550170550735701E+21</v>
      </c>
      <c r="J1485" s="29">
        <f t="shared" si="238"/>
        <v>1.7800464295369258E+21</v>
      </c>
      <c r="K1485" s="29">
        <v>1.2737000000000001</v>
      </c>
      <c r="L1485" s="29">
        <f t="shared" si="235"/>
        <v>863.56860000000006</v>
      </c>
      <c r="M1485" s="29">
        <f t="shared" si="236"/>
        <v>2.9474727876064319E+21</v>
      </c>
      <c r="N1485" s="29">
        <f t="shared" si="239"/>
        <v>5.3897887346230894E+21</v>
      </c>
    </row>
    <row r="1486" spans="1:14" x14ac:dyDescent="0.3">
      <c r="A1486" s="14">
        <v>677</v>
      </c>
      <c r="B1486" s="30">
        <f t="shared" si="230"/>
        <v>1.8313146233382569</v>
      </c>
      <c r="C1486" s="30">
        <v>1.5</v>
      </c>
      <c r="D1486" s="30">
        <f t="shared" si="231"/>
        <v>1015.5</v>
      </c>
      <c r="E1486" s="29">
        <f t="shared" si="232"/>
        <v>3.4609224184279241E+21</v>
      </c>
      <c r="F1486" s="29">
        <f t="shared" si="237"/>
        <v>6.338037835106263E+21</v>
      </c>
      <c r="G1486" s="29">
        <v>1.3991</v>
      </c>
      <c r="H1486" s="29">
        <f t="shared" si="233"/>
        <v>947.19069999999999</v>
      </c>
      <c r="I1486" s="29">
        <f t="shared" si="234"/>
        <v>3.2281177037483388E+21</v>
      </c>
      <c r="J1486" s="29">
        <f t="shared" si="238"/>
        <v>1.7627324451021337E+21</v>
      </c>
      <c r="K1486" s="29">
        <v>1.2668999999999999</v>
      </c>
      <c r="L1486" s="29">
        <f t="shared" si="235"/>
        <v>857.69129999999996</v>
      </c>
      <c r="M1486" s="29">
        <f t="shared" si="236"/>
        <v>2.9230950746042243E+21</v>
      </c>
      <c r="N1486" s="29">
        <f t="shared" si="239"/>
        <v>5.3531067555307491E+21</v>
      </c>
    </row>
    <row r="1487" spans="1:14" x14ac:dyDescent="0.3">
      <c r="A1487" s="14">
        <v>676</v>
      </c>
      <c r="B1487" s="30">
        <f t="shared" si="230"/>
        <v>1.8340236686390532</v>
      </c>
      <c r="C1487" s="30">
        <v>1.5149999999999999</v>
      </c>
      <c r="D1487" s="30">
        <f t="shared" si="231"/>
        <v>1024.1399999999999</v>
      </c>
      <c r="E1487" s="29">
        <f t="shared" si="232"/>
        <v>3.4852127356426366E+21</v>
      </c>
      <c r="F1487" s="29">
        <f t="shared" si="237"/>
        <v>6.391962647410859E+21</v>
      </c>
      <c r="G1487" s="29">
        <v>1.4119999999999999</v>
      </c>
      <c r="H1487" s="29">
        <f t="shared" si="233"/>
        <v>954.51199999999994</v>
      </c>
      <c r="I1487" s="29">
        <f t="shared" si="234"/>
        <v>3.2482642790279891E+21</v>
      </c>
      <c r="J1487" s="29">
        <f t="shared" si="238"/>
        <v>1.7711136091489923E+21</v>
      </c>
      <c r="K1487" s="29">
        <v>1.2786</v>
      </c>
      <c r="L1487" s="29">
        <f t="shared" si="235"/>
        <v>864.33359999999993</v>
      </c>
      <c r="M1487" s="29">
        <f t="shared" si="236"/>
        <v>2.941381520655231E+21</v>
      </c>
      <c r="N1487" s="29">
        <f t="shared" si="239"/>
        <v>5.3945633273792241E+21</v>
      </c>
    </row>
    <row r="1488" spans="1:14" x14ac:dyDescent="0.3">
      <c r="A1488" s="14">
        <v>675</v>
      </c>
      <c r="B1488" s="30">
        <f t="shared" si="230"/>
        <v>1.8367407407407406</v>
      </c>
      <c r="C1488" s="30">
        <v>1.4990000000000001</v>
      </c>
      <c r="D1488" s="30">
        <f t="shared" si="231"/>
        <v>1011.825</v>
      </c>
      <c r="E1488" s="29">
        <f t="shared" si="232"/>
        <v>3.4382103722688842E+21</v>
      </c>
      <c r="F1488" s="29">
        <f t="shared" si="237"/>
        <v>6.3151010659836478E+21</v>
      </c>
      <c r="G1488" s="29">
        <v>1.3957999999999999</v>
      </c>
      <c r="H1488" s="29">
        <f t="shared" si="233"/>
        <v>942.16499999999996</v>
      </c>
      <c r="I1488" s="29">
        <f t="shared" si="234"/>
        <v>3.2015036942047421E+21</v>
      </c>
      <c r="J1488" s="29">
        <f t="shared" si="238"/>
        <v>1.7430351617907737E+21</v>
      </c>
      <c r="K1488" s="29">
        <v>1.2639</v>
      </c>
      <c r="L1488" s="29">
        <f t="shared" si="235"/>
        <v>853.13250000000005</v>
      </c>
      <c r="M1488" s="29">
        <f t="shared" si="236"/>
        <v>2.8989687054774132E+21</v>
      </c>
      <c r="N1488" s="29">
        <f t="shared" si="239"/>
        <v>5.3246539274828099E+21</v>
      </c>
    </row>
    <row r="1489" spans="1:14" x14ac:dyDescent="0.3">
      <c r="A1489" s="14">
        <v>674</v>
      </c>
      <c r="B1489" s="30">
        <f t="shared" si="230"/>
        <v>1.8394658753709199</v>
      </c>
      <c r="C1489" s="30">
        <v>1.5129999999999999</v>
      </c>
      <c r="D1489" s="30">
        <f t="shared" si="231"/>
        <v>1019.7619999999999</v>
      </c>
      <c r="E1489" s="29">
        <f t="shared" si="232"/>
        <v>3.4600469251474289E+21</v>
      </c>
      <c r="F1489" s="29">
        <f t="shared" si="237"/>
        <v>6.3646382459907746E+21</v>
      </c>
      <c r="G1489" s="29">
        <v>1.4074</v>
      </c>
      <c r="H1489" s="29">
        <f t="shared" si="233"/>
        <v>948.58759999999995</v>
      </c>
      <c r="I1489" s="29">
        <f t="shared" si="234"/>
        <v>3.2185525726718387E+21</v>
      </c>
      <c r="J1489" s="29">
        <f t="shared" si="238"/>
        <v>1.7497212727704625E+21</v>
      </c>
      <c r="K1489" s="29">
        <v>1.2742</v>
      </c>
      <c r="L1489" s="29">
        <f t="shared" si="235"/>
        <v>858.81079999999997</v>
      </c>
      <c r="M1489" s="29">
        <f t="shared" si="236"/>
        <v>2.9139403780719462E+21</v>
      </c>
      <c r="N1489" s="29">
        <f t="shared" si="239"/>
        <v>5.3600938883287823E+21</v>
      </c>
    </row>
    <row r="1490" spans="1:14" x14ac:dyDescent="0.3">
      <c r="A1490" s="14">
        <v>673</v>
      </c>
      <c r="B1490" s="30">
        <f t="shared" si="230"/>
        <v>1.8421991084695393</v>
      </c>
      <c r="C1490" s="30">
        <v>1.5169999999999999</v>
      </c>
      <c r="D1490" s="30">
        <f t="shared" si="231"/>
        <v>1020.9409999999999</v>
      </c>
      <c r="E1490" s="29">
        <f t="shared" si="232"/>
        <v>3.4589077297387772E+21</v>
      </c>
      <c r="F1490" s="29">
        <f t="shared" si="237"/>
        <v>6.3719967360031738E+21</v>
      </c>
      <c r="G1490" s="29">
        <v>1.4094</v>
      </c>
      <c r="H1490" s="29">
        <f t="shared" si="233"/>
        <v>948.52620000000002</v>
      </c>
      <c r="I1490" s="29">
        <f t="shared" si="234"/>
        <v>3.2135692513472865E+21</v>
      </c>
      <c r="J1490" s="29">
        <f t="shared" si="238"/>
        <v>1.744420153376935E+21</v>
      </c>
      <c r="K1490" s="29">
        <v>1.276</v>
      </c>
      <c r="L1490" s="29">
        <f t="shared" si="235"/>
        <v>858.74800000000005</v>
      </c>
      <c r="M1490" s="29">
        <f t="shared" si="236"/>
        <v>2.9094042604790245E+21</v>
      </c>
      <c r="N1490" s="29">
        <f t="shared" si="239"/>
        <v>5.359701934831938E+21</v>
      </c>
    </row>
    <row r="1491" spans="1:14" x14ac:dyDescent="0.3">
      <c r="A1491" s="14">
        <v>672</v>
      </c>
      <c r="B1491" s="30">
        <f t="shared" si="230"/>
        <v>1.8449404761904762</v>
      </c>
      <c r="C1491" s="30">
        <v>1.506</v>
      </c>
      <c r="D1491" s="30">
        <f t="shared" si="231"/>
        <v>1012.032</v>
      </c>
      <c r="E1491" s="29">
        <f t="shared" si="232"/>
        <v>3.4236297030320343E+21</v>
      </c>
      <c r="F1491" s="29">
        <f t="shared" si="237"/>
        <v>6.31639301461178E+21</v>
      </c>
      <c r="G1491" s="29">
        <v>1.3972</v>
      </c>
      <c r="H1491" s="29">
        <f t="shared" si="233"/>
        <v>938.91840000000002</v>
      </c>
      <c r="I1491" s="29">
        <f t="shared" si="234"/>
        <v>3.1762917802631857E+21</v>
      </c>
      <c r="J1491" s="29">
        <f t="shared" si="238"/>
        <v>1.72162290396585E+21</v>
      </c>
      <c r="K1491" s="29">
        <v>1.2650999999999999</v>
      </c>
      <c r="L1491" s="29">
        <f t="shared" si="235"/>
        <v>850.14719999999988</v>
      </c>
      <c r="M1491" s="29">
        <f t="shared" si="236"/>
        <v>2.8759853501366702E+21</v>
      </c>
      <c r="N1491" s="29">
        <f t="shared" si="239"/>
        <v>5.3060217813979816E+21</v>
      </c>
    </row>
    <row r="1492" spans="1:14" x14ac:dyDescent="0.3">
      <c r="A1492" s="14">
        <v>671</v>
      </c>
      <c r="B1492" s="30">
        <f t="shared" si="230"/>
        <v>1.8476900149031297</v>
      </c>
      <c r="C1492" s="30">
        <v>1.5289999999999999</v>
      </c>
      <c r="D1492" s="30">
        <f t="shared" si="231"/>
        <v>1025.9589999999998</v>
      </c>
      <c r="E1492" s="29">
        <f t="shared" si="232"/>
        <v>3.4655789208776176E+21</v>
      </c>
      <c r="F1492" s="29">
        <f t="shared" si="237"/>
        <v>6.4033155679643375E+21</v>
      </c>
      <c r="G1492" s="29">
        <v>1.4169</v>
      </c>
      <c r="H1492" s="29">
        <f t="shared" si="233"/>
        <v>950.73990000000003</v>
      </c>
      <c r="I1492" s="29">
        <f t="shared" si="234"/>
        <v>3.2114969084313259E+21</v>
      </c>
      <c r="J1492" s="29">
        <f t="shared" si="238"/>
        <v>1.7381145552165025E+21</v>
      </c>
      <c r="K1492" s="29">
        <v>1.2828999999999999</v>
      </c>
      <c r="L1492" s="29">
        <f t="shared" si="235"/>
        <v>860.82589999999993</v>
      </c>
      <c r="M1492" s="29">
        <f t="shared" si="236"/>
        <v>2.9077771076480679E+21</v>
      </c>
      <c r="N1492" s="29">
        <f t="shared" si="239"/>
        <v>5.3726707273652377E+21</v>
      </c>
    </row>
    <row r="1493" spans="1:14" x14ac:dyDescent="0.3">
      <c r="A1493" s="14">
        <v>670</v>
      </c>
      <c r="B1493" s="30">
        <f t="shared" si="230"/>
        <v>1.8504477611940298</v>
      </c>
      <c r="C1493" s="30">
        <v>1.534</v>
      </c>
      <c r="D1493" s="30">
        <f t="shared" si="231"/>
        <v>1027.78</v>
      </c>
      <c r="E1493" s="29">
        <f t="shared" si="232"/>
        <v>3.4665560982786608E+21</v>
      </c>
      <c r="F1493" s="29">
        <f t="shared" si="237"/>
        <v>6.4146809711132588E+21</v>
      </c>
      <c r="G1493" s="29">
        <v>1.4196</v>
      </c>
      <c r="H1493" s="29">
        <f t="shared" si="233"/>
        <v>951.13199999999995</v>
      </c>
      <c r="I1493" s="29">
        <f t="shared" si="234"/>
        <v>3.2080332706104219E+21</v>
      </c>
      <c r="J1493" s="29">
        <f t="shared" si="238"/>
        <v>1.733652436932556E+21</v>
      </c>
      <c r="K1493" s="29">
        <v>1.2853000000000001</v>
      </c>
      <c r="L1493" s="29">
        <f t="shared" si="235"/>
        <v>861.15100000000007</v>
      </c>
      <c r="M1493" s="29">
        <f t="shared" si="236"/>
        <v>2.9045401258915015E+21</v>
      </c>
      <c r="N1493" s="29">
        <f t="shared" si="239"/>
        <v>5.3746997732541538E+21</v>
      </c>
    </row>
    <row r="1494" spans="1:14" x14ac:dyDescent="0.3">
      <c r="A1494" s="14">
        <v>669</v>
      </c>
      <c r="B1494" s="30">
        <f t="shared" si="230"/>
        <v>1.8532137518684604</v>
      </c>
      <c r="C1494" s="30">
        <v>1.5580000000000001</v>
      </c>
      <c r="D1494" s="30">
        <f t="shared" si="231"/>
        <v>1042.3020000000001</v>
      </c>
      <c r="E1494" s="29">
        <f t="shared" si="232"/>
        <v>3.5102896738439618E+21</v>
      </c>
      <c r="F1494" s="29">
        <f t="shared" si="237"/>
        <v>6.5053170966094823E+21</v>
      </c>
      <c r="G1494" s="29">
        <v>1.4394</v>
      </c>
      <c r="H1494" s="29">
        <f t="shared" si="233"/>
        <v>962.95860000000005</v>
      </c>
      <c r="I1494" s="29">
        <f t="shared" si="234"/>
        <v>3.2430750683767636E+21</v>
      </c>
      <c r="J1494" s="29">
        <f t="shared" si="238"/>
        <v>1.7499735608517945E+21</v>
      </c>
      <c r="K1494" s="29">
        <v>1.3031999999999999</v>
      </c>
      <c r="L1494" s="29">
        <f t="shared" si="235"/>
        <v>871.84079999999994</v>
      </c>
      <c r="M1494" s="29">
        <f t="shared" si="236"/>
        <v>2.9362063561960524E+21</v>
      </c>
      <c r="N1494" s="29">
        <f t="shared" si="239"/>
        <v>5.4414179976261078E+21</v>
      </c>
    </row>
    <row r="1495" spans="1:14" x14ac:dyDescent="0.3">
      <c r="A1495" s="14">
        <v>668</v>
      </c>
      <c r="B1495" s="30">
        <f t="shared" si="230"/>
        <v>1.8559880239520958</v>
      </c>
      <c r="C1495" s="30">
        <v>1.5347999999999999</v>
      </c>
      <c r="D1495" s="30">
        <f t="shared" si="231"/>
        <v>1025.2464</v>
      </c>
      <c r="E1495" s="29">
        <f t="shared" si="232"/>
        <v>3.4476882052197515E+21</v>
      </c>
      <c r="F1495" s="29">
        <f t="shared" si="237"/>
        <v>6.3988680192087546E+21</v>
      </c>
      <c r="G1495" s="29">
        <v>1.415</v>
      </c>
      <c r="H1495" s="29">
        <f t="shared" si="233"/>
        <v>945.22</v>
      </c>
      <c r="I1495" s="29">
        <f t="shared" si="234"/>
        <v>3.1785762381977768E+21</v>
      </c>
      <c r="J1495" s="29">
        <f t="shared" si="238"/>
        <v>1.7126060067076262E+21</v>
      </c>
      <c r="K1495" s="29">
        <v>1.2809999999999999</v>
      </c>
      <c r="L1495" s="29">
        <f t="shared" si="235"/>
        <v>855.70799999999997</v>
      </c>
      <c r="M1495" s="29">
        <f t="shared" si="236"/>
        <v>2.8775661916122629E+21</v>
      </c>
      <c r="N1495" s="29">
        <f t="shared" si="239"/>
        <v>5.3407283897618022E+21</v>
      </c>
    </row>
    <row r="1496" spans="1:14" x14ac:dyDescent="0.3">
      <c r="A1496" s="14">
        <v>667</v>
      </c>
      <c r="B1496" s="30">
        <f t="shared" si="230"/>
        <v>1.8587706146926537</v>
      </c>
      <c r="C1496" s="30">
        <v>1.5354000000000001</v>
      </c>
      <c r="D1496" s="30">
        <f t="shared" si="231"/>
        <v>1024.1118000000001</v>
      </c>
      <c r="E1496" s="29">
        <f t="shared" si="232"/>
        <v>3.4387172856571232E+21</v>
      </c>
      <c r="F1496" s="29">
        <f t="shared" si="237"/>
        <v>6.391786642815145E+21</v>
      </c>
      <c r="G1496" s="29">
        <v>1.4101999999999999</v>
      </c>
      <c r="H1496" s="29">
        <f t="shared" si="233"/>
        <v>940.60339999999997</v>
      </c>
      <c r="I1496" s="29">
        <f t="shared" si="234"/>
        <v>3.1583164753378101E+21</v>
      </c>
      <c r="J1496" s="29">
        <f t="shared" si="238"/>
        <v>1.699142675472108E+21</v>
      </c>
      <c r="K1496" s="29">
        <v>1.2766999999999999</v>
      </c>
      <c r="L1496" s="29">
        <f t="shared" si="235"/>
        <v>851.55889999999999</v>
      </c>
      <c r="M1496" s="29">
        <f t="shared" si="236"/>
        <v>2.8593267934078729E+21</v>
      </c>
      <c r="N1496" s="29">
        <f t="shared" si="239"/>
        <v>5.3148326213899266E+21</v>
      </c>
    </row>
    <row r="1497" spans="1:14" x14ac:dyDescent="0.3">
      <c r="A1497" s="14">
        <v>666</v>
      </c>
      <c r="B1497" s="30">
        <f t="shared" si="230"/>
        <v>1.8615615615615615</v>
      </c>
      <c r="C1497" s="30">
        <v>1.5549999999999999</v>
      </c>
      <c r="D1497" s="30">
        <f t="shared" si="231"/>
        <v>1035.6299999999999</v>
      </c>
      <c r="E1497" s="29">
        <f t="shared" si="232"/>
        <v>3.472179105802275E+21</v>
      </c>
      <c r="F1497" s="29">
        <f t="shared" si="237"/>
        <v>6.4636751582187089E+21</v>
      </c>
      <c r="G1497" s="29">
        <v>1.4202999999999999</v>
      </c>
      <c r="H1497" s="29">
        <f t="shared" si="233"/>
        <v>945.9197999999999</v>
      </c>
      <c r="I1497" s="29">
        <f t="shared" si="234"/>
        <v>3.171405777473293E+21</v>
      </c>
      <c r="J1497" s="29">
        <f t="shared" si="238"/>
        <v>1.7036265912221434E+21</v>
      </c>
      <c r="K1497" s="29">
        <v>1.286</v>
      </c>
      <c r="L1497" s="29">
        <f t="shared" si="235"/>
        <v>856.476</v>
      </c>
      <c r="M1497" s="29">
        <f t="shared" si="236"/>
        <v>2.8715256141876051E+21</v>
      </c>
      <c r="N1497" s="29">
        <f t="shared" si="239"/>
        <v>5.3455217064111002E+21</v>
      </c>
    </row>
    <row r="1498" spans="1:14" x14ac:dyDescent="0.3">
      <c r="A1498" s="14">
        <v>665</v>
      </c>
      <c r="B1498" s="30">
        <f t="shared" si="230"/>
        <v>1.8643609022556391</v>
      </c>
      <c r="C1498" s="30">
        <v>1.5669999999999999</v>
      </c>
      <c r="D1498" s="30">
        <f t="shared" si="231"/>
        <v>1042.0550000000001</v>
      </c>
      <c r="E1498" s="29">
        <f t="shared" si="232"/>
        <v>3.488474515960828E+21</v>
      </c>
      <c r="F1498" s="29">
        <f t="shared" si="237"/>
        <v>6.5037754960725336E+21</v>
      </c>
      <c r="G1498" s="29">
        <v>1.4214</v>
      </c>
      <c r="H1498" s="29">
        <f t="shared" si="233"/>
        <v>945.23099999999999</v>
      </c>
      <c r="I1498" s="29">
        <f t="shared" si="234"/>
        <v>3.1643380197745508E+21</v>
      </c>
      <c r="J1498" s="29">
        <f t="shared" si="238"/>
        <v>1.6972776118326151E+21</v>
      </c>
      <c r="K1498" s="29">
        <v>1.2870999999999999</v>
      </c>
      <c r="L1498" s="29">
        <f t="shared" si="235"/>
        <v>855.92149999999992</v>
      </c>
      <c r="M1498" s="29">
        <f t="shared" si="236"/>
        <v>2.8653577214378949E+21</v>
      </c>
      <c r="N1498" s="29">
        <f t="shared" si="239"/>
        <v>5.3420609068251155E+21</v>
      </c>
    </row>
    <row r="1499" spans="1:14" x14ac:dyDescent="0.3">
      <c r="A1499" s="14">
        <v>664</v>
      </c>
      <c r="B1499" s="30">
        <f t="shared" si="230"/>
        <v>1.8671686746987952</v>
      </c>
      <c r="C1499" s="30">
        <v>1.554</v>
      </c>
      <c r="D1499" s="30">
        <f t="shared" si="231"/>
        <v>1031.856</v>
      </c>
      <c r="E1499" s="29">
        <f t="shared" si="232"/>
        <v>3.4491369675857849E+21</v>
      </c>
      <c r="F1499" s="29">
        <f t="shared" si="237"/>
        <v>6.440120500621771E+21</v>
      </c>
      <c r="G1499" s="29">
        <v>1.3967000000000001</v>
      </c>
      <c r="H1499" s="29">
        <f t="shared" si="233"/>
        <v>927.40880000000004</v>
      </c>
      <c r="I1499" s="29">
        <f t="shared" si="234"/>
        <v>3.1000061792966961E+21</v>
      </c>
      <c r="J1499" s="29">
        <f t="shared" si="238"/>
        <v>1.6602710945741299E+21</v>
      </c>
      <c r="K1499" s="29">
        <v>1.2646999999999999</v>
      </c>
      <c r="L1499" s="29">
        <f t="shared" si="235"/>
        <v>839.7607999999999</v>
      </c>
      <c r="M1499" s="29">
        <f t="shared" si="236"/>
        <v>2.8070292940191386E+21</v>
      </c>
      <c r="N1499" s="29">
        <f t="shared" si="239"/>
        <v>5.2411971667544097E+21</v>
      </c>
    </row>
    <row r="1500" spans="1:14" x14ac:dyDescent="0.3">
      <c r="A1500" s="14">
        <v>663</v>
      </c>
      <c r="B1500" s="30">
        <f t="shared" si="230"/>
        <v>1.8699849170437406</v>
      </c>
      <c r="C1500" s="30">
        <v>1.5629999999999999</v>
      </c>
      <c r="D1500" s="30">
        <f t="shared" si="231"/>
        <v>1036.269</v>
      </c>
      <c r="E1500" s="29">
        <f t="shared" si="232"/>
        <v>3.4586713981023976E+21</v>
      </c>
      <c r="F1500" s="29">
        <f t="shared" si="237"/>
        <v>6.4676633474620698E+21</v>
      </c>
      <c r="G1500" s="29">
        <v>1.3844000000000001</v>
      </c>
      <c r="H1500" s="29">
        <f t="shared" si="233"/>
        <v>917.85720000000003</v>
      </c>
      <c r="I1500" s="29">
        <f t="shared" si="234"/>
        <v>3.0634578909359946E+21</v>
      </c>
      <c r="J1500" s="29">
        <f t="shared" si="238"/>
        <v>1.638225989426169E+21</v>
      </c>
      <c r="K1500" s="29">
        <v>1.2539</v>
      </c>
      <c r="L1500" s="29">
        <f t="shared" si="235"/>
        <v>831.33569999999997</v>
      </c>
      <c r="M1500" s="29">
        <f t="shared" si="236"/>
        <v>2.7746820640310915E+21</v>
      </c>
      <c r="N1500" s="29">
        <f t="shared" si="239"/>
        <v>5.1886136093299358E+21</v>
      </c>
    </row>
    <row r="1501" spans="1:14" x14ac:dyDescent="0.3">
      <c r="A1501" s="14">
        <v>662</v>
      </c>
      <c r="B1501" s="30">
        <f t="shared" si="230"/>
        <v>1.872809667673716</v>
      </c>
      <c r="C1501" s="30">
        <v>1.571</v>
      </c>
      <c r="D1501" s="30">
        <f t="shared" si="231"/>
        <v>1040.002</v>
      </c>
      <c r="E1501" s="29">
        <f t="shared" si="232"/>
        <v>3.4658952395921398E+21</v>
      </c>
      <c r="F1501" s="29">
        <f t="shared" si="237"/>
        <v>6.4909621118524698E+21</v>
      </c>
      <c r="G1501" s="29">
        <v>1.3818999999999999</v>
      </c>
      <c r="H1501" s="29">
        <f t="shared" si="233"/>
        <v>914.81779999999992</v>
      </c>
      <c r="I1501" s="29">
        <f t="shared" si="234"/>
        <v>3.0487082314400882E+21</v>
      </c>
      <c r="J1501" s="29">
        <f t="shared" si="238"/>
        <v>1.6278793750712521E+21</v>
      </c>
      <c r="K1501" s="29">
        <v>1.2518</v>
      </c>
      <c r="L1501" s="29">
        <f t="shared" si="235"/>
        <v>828.69159999999999</v>
      </c>
      <c r="M1501" s="29">
        <f t="shared" si="236"/>
        <v>2.7616853347685813E+21</v>
      </c>
      <c r="N1501" s="29">
        <f t="shared" si="239"/>
        <v>5.1721109940273225E+21</v>
      </c>
    </row>
    <row r="1502" spans="1:14" x14ac:dyDescent="0.3">
      <c r="A1502" s="14">
        <v>661</v>
      </c>
      <c r="B1502" s="30">
        <f t="shared" si="230"/>
        <v>1.8756429652042359</v>
      </c>
      <c r="C1502" s="30">
        <v>1.5660000000000001</v>
      </c>
      <c r="D1502" s="30">
        <f t="shared" si="231"/>
        <v>1035.126</v>
      </c>
      <c r="E1502" s="29">
        <f t="shared" si="232"/>
        <v>3.4444346093682761E+21</v>
      </c>
      <c r="F1502" s="29">
        <f t="shared" si="237"/>
        <v>6.4605295441676075E+21</v>
      </c>
      <c r="G1502" s="29">
        <v>1.3933</v>
      </c>
      <c r="H1502" s="29">
        <f t="shared" si="233"/>
        <v>920.97130000000004</v>
      </c>
      <c r="I1502" s="29">
        <f t="shared" si="234"/>
        <v>3.0645790173900508E+21</v>
      </c>
      <c r="J1502" s="29">
        <f t="shared" si="238"/>
        <v>1.6338818603765313E+21</v>
      </c>
      <c r="K1502" s="29">
        <v>1.2618</v>
      </c>
      <c r="L1502" s="29">
        <f t="shared" si="235"/>
        <v>834.0498</v>
      </c>
      <c r="M1502" s="29">
        <f t="shared" si="236"/>
        <v>2.7753432886978869E+21</v>
      </c>
      <c r="N1502" s="29">
        <f t="shared" si="239"/>
        <v>5.2055531154729798E+21</v>
      </c>
    </row>
    <row r="1503" spans="1:14" x14ac:dyDescent="0.3">
      <c r="A1503" s="14">
        <v>660</v>
      </c>
      <c r="B1503" s="30">
        <f t="shared" si="230"/>
        <v>1.8784848484848484</v>
      </c>
      <c r="C1503" s="30">
        <v>1.5580000000000001</v>
      </c>
      <c r="D1503" s="30">
        <f t="shared" si="231"/>
        <v>1028.28</v>
      </c>
      <c r="E1503" s="29">
        <f t="shared" si="232"/>
        <v>3.4164777134880593E+21</v>
      </c>
      <c r="F1503" s="29">
        <f t="shared" si="237"/>
        <v>6.4178016199734785E+21</v>
      </c>
      <c r="G1503" s="29">
        <v>1.3992</v>
      </c>
      <c r="H1503" s="29">
        <f t="shared" si="233"/>
        <v>923.47199999999998</v>
      </c>
      <c r="I1503" s="29">
        <f t="shared" si="234"/>
        <v>3.0682513586087888E+21</v>
      </c>
      <c r="J1503" s="29">
        <f t="shared" si="238"/>
        <v>1.6333649755458951E+21</v>
      </c>
      <c r="K1503" s="29">
        <v>1.2667999999999999</v>
      </c>
      <c r="L1503" s="29">
        <f t="shared" si="235"/>
        <v>836.08799999999997</v>
      </c>
      <c r="M1503" s="29">
        <f t="shared" si="236"/>
        <v>2.7779165387976081E+21</v>
      </c>
      <c r="N1503" s="29">
        <f t="shared" si="239"/>
        <v>5.2182741284867791E+21</v>
      </c>
    </row>
    <row r="1504" spans="1:14" x14ac:dyDescent="0.3">
      <c r="A1504" s="14">
        <v>659</v>
      </c>
      <c r="B1504" s="30">
        <f t="shared" si="230"/>
        <v>1.8813353566009103</v>
      </c>
      <c r="C1504" s="30">
        <v>1.542</v>
      </c>
      <c r="D1504" s="30">
        <f t="shared" si="231"/>
        <v>1016.178</v>
      </c>
      <c r="E1504" s="29">
        <f t="shared" si="232"/>
        <v>3.3711530550404223E+21</v>
      </c>
      <c r="F1504" s="29">
        <f t="shared" si="237"/>
        <v>6.342269434960721E+21</v>
      </c>
      <c r="G1504" s="29">
        <v>1.3905000000000001</v>
      </c>
      <c r="H1504" s="29">
        <f t="shared" si="233"/>
        <v>916.33950000000004</v>
      </c>
      <c r="I1504" s="29">
        <f t="shared" si="234"/>
        <v>3.0399405467144663E+21</v>
      </c>
      <c r="J1504" s="29">
        <f t="shared" si="238"/>
        <v>1.615841926346857E+21</v>
      </c>
      <c r="K1504" s="29">
        <v>1.2585999999999999</v>
      </c>
      <c r="L1504" s="29">
        <f t="shared" si="235"/>
        <v>829.41739999999993</v>
      </c>
      <c r="M1504" s="29">
        <f t="shared" si="236"/>
        <v>2.7515779734590629E+21</v>
      </c>
      <c r="N1504" s="29">
        <f t="shared" si="239"/>
        <v>5.1766409279128165E+21</v>
      </c>
    </row>
    <row r="1505" spans="1:14" x14ac:dyDescent="0.3">
      <c r="A1505" s="14">
        <v>658</v>
      </c>
      <c r="B1505" s="30">
        <f t="shared" si="230"/>
        <v>1.8841945288753799</v>
      </c>
      <c r="C1505" s="30">
        <v>1.5389999999999999</v>
      </c>
      <c r="D1505" s="30">
        <f t="shared" si="231"/>
        <v>1012.6619999999999</v>
      </c>
      <c r="E1505" s="29">
        <f t="shared" si="232"/>
        <v>3.3543909269007751E+21</v>
      </c>
      <c r="F1505" s="29">
        <f t="shared" si="237"/>
        <v>6.3203250321756552E+21</v>
      </c>
      <c r="G1505" s="29">
        <v>1.3855</v>
      </c>
      <c r="H1505" s="29">
        <f t="shared" si="233"/>
        <v>911.65899999999999</v>
      </c>
      <c r="I1505" s="29">
        <f t="shared" si="234"/>
        <v>3.0198236707089175E+21</v>
      </c>
      <c r="J1505" s="29">
        <f t="shared" si="238"/>
        <v>1.6027133209602095E+21</v>
      </c>
      <c r="K1505" s="29">
        <v>1.254</v>
      </c>
      <c r="L1505" s="29">
        <f t="shared" si="235"/>
        <v>825.13199999999995</v>
      </c>
      <c r="M1505" s="29">
        <f t="shared" si="236"/>
        <v>2.7332074219191502E+21</v>
      </c>
      <c r="N1505" s="29">
        <f t="shared" si="239"/>
        <v>5.149894470661645E+21</v>
      </c>
    </row>
    <row r="1506" spans="1:14" x14ac:dyDescent="0.3">
      <c r="A1506" s="14">
        <v>657</v>
      </c>
      <c r="B1506" s="30">
        <f t="shared" si="230"/>
        <v>1.8870624048706239</v>
      </c>
      <c r="C1506" s="30">
        <v>1.3839999999999999</v>
      </c>
      <c r="D1506" s="30">
        <f t="shared" si="231"/>
        <v>909.2879999999999</v>
      </c>
      <c r="E1506" s="29">
        <f t="shared" si="232"/>
        <v>3.0073923930523283E+21</v>
      </c>
      <c r="F1506" s="29">
        <f t="shared" si="237"/>
        <v>5.6751371216229478E+21</v>
      </c>
      <c r="G1506" s="29">
        <v>1.2393000000000001</v>
      </c>
      <c r="H1506" s="29">
        <f t="shared" si="233"/>
        <v>814.2201</v>
      </c>
      <c r="I1506" s="29">
        <f t="shared" si="234"/>
        <v>2.6929634340388371E+21</v>
      </c>
      <c r="J1506" s="29">
        <f t="shared" si="238"/>
        <v>1.4270664431065623E+21</v>
      </c>
      <c r="K1506" s="29">
        <v>1.1217999999999999</v>
      </c>
      <c r="L1506" s="29">
        <f t="shared" si="235"/>
        <v>737.0225999999999</v>
      </c>
      <c r="M1506" s="29">
        <f t="shared" si="236"/>
        <v>2.437639296622906E+21</v>
      </c>
      <c r="N1506" s="29">
        <f t="shared" si="239"/>
        <v>4.5999774732923573E+21</v>
      </c>
    </row>
    <row r="1507" spans="1:14" x14ac:dyDescent="0.3">
      <c r="A1507" s="14">
        <v>656</v>
      </c>
      <c r="B1507" s="30">
        <f t="shared" si="230"/>
        <v>1.8899390243902439</v>
      </c>
      <c r="C1507" s="30">
        <v>1.3232999999999999</v>
      </c>
      <c r="D1507" s="30">
        <f t="shared" si="231"/>
        <v>868.08479999999997</v>
      </c>
      <c r="E1507" s="29">
        <f t="shared" si="232"/>
        <v>2.8667462883550718E+21</v>
      </c>
      <c r="F1507" s="29">
        <f t="shared" si="237"/>
        <v>5.4179756833881373E+21</v>
      </c>
      <c r="G1507" s="29">
        <v>1.1851</v>
      </c>
      <c r="H1507" s="29">
        <f t="shared" si="233"/>
        <v>777.42560000000003</v>
      </c>
      <c r="I1507" s="29">
        <f t="shared" si="234"/>
        <v>2.5673551170026419E+21</v>
      </c>
      <c r="J1507" s="29">
        <f t="shared" si="238"/>
        <v>1.3584327768621819E+21</v>
      </c>
      <c r="K1507" s="29">
        <v>1.0727</v>
      </c>
      <c r="L1507" s="29">
        <f t="shared" si="235"/>
        <v>703.69119999999998</v>
      </c>
      <c r="M1507" s="29">
        <f t="shared" si="236"/>
        <v>2.3238560746002309E+21</v>
      </c>
      <c r="N1507" s="29">
        <f t="shared" si="239"/>
        <v>4.3919462824533022E+21</v>
      </c>
    </row>
    <row r="1508" spans="1:14" x14ac:dyDescent="0.3">
      <c r="A1508" s="14">
        <v>655</v>
      </c>
      <c r="B1508" s="30">
        <f t="shared" si="230"/>
        <v>1.8928244274809161</v>
      </c>
      <c r="C1508" s="30">
        <v>1.5229999999999999</v>
      </c>
      <c r="D1508" s="30">
        <f t="shared" si="231"/>
        <v>997.56499999999994</v>
      </c>
      <c r="E1508" s="29">
        <f t="shared" si="232"/>
        <v>3.2893173133739866E+21</v>
      </c>
      <c r="F1508" s="29">
        <f t="shared" si="237"/>
        <v>6.2261001604901812E+21</v>
      </c>
      <c r="G1508" s="29">
        <v>1.3499000000000001</v>
      </c>
      <c r="H1508" s="29">
        <f t="shared" si="233"/>
        <v>884.18450000000007</v>
      </c>
      <c r="I1508" s="29">
        <f t="shared" si="234"/>
        <v>2.9154625353404761E+21</v>
      </c>
      <c r="J1508" s="29">
        <f t="shared" si="238"/>
        <v>1.5402709797128663E+21</v>
      </c>
      <c r="K1508" s="29">
        <v>1.222</v>
      </c>
      <c r="L1508" s="29">
        <f t="shared" si="235"/>
        <v>800.41</v>
      </c>
      <c r="M1508" s="29">
        <f t="shared" si="236"/>
        <v>2.6392289933965934E+21</v>
      </c>
      <c r="N1508" s="29">
        <f t="shared" si="239"/>
        <v>4.9955971084169417E+21</v>
      </c>
    </row>
    <row r="1509" spans="1:14" x14ac:dyDescent="0.3">
      <c r="A1509" s="14">
        <v>654</v>
      </c>
      <c r="B1509" s="30">
        <f t="shared" si="230"/>
        <v>1.8957186544342508</v>
      </c>
      <c r="C1509" s="30">
        <v>1.575</v>
      </c>
      <c r="D1509" s="30">
        <f t="shared" si="231"/>
        <v>1030.05</v>
      </c>
      <c r="E1509" s="29">
        <f t="shared" si="232"/>
        <v>3.3912462178398786E+21</v>
      </c>
      <c r="F1509" s="29">
        <f t="shared" si="237"/>
        <v>6.4288487169386569E+21</v>
      </c>
      <c r="G1509" s="29">
        <v>1.4153</v>
      </c>
      <c r="H1509" s="29">
        <f t="shared" si="233"/>
        <v>925.60620000000006</v>
      </c>
      <c r="I1509" s="29">
        <f t="shared" si="234"/>
        <v>3.0473846172119241E+21</v>
      </c>
      <c r="J1509" s="29">
        <f t="shared" si="238"/>
        <v>1.6075089043850608E+21</v>
      </c>
      <c r="K1509" s="29">
        <v>1.2806999999999999</v>
      </c>
      <c r="L1509" s="29">
        <f t="shared" si="235"/>
        <v>837.57779999999991</v>
      </c>
      <c r="M1509" s="29">
        <f t="shared" si="236"/>
        <v>2.7575676388492265E+21</v>
      </c>
      <c r="N1509" s="29">
        <f t="shared" si="239"/>
        <v>5.2275724138306895E+21</v>
      </c>
    </row>
    <row r="1510" spans="1:14" x14ac:dyDescent="0.3">
      <c r="A1510" s="14">
        <v>653</v>
      </c>
      <c r="B1510" s="30">
        <f t="shared" si="230"/>
        <v>1.8986217457886676</v>
      </c>
      <c r="C1510" s="30">
        <v>1.5980000000000001</v>
      </c>
      <c r="D1510" s="30">
        <f t="shared" si="231"/>
        <v>1043.4940000000001</v>
      </c>
      <c r="E1510" s="29">
        <f t="shared" si="232"/>
        <v>3.4302549930960125E+21</v>
      </c>
      <c r="F1510" s="29">
        <f t="shared" si="237"/>
        <v>6.5127567234922447E+21</v>
      </c>
      <c r="G1510" s="29">
        <v>1.4311</v>
      </c>
      <c r="H1510" s="29">
        <f t="shared" si="233"/>
        <v>934.50830000000008</v>
      </c>
      <c r="I1510" s="29">
        <f t="shared" si="234"/>
        <v>3.0719886862451212E+21</v>
      </c>
      <c r="J1510" s="29">
        <f t="shared" si="238"/>
        <v>1.618009850071031E+21</v>
      </c>
      <c r="K1510" s="29">
        <v>1.2949999999999999</v>
      </c>
      <c r="L1510" s="29">
        <f t="shared" si="235"/>
        <v>845.63499999999999</v>
      </c>
      <c r="M1510" s="29">
        <f t="shared" si="236"/>
        <v>2.7798374318268686E+21</v>
      </c>
      <c r="N1510" s="29">
        <f t="shared" si="239"/>
        <v>5.2778597978238154E+21</v>
      </c>
    </row>
    <row r="1511" spans="1:14" x14ac:dyDescent="0.3">
      <c r="A1511" s="14">
        <v>652</v>
      </c>
      <c r="B1511" s="30">
        <f t="shared" si="230"/>
        <v>1.9015337423312884</v>
      </c>
      <c r="C1511" s="30">
        <v>1.591</v>
      </c>
      <c r="D1511" s="30">
        <f t="shared" si="231"/>
        <v>1037.3319999999999</v>
      </c>
      <c r="E1511" s="29">
        <f t="shared" si="232"/>
        <v>3.4047767351219234E+21</v>
      </c>
      <c r="F1511" s="29">
        <f t="shared" si="237"/>
        <v>6.4742978469388962E+21</v>
      </c>
      <c r="G1511" s="29">
        <v>1.3871</v>
      </c>
      <c r="H1511" s="29">
        <f t="shared" si="233"/>
        <v>904.38919999999996</v>
      </c>
      <c r="I1511" s="29">
        <f t="shared" si="234"/>
        <v>2.9684260272078067E+21</v>
      </c>
      <c r="J1511" s="29">
        <f t="shared" si="238"/>
        <v>1.5610693416192047E+21</v>
      </c>
      <c r="K1511" s="29">
        <v>1.2558</v>
      </c>
      <c r="L1511" s="29">
        <f t="shared" si="235"/>
        <v>818.78160000000003</v>
      </c>
      <c r="M1511" s="29">
        <f t="shared" si="236"/>
        <v>2.6874409955789515E+21</v>
      </c>
      <c r="N1511" s="29">
        <f t="shared" si="239"/>
        <v>5.1102597336177668E+21</v>
      </c>
    </row>
    <row r="1512" spans="1:14" x14ac:dyDescent="0.3">
      <c r="A1512" s="14">
        <v>651</v>
      </c>
      <c r="B1512" s="30">
        <f t="shared" si="230"/>
        <v>1.9044546850998463</v>
      </c>
      <c r="C1512" s="30">
        <v>1.613</v>
      </c>
      <c r="D1512" s="30">
        <f t="shared" si="231"/>
        <v>1050.0630000000001</v>
      </c>
      <c r="E1512" s="29">
        <f t="shared" si="232"/>
        <v>3.441276843966604E+21</v>
      </c>
      <c r="F1512" s="29">
        <f t="shared" si="237"/>
        <v>6.5537558082178116E+21</v>
      </c>
      <c r="G1512" s="29">
        <v>1.4447000000000001</v>
      </c>
      <c r="H1512" s="29">
        <f t="shared" si="233"/>
        <v>940.49970000000008</v>
      </c>
      <c r="I1512" s="29">
        <f t="shared" si="234"/>
        <v>3.0822149141218554E+21</v>
      </c>
      <c r="J1512" s="29">
        <f t="shared" si="238"/>
        <v>1.6184238660213969E+21</v>
      </c>
      <c r="K1512" s="29">
        <v>1.3070999999999999</v>
      </c>
      <c r="L1512" s="29">
        <f t="shared" si="235"/>
        <v>850.9221</v>
      </c>
      <c r="M1512" s="29">
        <f t="shared" si="236"/>
        <v>2.7886503178851503E+21</v>
      </c>
      <c r="N1512" s="29">
        <f t="shared" si="239"/>
        <v>5.3108581630015502E+21</v>
      </c>
    </row>
    <row r="1513" spans="1:14" x14ac:dyDescent="0.3">
      <c r="A1513" s="14">
        <v>650</v>
      </c>
      <c r="B1513" s="30">
        <f t="shared" si="230"/>
        <v>1.9073846153846152</v>
      </c>
      <c r="C1513" s="30">
        <v>1.526</v>
      </c>
      <c r="D1513" s="30">
        <f t="shared" si="231"/>
        <v>991.9</v>
      </c>
      <c r="E1513" s="29">
        <f t="shared" si="232"/>
        <v>3.245671145174649E+21</v>
      </c>
      <c r="F1513" s="29">
        <f t="shared" si="237"/>
        <v>6.1907432089038912E+21</v>
      </c>
      <c r="G1513" s="29">
        <v>1.3593999999999999</v>
      </c>
      <c r="H1513" s="29">
        <f t="shared" si="233"/>
        <v>883.61</v>
      </c>
      <c r="I1513" s="29">
        <f t="shared" si="234"/>
        <v>2.8913272311601693E+21</v>
      </c>
      <c r="J1513" s="29">
        <f t="shared" si="238"/>
        <v>1.5158595743298195E+21</v>
      </c>
      <c r="K1513" s="29">
        <v>1.2299</v>
      </c>
      <c r="L1513" s="29">
        <f t="shared" si="235"/>
        <v>799.43499999999995</v>
      </c>
      <c r="M1513" s="29">
        <f t="shared" si="236"/>
        <v>2.6158918358127791E+21</v>
      </c>
      <c r="N1513" s="29">
        <f t="shared" si="239"/>
        <v>4.9895118431395124E+21</v>
      </c>
    </row>
    <row r="1514" spans="1:14" x14ac:dyDescent="0.3">
      <c r="A1514" s="14">
        <v>649</v>
      </c>
      <c r="B1514" s="30">
        <f t="shared" si="230"/>
        <v>1.9103235747303544</v>
      </c>
      <c r="C1514" s="30">
        <v>1.5509999999999999</v>
      </c>
      <c r="D1514" s="30">
        <f t="shared" si="231"/>
        <v>1006.5989999999999</v>
      </c>
      <c r="E1514" s="29">
        <f t="shared" si="232"/>
        <v>3.2887015200989784E+21</v>
      </c>
      <c r="F1514" s="29">
        <f t="shared" si="237"/>
        <v>6.2824840440966315E+21</v>
      </c>
      <c r="G1514" s="29">
        <v>1.3519000000000001</v>
      </c>
      <c r="H1514" s="29">
        <f t="shared" si="233"/>
        <v>877.38310000000001</v>
      </c>
      <c r="I1514" s="29">
        <f t="shared" si="234"/>
        <v>2.8665348710649965E+21</v>
      </c>
      <c r="J1514" s="29">
        <f t="shared" si="238"/>
        <v>1.5005493880635447E+21</v>
      </c>
      <c r="K1514" s="29">
        <v>1.2234</v>
      </c>
      <c r="L1514" s="29">
        <f t="shared" si="235"/>
        <v>793.98660000000007</v>
      </c>
      <c r="M1514" s="29">
        <f t="shared" si="236"/>
        <v>2.5940666922560227E+21</v>
      </c>
      <c r="N1514" s="29">
        <f t="shared" si="239"/>
        <v>4.9555067566394714E+21</v>
      </c>
    </row>
    <row r="1515" spans="1:14" x14ac:dyDescent="0.3">
      <c r="A1515" s="14">
        <v>648</v>
      </c>
      <c r="B1515" s="30">
        <f t="shared" si="230"/>
        <v>1.9132716049382716</v>
      </c>
      <c r="C1515" s="30">
        <v>1.6020000000000001</v>
      </c>
      <c r="D1515" s="30">
        <f t="shared" si="231"/>
        <v>1038.096</v>
      </c>
      <c r="E1515" s="29">
        <f t="shared" si="232"/>
        <v>3.3863807844502817E+21</v>
      </c>
      <c r="F1515" s="29">
        <f t="shared" si="237"/>
        <v>6.4790661983973136E+21</v>
      </c>
      <c r="G1515" s="29">
        <v>1.3952</v>
      </c>
      <c r="H1515" s="29">
        <f t="shared" si="233"/>
        <v>904.08960000000002</v>
      </c>
      <c r="I1515" s="29">
        <f t="shared" si="234"/>
        <v>2.9492374971691843E+21</v>
      </c>
      <c r="J1515" s="29">
        <f t="shared" si="238"/>
        <v>1.5414630570782637E+21</v>
      </c>
      <c r="K1515" s="29">
        <v>1.2625</v>
      </c>
      <c r="L1515" s="29">
        <f t="shared" si="235"/>
        <v>818.1</v>
      </c>
      <c r="M1515" s="29">
        <f t="shared" si="236"/>
        <v>2.668730175011536E+21</v>
      </c>
      <c r="N1515" s="29">
        <f t="shared" si="239"/>
        <v>5.1060056650915156E+21</v>
      </c>
    </row>
    <row r="1516" spans="1:14" x14ac:dyDescent="0.3">
      <c r="A1516" s="14">
        <v>647</v>
      </c>
      <c r="B1516" s="30">
        <f t="shared" si="230"/>
        <v>1.916228748068006</v>
      </c>
      <c r="C1516" s="30">
        <v>1.6060000000000001</v>
      </c>
      <c r="D1516" s="30">
        <f t="shared" si="231"/>
        <v>1039.0820000000001</v>
      </c>
      <c r="E1516" s="29">
        <f t="shared" si="232"/>
        <v>3.3843663625693131E+21</v>
      </c>
      <c r="F1516" s="29">
        <f t="shared" si="237"/>
        <v>6.4852201179496663E+21</v>
      </c>
      <c r="G1516" s="29">
        <v>1.4086000000000001</v>
      </c>
      <c r="H1516" s="29">
        <f t="shared" si="233"/>
        <v>911.3642000000001</v>
      </c>
      <c r="I1516" s="29">
        <f t="shared" si="234"/>
        <v>2.9683801110305943E+21</v>
      </c>
      <c r="J1516" s="29">
        <f t="shared" si="238"/>
        <v>1.549073989221483E+21</v>
      </c>
      <c r="K1516" s="29">
        <v>1.2744</v>
      </c>
      <c r="L1516" s="29">
        <f t="shared" si="235"/>
        <v>824.53679999999997</v>
      </c>
      <c r="M1516" s="29">
        <f t="shared" si="236"/>
        <v>2.6855768944323362E+21</v>
      </c>
      <c r="N1516" s="29">
        <f t="shared" si="239"/>
        <v>5.1461796502584395E+21</v>
      </c>
    </row>
    <row r="1517" spans="1:14" x14ac:dyDescent="0.3">
      <c r="A1517" s="14">
        <v>646</v>
      </c>
      <c r="B1517" s="30">
        <f t="shared" si="230"/>
        <v>1.9191950464396283</v>
      </c>
      <c r="C1517" s="30">
        <v>1.591</v>
      </c>
      <c r="D1517" s="30">
        <f t="shared" si="231"/>
        <v>1027.7860000000001</v>
      </c>
      <c r="E1517" s="29">
        <f t="shared" si="232"/>
        <v>3.3424004666955399E+21</v>
      </c>
      <c r="F1517" s="29">
        <f t="shared" si="237"/>
        <v>6.4147184188995823E+21</v>
      </c>
      <c r="G1517" s="29">
        <v>1.415</v>
      </c>
      <c r="H1517" s="29">
        <f t="shared" si="233"/>
        <v>914.09</v>
      </c>
      <c r="I1517" s="29">
        <f t="shared" si="234"/>
        <v>2.9726566061434245E+21</v>
      </c>
      <c r="J1517" s="29">
        <f t="shared" si="238"/>
        <v>1.5489080235269014E+21</v>
      </c>
      <c r="K1517" s="29">
        <v>1.2797000000000001</v>
      </c>
      <c r="L1517" s="29">
        <f t="shared" si="235"/>
        <v>826.68619999999999</v>
      </c>
      <c r="M1517" s="29">
        <f t="shared" si="236"/>
        <v>2.6884160133439863E+21</v>
      </c>
      <c r="N1517" s="29">
        <f t="shared" si="239"/>
        <v>5.1595946955787521E+21</v>
      </c>
    </row>
    <row r="1518" spans="1:14" x14ac:dyDescent="0.3">
      <c r="A1518" s="14">
        <v>645</v>
      </c>
      <c r="B1518" s="30">
        <f t="shared" si="230"/>
        <v>1.9221705426356588</v>
      </c>
      <c r="C1518" s="30">
        <v>1.627</v>
      </c>
      <c r="D1518" s="30">
        <f t="shared" si="231"/>
        <v>1049.415</v>
      </c>
      <c r="E1518" s="29">
        <f t="shared" si="232"/>
        <v>3.4074559473344525E+21</v>
      </c>
      <c r="F1518" s="29">
        <f t="shared" si="237"/>
        <v>6.549711447294967E+21</v>
      </c>
      <c r="G1518" s="29">
        <v>1.4567000000000001</v>
      </c>
      <c r="H1518" s="29">
        <f t="shared" si="233"/>
        <v>939.57150000000001</v>
      </c>
      <c r="I1518" s="29">
        <f t="shared" si="234"/>
        <v>3.0507935331789161E+21</v>
      </c>
      <c r="J1518" s="29">
        <f t="shared" si="238"/>
        <v>1.5871606943865147E+21</v>
      </c>
      <c r="K1518" s="29">
        <v>1.3169999999999999</v>
      </c>
      <c r="L1518" s="29">
        <f t="shared" si="235"/>
        <v>849.46499999999992</v>
      </c>
      <c r="M1518" s="29">
        <f t="shared" si="236"/>
        <v>2.7582172603807459E+21</v>
      </c>
      <c r="N1518" s="29">
        <f t="shared" si="239"/>
        <v>5.3017639680930983E+21</v>
      </c>
    </row>
    <row r="1519" spans="1:14" x14ac:dyDescent="0.3">
      <c r="A1519" s="14">
        <v>644</v>
      </c>
      <c r="B1519" s="30">
        <f t="shared" si="230"/>
        <v>1.9251552795031055</v>
      </c>
      <c r="C1519" s="30">
        <v>1.6140000000000001</v>
      </c>
      <c r="D1519" s="30">
        <f t="shared" si="231"/>
        <v>1039.4160000000002</v>
      </c>
      <c r="E1519" s="29">
        <f t="shared" si="232"/>
        <v>3.3697566011728189E+21</v>
      </c>
      <c r="F1519" s="29">
        <f t="shared" si="237"/>
        <v>6.4873047113882927E+21</v>
      </c>
      <c r="G1519" s="29">
        <v>1.4461999999999999</v>
      </c>
      <c r="H1519" s="29">
        <f t="shared" si="233"/>
        <v>931.3528</v>
      </c>
      <c r="I1519" s="29">
        <f t="shared" si="234"/>
        <v>3.0194188330954958E+21</v>
      </c>
      <c r="J1519" s="29">
        <f t="shared" si="238"/>
        <v>1.5684027492446356E+21</v>
      </c>
      <c r="K1519" s="29">
        <v>1.3073999999999999</v>
      </c>
      <c r="L1519" s="29">
        <f t="shared" si="235"/>
        <v>841.96559999999988</v>
      </c>
      <c r="M1519" s="29">
        <f t="shared" si="236"/>
        <v>2.7296281167121078E+21</v>
      </c>
      <c r="N1519" s="29">
        <f t="shared" si="239"/>
        <v>5.2549579799684333E+21</v>
      </c>
    </row>
    <row r="1520" spans="1:14" x14ac:dyDescent="0.3">
      <c r="A1520" s="14">
        <v>643</v>
      </c>
      <c r="B1520" s="30">
        <f t="shared" si="230"/>
        <v>1.928149300155521</v>
      </c>
      <c r="C1520" s="30">
        <v>1.625</v>
      </c>
      <c r="D1520" s="30">
        <f t="shared" si="231"/>
        <v>1044.875</v>
      </c>
      <c r="E1520" s="29">
        <f t="shared" si="232"/>
        <v>3.3821944986926947E+21</v>
      </c>
      <c r="F1520" s="29">
        <f t="shared" si="237"/>
        <v>6.5213759556441719E+21</v>
      </c>
      <c r="G1520" s="29">
        <v>1.4524999999999999</v>
      </c>
      <c r="H1520" s="29">
        <f t="shared" si="233"/>
        <v>933.95749999999998</v>
      </c>
      <c r="I1520" s="29">
        <f t="shared" si="234"/>
        <v>3.0231615442160855E+21</v>
      </c>
      <c r="J1520" s="29">
        <f t="shared" si="238"/>
        <v>1.5679084311428803E+21</v>
      </c>
      <c r="K1520" s="29">
        <v>1.3129999999999999</v>
      </c>
      <c r="L1520" s="29">
        <f t="shared" si="235"/>
        <v>844.25900000000001</v>
      </c>
      <c r="M1520" s="29">
        <f t="shared" si="236"/>
        <v>2.7328131549436974E+21</v>
      </c>
      <c r="N1520" s="29">
        <f t="shared" si="239"/>
        <v>5.2692717721604913E+21</v>
      </c>
    </row>
    <row r="1521" spans="1:14" x14ac:dyDescent="0.3">
      <c r="A1521" s="14">
        <v>642</v>
      </c>
      <c r="B1521" s="30">
        <f t="shared" si="230"/>
        <v>1.9311526479750778</v>
      </c>
      <c r="C1521" s="30">
        <v>1.609</v>
      </c>
      <c r="D1521" s="30">
        <f t="shared" si="231"/>
        <v>1032.9780000000001</v>
      </c>
      <c r="E1521" s="29">
        <f t="shared" si="232"/>
        <v>3.33848452809998E+21</v>
      </c>
      <c r="F1521" s="29">
        <f t="shared" si="237"/>
        <v>6.4471232366641047E+21</v>
      </c>
      <c r="G1521" s="29">
        <v>1.4376</v>
      </c>
      <c r="H1521" s="29">
        <f t="shared" si="233"/>
        <v>922.93920000000003</v>
      </c>
      <c r="I1521" s="29">
        <f t="shared" si="234"/>
        <v>2.9828498182700626E+21</v>
      </c>
      <c r="J1521" s="29">
        <f t="shared" si="238"/>
        <v>1.5445955664860301E+21</v>
      </c>
      <c r="K1521" s="29">
        <v>1.2995000000000001</v>
      </c>
      <c r="L1521" s="29">
        <f t="shared" si="235"/>
        <v>834.27900000000011</v>
      </c>
      <c r="M1521" s="29">
        <f t="shared" si="236"/>
        <v>2.6963086664176034E+21</v>
      </c>
      <c r="N1521" s="29">
        <f t="shared" si="239"/>
        <v>5.2069836209105058E+21</v>
      </c>
    </row>
    <row r="1522" spans="1:14" x14ac:dyDescent="0.3">
      <c r="A1522" s="14">
        <v>641</v>
      </c>
      <c r="B1522" s="30">
        <f t="shared" si="230"/>
        <v>1.9341653666146645</v>
      </c>
      <c r="C1522" s="30">
        <v>1.61</v>
      </c>
      <c r="D1522" s="30">
        <f t="shared" si="231"/>
        <v>1032.01</v>
      </c>
      <c r="E1522" s="29">
        <f t="shared" si="232"/>
        <v>3.3301607875155114E+21</v>
      </c>
      <c r="F1522" s="29">
        <f t="shared" si="237"/>
        <v>6.4410816604707194E+21</v>
      </c>
      <c r="G1522" s="29">
        <v>1.4348000000000001</v>
      </c>
      <c r="H1522" s="29">
        <f t="shared" si="233"/>
        <v>919.70680000000004</v>
      </c>
      <c r="I1522" s="29">
        <f t="shared" si="234"/>
        <v>2.9677731043026435E+21</v>
      </c>
      <c r="J1522" s="29">
        <f t="shared" si="238"/>
        <v>1.5343947087094649E+21</v>
      </c>
      <c r="K1522" s="29">
        <v>1.2969999999999999</v>
      </c>
      <c r="L1522" s="29">
        <f t="shared" si="235"/>
        <v>831.37699999999995</v>
      </c>
      <c r="M1522" s="29">
        <f t="shared" si="236"/>
        <v>2.6827444356569057E+21</v>
      </c>
      <c r="N1522" s="29">
        <f t="shared" si="239"/>
        <v>5.1888713749257907E+21</v>
      </c>
    </row>
    <row r="1523" spans="1:14" x14ac:dyDescent="0.3">
      <c r="A1523" s="14">
        <v>640</v>
      </c>
      <c r="B1523" s="30">
        <f t="shared" si="230"/>
        <v>1.9371874999999998</v>
      </c>
      <c r="C1523" s="30">
        <v>1.613</v>
      </c>
      <c r="D1523" s="30">
        <f t="shared" si="231"/>
        <v>1032.32</v>
      </c>
      <c r="E1523" s="29">
        <f t="shared" si="232"/>
        <v>3.3259642976036412E+21</v>
      </c>
      <c r="F1523" s="29">
        <f t="shared" si="237"/>
        <v>6.4430164627640528E+21</v>
      </c>
      <c r="G1523" s="29">
        <v>1.4339999999999999</v>
      </c>
      <c r="H1523" s="29">
        <f t="shared" si="233"/>
        <v>917.76</v>
      </c>
      <c r="I1523" s="29">
        <f t="shared" si="234"/>
        <v>2.9568709254579183E+21</v>
      </c>
      <c r="J1523" s="29">
        <f t="shared" si="238"/>
        <v>1.5263731184812614E+21</v>
      </c>
      <c r="K1523" s="29">
        <v>1.2962</v>
      </c>
      <c r="L1523" s="29">
        <f t="shared" si="235"/>
        <v>829.56799999999998</v>
      </c>
      <c r="M1523" s="29">
        <f t="shared" si="236"/>
        <v>2.6727308881300931E+21</v>
      </c>
      <c r="N1523" s="29">
        <f t="shared" si="239"/>
        <v>5.1775808673495143E+21</v>
      </c>
    </row>
    <row r="1524" spans="1:14" x14ac:dyDescent="0.3">
      <c r="A1524" s="14">
        <v>639</v>
      </c>
      <c r="B1524" s="30">
        <f t="shared" si="230"/>
        <v>1.9402190923317684</v>
      </c>
      <c r="C1524" s="30">
        <v>1.653</v>
      </c>
      <c r="D1524" s="30">
        <f t="shared" si="231"/>
        <v>1056.2670000000001</v>
      </c>
      <c r="E1524" s="29">
        <f t="shared" si="232"/>
        <v>3.3978001996426778E+21</v>
      </c>
      <c r="F1524" s="29">
        <f t="shared" si="237"/>
        <v>6.5924768192754174E+21</v>
      </c>
      <c r="G1524" s="29">
        <v>1.4645999999999999</v>
      </c>
      <c r="H1524" s="29">
        <f t="shared" si="233"/>
        <v>935.87939999999992</v>
      </c>
      <c r="I1524" s="29">
        <f t="shared" si="234"/>
        <v>3.0105373093748733E+21</v>
      </c>
      <c r="J1524" s="29">
        <f t="shared" si="238"/>
        <v>1.5516481212216037E+21</v>
      </c>
      <c r="K1524" s="29">
        <v>1.3238000000000001</v>
      </c>
      <c r="L1524" s="29">
        <f t="shared" si="235"/>
        <v>845.90820000000008</v>
      </c>
      <c r="M1524" s="29">
        <f t="shared" si="236"/>
        <v>2.7211179094295084E+21</v>
      </c>
      <c r="N1524" s="29">
        <f t="shared" si="239"/>
        <v>5.2795649203610394E+21</v>
      </c>
    </row>
    <row r="1525" spans="1:14" x14ac:dyDescent="0.3">
      <c r="A1525" s="14">
        <v>638</v>
      </c>
      <c r="B1525" s="30">
        <f t="shared" si="230"/>
        <v>1.9432601880877742</v>
      </c>
      <c r="C1525" s="30">
        <v>1.665</v>
      </c>
      <c r="D1525" s="30">
        <f t="shared" si="231"/>
        <v>1062.27</v>
      </c>
      <c r="E1525" s="29">
        <f t="shared" si="232"/>
        <v>3.4117630619578936E+21</v>
      </c>
      <c r="F1525" s="29">
        <f t="shared" si="237"/>
        <v>6.6299433294912165E+21</v>
      </c>
      <c r="G1525" s="29">
        <v>1.4706999999999999</v>
      </c>
      <c r="H1525" s="29">
        <f t="shared" si="233"/>
        <v>938.30659999999989</v>
      </c>
      <c r="I1525" s="29">
        <f t="shared" si="234"/>
        <v>3.0136215827155995E+21</v>
      </c>
      <c r="J1525" s="29">
        <f t="shared" si="238"/>
        <v>1.5508070412748448E+21</v>
      </c>
      <c r="K1525" s="29">
        <v>1.3291999999999999</v>
      </c>
      <c r="L1525" s="29">
        <f t="shared" si="235"/>
        <v>848.02959999999996</v>
      </c>
      <c r="M1525" s="29">
        <f t="shared" si="236"/>
        <v>2.7236729501227816E+21</v>
      </c>
      <c r="N1525" s="29">
        <f t="shared" si="239"/>
        <v>5.2928052093451795E+21</v>
      </c>
    </row>
    <row r="1526" spans="1:14" x14ac:dyDescent="0.3">
      <c r="A1526" s="14">
        <v>637</v>
      </c>
      <c r="B1526" s="30">
        <f t="shared" si="230"/>
        <v>1.9463108320251177</v>
      </c>
      <c r="C1526" s="30">
        <v>1.661</v>
      </c>
      <c r="D1526" s="30">
        <f t="shared" si="231"/>
        <v>1058.057</v>
      </c>
      <c r="E1526" s="29">
        <f t="shared" si="232"/>
        <v>3.3929055079675897E+21</v>
      </c>
      <c r="F1526" s="29">
        <f t="shared" si="237"/>
        <v>6.6036487421950039E+21</v>
      </c>
      <c r="G1526" s="29">
        <v>1.4610000000000001</v>
      </c>
      <c r="H1526" s="29">
        <f t="shared" si="233"/>
        <v>930.65700000000004</v>
      </c>
      <c r="I1526" s="29">
        <f t="shared" si="234"/>
        <v>2.9843678188685424E+21</v>
      </c>
      <c r="J1526" s="29">
        <f t="shared" si="238"/>
        <v>1.5333459433935001E+21</v>
      </c>
      <c r="K1526" s="29">
        <v>1.3204</v>
      </c>
      <c r="L1526" s="29">
        <f t="shared" si="235"/>
        <v>841.09479999999996</v>
      </c>
      <c r="M1526" s="29">
        <f t="shared" si="236"/>
        <v>2.6971658234319114E+21</v>
      </c>
      <c r="N1526" s="29">
        <f t="shared" si="239"/>
        <v>5.2495230579134756E+21</v>
      </c>
    </row>
    <row r="1527" spans="1:14" x14ac:dyDescent="0.3">
      <c r="A1527" s="14">
        <v>636</v>
      </c>
      <c r="B1527" s="30">
        <f t="shared" si="230"/>
        <v>1.9493710691823898</v>
      </c>
      <c r="C1527" s="30">
        <v>1.6093</v>
      </c>
      <c r="D1527" s="30">
        <f t="shared" si="231"/>
        <v>1023.5147999999999</v>
      </c>
      <c r="E1527" s="29">
        <f t="shared" si="232"/>
        <v>3.2769854283080836E+21</v>
      </c>
      <c r="F1527" s="29">
        <f t="shared" si="237"/>
        <v>6.3880605880760402E+21</v>
      </c>
      <c r="G1527" s="29">
        <v>1.4128000000000001</v>
      </c>
      <c r="H1527" s="29">
        <f t="shared" si="233"/>
        <v>898.54079999999999</v>
      </c>
      <c r="I1527" s="29">
        <f t="shared" si="234"/>
        <v>2.8768564053399993E+21</v>
      </c>
      <c r="J1527" s="29">
        <f t="shared" si="238"/>
        <v>1.4757869606357796E+21</v>
      </c>
      <c r="K1527" s="29">
        <v>1.2767999999999999</v>
      </c>
      <c r="L1527" s="29">
        <f t="shared" si="235"/>
        <v>812.04480000000001</v>
      </c>
      <c r="M1527" s="29">
        <f t="shared" si="236"/>
        <v>2.5999223232857527E+21</v>
      </c>
      <c r="N1527" s="29">
        <f t="shared" si="239"/>
        <v>5.0682133591347104E+21</v>
      </c>
    </row>
    <row r="1528" spans="1:14" x14ac:dyDescent="0.3">
      <c r="A1528" s="14">
        <v>635</v>
      </c>
      <c r="B1528" s="30">
        <f t="shared" si="230"/>
        <v>1.9524409448818898</v>
      </c>
      <c r="C1528" s="30">
        <v>1.6519999999999999</v>
      </c>
      <c r="D1528" s="30">
        <f t="shared" si="231"/>
        <v>1049.02</v>
      </c>
      <c r="E1528" s="29">
        <f t="shared" si="232"/>
        <v>3.3533644906691198E+21</v>
      </c>
      <c r="F1528" s="29">
        <f t="shared" si="237"/>
        <v>6.5472461346953935E+21</v>
      </c>
      <c r="G1528" s="29">
        <v>1.4458</v>
      </c>
      <c r="H1528" s="29">
        <f t="shared" si="233"/>
        <v>918.08299999999997</v>
      </c>
      <c r="I1528" s="29">
        <f t="shared" si="234"/>
        <v>2.9348028938313641E+21</v>
      </c>
      <c r="J1528" s="29">
        <f t="shared" si="238"/>
        <v>1.5031455376535863E+21</v>
      </c>
      <c r="K1528" s="29">
        <v>1.3065</v>
      </c>
      <c r="L1528" s="29">
        <f t="shared" si="235"/>
        <v>829.62749999999994</v>
      </c>
      <c r="M1528" s="29">
        <f t="shared" si="236"/>
        <v>2.6520403795757897E+21</v>
      </c>
      <c r="N1528" s="29">
        <f t="shared" si="239"/>
        <v>5.1779522245638803E+21</v>
      </c>
    </row>
    <row r="1529" spans="1:14" x14ac:dyDescent="0.3">
      <c r="A1529" s="14">
        <v>634</v>
      </c>
      <c r="B1529" s="30">
        <f t="shared" si="230"/>
        <v>1.9555205047318611</v>
      </c>
      <c r="C1529" s="30">
        <v>1.637</v>
      </c>
      <c r="D1529" s="30">
        <f t="shared" si="231"/>
        <v>1037.8579999999999</v>
      </c>
      <c r="E1529" s="29">
        <f t="shared" si="232"/>
        <v>3.3124586287209744E+21</v>
      </c>
      <c r="F1529" s="29">
        <f t="shared" si="237"/>
        <v>6.4775807695398487E+21</v>
      </c>
      <c r="G1529" s="29">
        <v>1.4283999999999999</v>
      </c>
      <c r="H1529" s="29">
        <f t="shared" si="233"/>
        <v>905.60559999999998</v>
      </c>
      <c r="I1529" s="29">
        <f t="shared" si="234"/>
        <v>2.8903579140287355E+21</v>
      </c>
      <c r="J1529" s="29">
        <f t="shared" si="238"/>
        <v>1.478050425467187E+21</v>
      </c>
      <c r="K1529" s="29">
        <v>1.2907</v>
      </c>
      <c r="L1529" s="29">
        <f t="shared" si="235"/>
        <v>818.30380000000002</v>
      </c>
      <c r="M1529" s="29">
        <f t="shared" si="236"/>
        <v>2.6117228784912412E+21</v>
      </c>
      <c r="N1529" s="29">
        <f t="shared" si="239"/>
        <v>5.1072776415669408E+21</v>
      </c>
    </row>
    <row r="1530" spans="1:14" x14ac:dyDescent="0.3">
      <c r="A1530" s="14">
        <v>633</v>
      </c>
      <c r="B1530" s="30">
        <f t="shared" si="230"/>
        <v>1.958609794628752</v>
      </c>
      <c r="C1530" s="30">
        <v>1.6739999999999999</v>
      </c>
      <c r="D1530" s="30">
        <f t="shared" si="231"/>
        <v>1059.6420000000001</v>
      </c>
      <c r="E1530" s="29">
        <f t="shared" si="232"/>
        <v>3.3766507331979701E+21</v>
      </c>
      <c r="F1530" s="29">
        <f t="shared" si="237"/>
        <v>6.6135411990819011E+21</v>
      </c>
      <c r="G1530" s="29">
        <v>1.4508000000000001</v>
      </c>
      <c r="H1530" s="29">
        <f t="shared" si="233"/>
        <v>918.35640000000001</v>
      </c>
      <c r="I1530" s="29">
        <f t="shared" si="234"/>
        <v>2.9264306354382407E+21</v>
      </c>
      <c r="J1530" s="29">
        <f t="shared" si="238"/>
        <v>1.4941366286759205E+21</v>
      </c>
      <c r="K1530" s="29">
        <v>1.3109999999999999</v>
      </c>
      <c r="L1530" s="29">
        <f t="shared" si="235"/>
        <v>829.86299999999994</v>
      </c>
      <c r="M1530" s="29">
        <f t="shared" si="236"/>
        <v>2.6444379397984103E+21</v>
      </c>
      <c r="N1530" s="29">
        <f t="shared" si="239"/>
        <v>5.1794220501770447E+21</v>
      </c>
    </row>
    <row r="1531" spans="1:14" x14ac:dyDescent="0.3">
      <c r="A1531" s="14">
        <v>632</v>
      </c>
      <c r="B1531" s="30">
        <f t="shared" si="230"/>
        <v>1.9617088607594937</v>
      </c>
      <c r="C1531" s="30">
        <v>1.5901000000000001</v>
      </c>
      <c r="D1531" s="30">
        <f t="shared" si="231"/>
        <v>1004.9432</v>
      </c>
      <c r="E1531" s="29">
        <f t="shared" si="232"/>
        <v>3.1972887663375323E+21</v>
      </c>
      <c r="F1531" s="29">
        <f t="shared" si="237"/>
        <v>6.2721497033311278E+21</v>
      </c>
      <c r="G1531" s="29">
        <v>1.3637999999999999</v>
      </c>
      <c r="H1531" s="29">
        <f t="shared" si="233"/>
        <v>861.9215999999999</v>
      </c>
      <c r="I1531" s="29">
        <f t="shared" si="234"/>
        <v>2.7422567256972051E+21</v>
      </c>
      <c r="J1531" s="29">
        <f t="shared" si="238"/>
        <v>1.397891797580766E+21</v>
      </c>
      <c r="K1531" s="29">
        <v>1.2326999999999999</v>
      </c>
      <c r="L1531" s="29">
        <f t="shared" si="235"/>
        <v>779.06639999999993</v>
      </c>
      <c r="M1531" s="29">
        <f t="shared" si="236"/>
        <v>2.4786477971601002E+21</v>
      </c>
      <c r="N1531" s="29">
        <f t="shared" si="239"/>
        <v>4.8623853463909685E+21</v>
      </c>
    </row>
    <row r="1532" spans="1:14" x14ac:dyDescent="0.3">
      <c r="A1532" s="14">
        <v>631</v>
      </c>
      <c r="B1532" s="30">
        <f t="shared" si="230"/>
        <v>1.9648177496038035</v>
      </c>
      <c r="C1532" s="30">
        <v>1.659</v>
      </c>
      <c r="D1532" s="30">
        <f t="shared" si="231"/>
        <v>1046.829</v>
      </c>
      <c r="E1532" s="29">
        <f t="shared" si="232"/>
        <v>3.3252811629513099E+21</v>
      </c>
      <c r="F1532" s="29">
        <f t="shared" si="237"/>
        <v>6.533571451389911E+21</v>
      </c>
      <c r="G1532" s="29">
        <v>1.4160999999999999</v>
      </c>
      <c r="H1532" s="29">
        <f t="shared" si="233"/>
        <v>893.55909999999994</v>
      </c>
      <c r="I1532" s="29">
        <f t="shared" si="234"/>
        <v>2.8384151023841769E+21</v>
      </c>
      <c r="J1532" s="29">
        <f t="shared" si="238"/>
        <v>1.4446200432363409E+21</v>
      </c>
      <c r="K1532" s="29">
        <v>1.2799</v>
      </c>
      <c r="L1532" s="29">
        <f t="shared" si="235"/>
        <v>807.61689999999999</v>
      </c>
      <c r="M1532" s="29">
        <f t="shared" si="236"/>
        <v>2.5654173360225324E+21</v>
      </c>
      <c r="N1532" s="29">
        <f t="shared" si="239"/>
        <v>5.0405775169583768E+21</v>
      </c>
    </row>
    <row r="1533" spans="1:14" x14ac:dyDescent="0.3">
      <c r="A1533" s="14">
        <v>630</v>
      </c>
      <c r="B1533" s="30">
        <f t="shared" si="230"/>
        <v>1.9679365079365079</v>
      </c>
      <c r="C1533" s="30">
        <v>1.665</v>
      </c>
      <c r="D1533" s="30">
        <f t="shared" si="231"/>
        <v>1048.95</v>
      </c>
      <c r="E1533" s="29">
        <f t="shared" si="232"/>
        <v>3.3267380413200728E+21</v>
      </c>
      <c r="F1533" s="29">
        <f t="shared" si="237"/>
        <v>6.5468092438549616E+21</v>
      </c>
      <c r="G1533" s="29">
        <v>1.3924000000000001</v>
      </c>
      <c r="H1533" s="29">
        <f t="shared" si="233"/>
        <v>877.2120000000001</v>
      </c>
      <c r="I1533" s="29">
        <f t="shared" si="234"/>
        <v>2.7820721013417837E+21</v>
      </c>
      <c r="J1533" s="29">
        <f t="shared" si="238"/>
        <v>1.413700132154641E+21</v>
      </c>
      <c r="K1533" s="29">
        <v>1.2588999999999999</v>
      </c>
      <c r="L1533" s="29">
        <f t="shared" si="235"/>
        <v>793.10699999999997</v>
      </c>
      <c r="M1533" s="29">
        <f t="shared" si="236"/>
        <v>2.5153336457764798E+21</v>
      </c>
      <c r="N1533" s="29">
        <f t="shared" si="239"/>
        <v>4.9500169111645706E+21</v>
      </c>
    </row>
    <row r="1534" spans="1:14" x14ac:dyDescent="0.3">
      <c r="A1534" s="14">
        <v>629</v>
      </c>
      <c r="B1534" s="30">
        <f t="shared" si="230"/>
        <v>1.9710651828298886</v>
      </c>
      <c r="C1534" s="30">
        <v>1.6870000000000001</v>
      </c>
      <c r="D1534" s="30">
        <f t="shared" si="231"/>
        <v>1061.123</v>
      </c>
      <c r="E1534" s="29">
        <f t="shared" si="232"/>
        <v>3.360002814060892E+21</v>
      </c>
      <c r="F1534" s="29">
        <f t="shared" si="237"/>
        <v>6.6227845610058725E+21</v>
      </c>
      <c r="G1534" s="29">
        <v>1.4114</v>
      </c>
      <c r="H1534" s="29">
        <f t="shared" si="233"/>
        <v>887.77059999999994</v>
      </c>
      <c r="I1534" s="29">
        <f t="shared" si="234"/>
        <v>2.8110894912658819E+21</v>
      </c>
      <c r="J1534" s="29">
        <f t="shared" si="238"/>
        <v>1.4261778432055491E+21</v>
      </c>
      <c r="K1534" s="29">
        <v>1.2758</v>
      </c>
      <c r="L1534" s="29">
        <f t="shared" si="235"/>
        <v>802.47820000000002</v>
      </c>
      <c r="M1534" s="29">
        <f t="shared" si="236"/>
        <v>2.5410145762767552E+21</v>
      </c>
      <c r="N1534" s="29">
        <f t="shared" si="239"/>
        <v>5.0085053603623542E+21</v>
      </c>
    </row>
    <row r="1535" spans="1:14" x14ac:dyDescent="0.3">
      <c r="A1535" s="14">
        <v>628</v>
      </c>
      <c r="B1535" s="30">
        <f t="shared" si="230"/>
        <v>1.9742038216560509</v>
      </c>
      <c r="C1535" s="30">
        <v>1.6930000000000001</v>
      </c>
      <c r="D1535" s="30">
        <f t="shared" si="231"/>
        <v>1063.204</v>
      </c>
      <c r="E1535" s="29">
        <f t="shared" si="232"/>
        <v>3.3612399230367826E+21</v>
      </c>
      <c r="F1535" s="29">
        <f t="shared" si="237"/>
        <v>6.6357727015621068E+21</v>
      </c>
      <c r="G1535" s="29">
        <v>1.3631</v>
      </c>
      <c r="H1535" s="29">
        <f t="shared" si="233"/>
        <v>856.02679999999998</v>
      </c>
      <c r="I1535" s="29">
        <f t="shared" si="234"/>
        <v>2.7062647011762776E+21</v>
      </c>
      <c r="J1535" s="29">
        <f t="shared" si="238"/>
        <v>1.3708132217605278E+21</v>
      </c>
      <c r="K1535" s="29">
        <v>1.2327999999999999</v>
      </c>
      <c r="L1535" s="29">
        <f t="shared" si="235"/>
        <v>774.19839999999988</v>
      </c>
      <c r="M1535" s="29">
        <f t="shared" si="236"/>
        <v>2.447570334979176E+21</v>
      </c>
      <c r="N1535" s="29">
        <f t="shared" si="239"/>
        <v>4.8320027090878695E+21</v>
      </c>
    </row>
    <row r="1536" spans="1:14" x14ac:dyDescent="0.3">
      <c r="A1536" s="14">
        <v>627</v>
      </c>
      <c r="B1536" s="30">
        <f t="shared" si="230"/>
        <v>1.9773524720893141</v>
      </c>
      <c r="C1536" s="30">
        <v>1.6930000000000001</v>
      </c>
      <c r="D1536" s="30">
        <f t="shared" si="231"/>
        <v>1061.511</v>
      </c>
      <c r="E1536" s="29">
        <f t="shared" si="232"/>
        <v>3.3505438600539758E+21</v>
      </c>
      <c r="F1536" s="29">
        <f t="shared" si="237"/>
        <v>6.6252061845214022E+21</v>
      </c>
      <c r="G1536" s="29">
        <v>1.4417</v>
      </c>
      <c r="H1536" s="29">
        <f t="shared" si="233"/>
        <v>903.94589999999994</v>
      </c>
      <c r="I1536" s="29">
        <f t="shared" si="234"/>
        <v>2.8532067826578956E+21</v>
      </c>
      <c r="J1536" s="29">
        <f t="shared" si="238"/>
        <v>1.4429429365433945E+21</v>
      </c>
      <c r="K1536" s="29">
        <v>1.3022</v>
      </c>
      <c r="L1536" s="29">
        <f t="shared" si="235"/>
        <v>816.47940000000006</v>
      </c>
      <c r="M1536" s="29">
        <f t="shared" si="236"/>
        <v>2.5771283015725267E+21</v>
      </c>
      <c r="N1536" s="29">
        <f t="shared" si="239"/>
        <v>5.0958910180057709E+21</v>
      </c>
    </row>
    <row r="1537" spans="1:14" x14ac:dyDescent="0.3">
      <c r="A1537" s="14">
        <v>626</v>
      </c>
      <c r="B1537" s="30">
        <f t="shared" si="230"/>
        <v>1.9805111821086261</v>
      </c>
      <c r="C1537" s="30">
        <v>1.64</v>
      </c>
      <c r="D1537" s="30">
        <f t="shared" si="231"/>
        <v>1026.6399999999999</v>
      </c>
      <c r="E1537" s="29">
        <f t="shared" si="232"/>
        <v>3.2353091209966812E+21</v>
      </c>
      <c r="F1537" s="29">
        <f t="shared" si="237"/>
        <v>6.4075658917119567E+21</v>
      </c>
      <c r="G1537" s="29">
        <v>1.4012</v>
      </c>
      <c r="H1537" s="29">
        <f t="shared" si="233"/>
        <v>877.15120000000002</v>
      </c>
      <c r="I1537" s="29">
        <f t="shared" si="234"/>
        <v>2.7642165489881407E+21</v>
      </c>
      <c r="J1537" s="29">
        <f t="shared" si="238"/>
        <v>1.3957086301553285E+21</v>
      </c>
      <c r="K1537" s="29">
        <v>1.2655000000000001</v>
      </c>
      <c r="L1537" s="29">
        <f t="shared" si="235"/>
        <v>792.20300000000009</v>
      </c>
      <c r="M1537" s="29">
        <f t="shared" si="236"/>
        <v>2.4965144467203057E+21</v>
      </c>
      <c r="N1537" s="29">
        <f t="shared" si="239"/>
        <v>4.9443747780252957E+21</v>
      </c>
    </row>
    <row r="1538" spans="1:14" x14ac:dyDescent="0.3">
      <c r="A1538" s="14">
        <v>625</v>
      </c>
      <c r="B1538" s="30">
        <f t="shared" ref="B1538:B1601" si="240">1239.8/A1538</f>
        <v>1.9836799999999999</v>
      </c>
      <c r="C1538" s="30">
        <v>1.6439999999999999</v>
      </c>
      <c r="D1538" s="30">
        <f t="shared" ref="D1538:D1601" si="241">A1538*C1538</f>
        <v>1027.5</v>
      </c>
      <c r="E1538" s="29">
        <f t="shared" ref="E1538:E1601" si="242">A1538*10^(-9)/($Q$1*$Q$2)*D1538</f>
        <v>3.232846733218834E+21</v>
      </c>
      <c r="F1538" s="29">
        <f t="shared" si="237"/>
        <v>6.4129334077515366E+21</v>
      </c>
      <c r="G1538" s="29">
        <v>1.4026000000000001</v>
      </c>
      <c r="H1538" s="29">
        <f t="shared" ref="H1538:H1601" si="243">A1538*G1538</f>
        <v>876.625</v>
      </c>
      <c r="I1538" s="29">
        <f t="shared" ref="I1538:I1601" si="244">A1538*10^(-9)/($Q$1*$Q$2)*H1538</f>
        <v>2.7581452725138301E+21</v>
      </c>
      <c r="J1538" s="29">
        <f t="shared" si="238"/>
        <v>1.3904184508155701E+21</v>
      </c>
      <c r="K1538" s="29">
        <v>1.2666999999999999</v>
      </c>
      <c r="L1538" s="29">
        <f t="shared" ref="L1538:L1601" si="245">A1538*K1538</f>
        <v>791.6875</v>
      </c>
      <c r="M1538" s="29">
        <f t="shared" ref="M1538:M1601" si="246">A1538*10^(-9)/($Q$1*$Q$2)*L1538</f>
        <v>2.4909044750415435E+21</v>
      </c>
      <c r="N1538" s="29">
        <f t="shared" si="239"/>
        <v>4.9411573890504091E+21</v>
      </c>
    </row>
    <row r="1539" spans="1:14" x14ac:dyDescent="0.3">
      <c r="A1539" s="14">
        <v>624</v>
      </c>
      <c r="B1539" s="30">
        <f t="shared" si="240"/>
        <v>1.9868589743589742</v>
      </c>
      <c r="C1539" s="30">
        <v>1.667</v>
      </c>
      <c r="D1539" s="30">
        <f t="shared" si="241"/>
        <v>1040.2080000000001</v>
      </c>
      <c r="E1539" s="29">
        <f t="shared" si="242"/>
        <v>3.2675936757300519E+21</v>
      </c>
      <c r="F1539" s="29">
        <f t="shared" ref="F1539:F1602" si="247">E1539*B1539</f>
        <v>6.4922478191828816E+21</v>
      </c>
      <c r="G1539" s="29">
        <v>1.4117999999999999</v>
      </c>
      <c r="H1539" s="29">
        <f t="shared" si="243"/>
        <v>880.96319999999992</v>
      </c>
      <c r="I1539" s="29">
        <f t="shared" si="244"/>
        <v>2.7673597788816356E+21</v>
      </c>
      <c r="J1539" s="29">
        <f t="shared" ref="J1539:J1602" si="248">I1539/B1539</f>
        <v>1.3928315067124865E+21</v>
      </c>
      <c r="K1539" s="29">
        <v>1.2750999999999999</v>
      </c>
      <c r="L1539" s="29">
        <f t="shared" si="245"/>
        <v>795.66239999999993</v>
      </c>
      <c r="M1539" s="29">
        <f t="shared" si="246"/>
        <v>2.4994053364867358E+21</v>
      </c>
      <c r="N1539" s="29">
        <f t="shared" ref="N1539:N1602" si="249">M1539*B1539</f>
        <v>4.9659659233593823E+21</v>
      </c>
    </row>
    <row r="1540" spans="1:14" x14ac:dyDescent="0.3">
      <c r="A1540" s="14">
        <v>623</v>
      </c>
      <c r="B1540" s="30">
        <f t="shared" si="240"/>
        <v>1.9900481540930979</v>
      </c>
      <c r="C1540" s="30">
        <v>1.6819999999999999</v>
      </c>
      <c r="D1540" s="30">
        <f t="shared" si="241"/>
        <v>1047.886</v>
      </c>
      <c r="E1540" s="29">
        <f t="shared" si="242"/>
        <v>3.2864373103880448E+21</v>
      </c>
      <c r="F1540" s="29">
        <f t="shared" si="247"/>
        <v>6.5401685030804138E+21</v>
      </c>
      <c r="G1540" s="29">
        <v>1.4165000000000001</v>
      </c>
      <c r="H1540" s="29">
        <f t="shared" si="243"/>
        <v>882.47950000000003</v>
      </c>
      <c r="I1540" s="29">
        <f t="shared" si="244"/>
        <v>2.7676804103238205E+21</v>
      </c>
      <c r="J1540" s="29">
        <f t="shared" si="248"/>
        <v>1.3907605223679142E+21</v>
      </c>
      <c r="K1540" s="29">
        <v>1.2793000000000001</v>
      </c>
      <c r="L1540" s="29">
        <f t="shared" si="245"/>
        <v>797.00390000000004</v>
      </c>
      <c r="M1540" s="29">
        <f t="shared" si="246"/>
        <v>2.4996071647915734E+21</v>
      </c>
      <c r="N1540" s="29">
        <f t="shared" si="249"/>
        <v>4.9743386242513528E+21</v>
      </c>
    </row>
    <row r="1541" spans="1:14" x14ac:dyDescent="0.3">
      <c r="A1541" s="14">
        <v>622</v>
      </c>
      <c r="B1541" s="30">
        <f t="shared" si="240"/>
        <v>1.9932475884244372</v>
      </c>
      <c r="C1541" s="30">
        <v>1.6783999999999999</v>
      </c>
      <c r="D1541" s="30">
        <f t="shared" si="241"/>
        <v>1043.9648</v>
      </c>
      <c r="E1541" s="29">
        <f t="shared" si="242"/>
        <v>3.2688839882702979E+21</v>
      </c>
      <c r="F1541" s="29">
        <f t="shared" si="247"/>
        <v>6.5156951264590278E+21</v>
      </c>
      <c r="G1541" s="29">
        <v>1.4269000000000001</v>
      </c>
      <c r="H1541" s="29">
        <f t="shared" si="243"/>
        <v>887.53180000000009</v>
      </c>
      <c r="I1541" s="29">
        <f t="shared" si="244"/>
        <v>2.7790577710098243E+21</v>
      </c>
      <c r="J1541" s="29">
        <f t="shared" si="248"/>
        <v>1.394236113540983E+21</v>
      </c>
      <c r="K1541" s="29">
        <v>1.2882</v>
      </c>
      <c r="L1541" s="29">
        <f t="shared" si="245"/>
        <v>801.2604</v>
      </c>
      <c r="M1541" s="29">
        <f t="shared" si="246"/>
        <v>2.508922994333769E+21</v>
      </c>
      <c r="N1541" s="29">
        <f t="shared" si="249"/>
        <v>5.0009047079984027E+21</v>
      </c>
    </row>
    <row r="1542" spans="1:14" x14ac:dyDescent="0.3">
      <c r="A1542" s="14">
        <v>621</v>
      </c>
      <c r="B1542" s="30">
        <f t="shared" si="240"/>
        <v>1.9964573268921095</v>
      </c>
      <c r="C1542" s="30">
        <v>1.724</v>
      </c>
      <c r="D1542" s="30">
        <f t="shared" si="241"/>
        <v>1070.604</v>
      </c>
      <c r="E1542" s="29">
        <f t="shared" si="242"/>
        <v>3.3469076522137247E+21</v>
      </c>
      <c r="F1542" s="29">
        <f t="shared" si="247"/>
        <v>6.6819583046933587E+21</v>
      </c>
      <c r="G1542" s="29">
        <v>1.4802</v>
      </c>
      <c r="H1542" s="29">
        <f t="shared" si="243"/>
        <v>919.20420000000001</v>
      </c>
      <c r="I1542" s="29">
        <f t="shared" si="244"/>
        <v>2.8736036582405775E+21</v>
      </c>
      <c r="J1542" s="29">
        <f t="shared" si="248"/>
        <v>1.4393514048777211E+21</v>
      </c>
      <c r="K1542" s="29">
        <v>1.3359000000000001</v>
      </c>
      <c r="L1542" s="29">
        <f t="shared" si="245"/>
        <v>829.59390000000008</v>
      </c>
      <c r="M1542" s="29">
        <f t="shared" si="246"/>
        <v>2.593465158116192E+21</v>
      </c>
      <c r="N1542" s="29">
        <f t="shared" si="249"/>
        <v>5.1777425169604747E+21</v>
      </c>
    </row>
    <row r="1543" spans="1:14" x14ac:dyDescent="0.3">
      <c r="A1543" s="14">
        <v>620</v>
      </c>
      <c r="B1543" s="30">
        <f t="shared" si="240"/>
        <v>1.9996774193548386</v>
      </c>
      <c r="C1543" s="30">
        <v>1.7110000000000001</v>
      </c>
      <c r="D1543" s="30">
        <f t="shared" si="241"/>
        <v>1060.82</v>
      </c>
      <c r="E1543" s="29">
        <f t="shared" si="242"/>
        <v>3.3109807530520074E+21</v>
      </c>
      <c r="F1543" s="29">
        <f t="shared" si="247"/>
        <v>6.6208934477965778E+21</v>
      </c>
      <c r="G1543" s="29">
        <v>1.4739</v>
      </c>
      <c r="H1543" s="29">
        <f t="shared" si="243"/>
        <v>913.81799999999998</v>
      </c>
      <c r="I1543" s="29">
        <f t="shared" si="244"/>
        <v>2.8521651267816212E+21</v>
      </c>
      <c r="J1543" s="29">
        <f t="shared" si="248"/>
        <v>1.4263126138123935E+21</v>
      </c>
      <c r="K1543" s="29">
        <v>1.3299000000000001</v>
      </c>
      <c r="L1543" s="29">
        <f t="shared" si="245"/>
        <v>824.53800000000001</v>
      </c>
      <c r="M1543" s="29">
        <f t="shared" si="246"/>
        <v>2.5735086519484893E+21</v>
      </c>
      <c r="N1543" s="29">
        <f t="shared" si="249"/>
        <v>5.1461871398157046E+21</v>
      </c>
    </row>
    <row r="1544" spans="1:14" x14ac:dyDescent="0.3">
      <c r="A1544" s="14">
        <v>619</v>
      </c>
      <c r="B1544" s="30">
        <f t="shared" si="240"/>
        <v>2.0029079159935379</v>
      </c>
      <c r="C1544" s="30">
        <v>1.7090000000000001</v>
      </c>
      <c r="D1544" s="30">
        <f t="shared" si="241"/>
        <v>1057.8710000000001</v>
      </c>
      <c r="E1544" s="29">
        <f t="shared" si="242"/>
        <v>3.2964510290748213E+21</v>
      </c>
      <c r="F1544" s="29">
        <f t="shared" si="247"/>
        <v>6.6024878608190034E+21</v>
      </c>
      <c r="G1544" s="29">
        <v>1.4733000000000001</v>
      </c>
      <c r="H1544" s="29">
        <f t="shared" si="243"/>
        <v>911.97270000000003</v>
      </c>
      <c r="I1544" s="29">
        <f t="shared" si="244"/>
        <v>2.841814687616111E+21</v>
      </c>
      <c r="J1544" s="29">
        <f t="shared" si="248"/>
        <v>1.4188444036412104E+21</v>
      </c>
      <c r="K1544" s="29">
        <v>1.3291999999999999</v>
      </c>
      <c r="L1544" s="29">
        <f t="shared" si="245"/>
        <v>822.77479999999991</v>
      </c>
      <c r="M1544" s="29">
        <f t="shared" si="246"/>
        <v>2.5638634920106797E+21</v>
      </c>
      <c r="N1544" s="29">
        <f t="shared" si="249"/>
        <v>5.1351824836750255E+21</v>
      </c>
    </row>
    <row r="1545" spans="1:14" x14ac:dyDescent="0.3">
      <c r="A1545" s="14">
        <v>618</v>
      </c>
      <c r="B1545" s="30">
        <f t="shared" si="240"/>
        <v>2.0061488673139158</v>
      </c>
      <c r="C1545" s="30">
        <v>1.702</v>
      </c>
      <c r="D1545" s="30">
        <f t="shared" si="241"/>
        <v>1051.836</v>
      </c>
      <c r="E1545" s="29">
        <f t="shared" si="242"/>
        <v>3.2723501909735941E+21</v>
      </c>
      <c r="F1545" s="29">
        <f t="shared" si="247"/>
        <v>6.5648216290761523E+21</v>
      </c>
      <c r="G1545" s="29">
        <v>1.4663999999999999</v>
      </c>
      <c r="H1545" s="29">
        <f t="shared" si="243"/>
        <v>906.23519999999996</v>
      </c>
      <c r="I1545" s="29">
        <f t="shared" si="244"/>
        <v>2.8193738660656159E+21</v>
      </c>
      <c r="J1545" s="29">
        <f t="shared" si="248"/>
        <v>1.4053662278017024E+21</v>
      </c>
      <c r="K1545" s="29">
        <v>1.3228</v>
      </c>
      <c r="L1545" s="29">
        <f t="shared" si="245"/>
        <v>817.49040000000002</v>
      </c>
      <c r="M1545" s="29">
        <f t="shared" si="246"/>
        <v>2.5432813352643183E+21</v>
      </c>
      <c r="N1545" s="29">
        <f t="shared" si="249"/>
        <v>5.102200970001136E+21</v>
      </c>
    </row>
    <row r="1546" spans="1:14" x14ac:dyDescent="0.3">
      <c r="A1546" s="14">
        <v>617</v>
      </c>
      <c r="B1546" s="30">
        <f t="shared" si="240"/>
        <v>2.0094003241491083</v>
      </c>
      <c r="C1546" s="30">
        <v>1.641</v>
      </c>
      <c r="D1546" s="30">
        <f t="shared" si="241"/>
        <v>1012.497</v>
      </c>
      <c r="E1546" s="29">
        <f t="shared" si="242"/>
        <v>3.1448662280512586E+21</v>
      </c>
      <c r="F1546" s="29">
        <f t="shared" si="247"/>
        <v>6.3192952180517823E+21</v>
      </c>
      <c r="G1546" s="29">
        <v>1.4128000000000001</v>
      </c>
      <c r="H1546" s="29">
        <f t="shared" si="243"/>
        <v>871.69760000000008</v>
      </c>
      <c r="I1546" s="29">
        <f t="shared" si="244"/>
        <v>2.7075362626391339E+21</v>
      </c>
      <c r="J1546" s="29">
        <f t="shared" si="248"/>
        <v>1.3474349685823082E+21</v>
      </c>
      <c r="K1546" s="29">
        <v>1.2744</v>
      </c>
      <c r="L1546" s="29">
        <f t="shared" si="245"/>
        <v>786.3048</v>
      </c>
      <c r="M1546" s="29">
        <f t="shared" si="246"/>
        <v>2.4423019628449266E+21</v>
      </c>
      <c r="N1546" s="29">
        <f t="shared" si="249"/>
        <v>4.9075623558105992E+21</v>
      </c>
    </row>
    <row r="1547" spans="1:14" x14ac:dyDescent="0.3">
      <c r="A1547" s="14">
        <v>616</v>
      </c>
      <c r="B1547" s="30">
        <f t="shared" si="240"/>
        <v>2.0126623376623374</v>
      </c>
      <c r="C1547" s="30">
        <v>1.6639999999999999</v>
      </c>
      <c r="D1547" s="30">
        <f t="shared" si="241"/>
        <v>1025.0239999999999</v>
      </c>
      <c r="E1547" s="29">
        <f t="shared" si="242"/>
        <v>3.1786156251258007E+21</v>
      </c>
      <c r="F1547" s="29">
        <f t="shared" si="247"/>
        <v>6.3974799545957257E+21</v>
      </c>
      <c r="G1547" s="29">
        <v>1.431</v>
      </c>
      <c r="H1547" s="29">
        <f t="shared" si="243"/>
        <v>881.49599999999998</v>
      </c>
      <c r="I1547" s="29">
        <f t="shared" si="244"/>
        <v>2.7335330285787388E+21</v>
      </c>
      <c r="J1547" s="29">
        <f t="shared" si="248"/>
        <v>1.3581677251205868E+21</v>
      </c>
      <c r="K1547" s="29">
        <v>1.2906</v>
      </c>
      <c r="L1547" s="29">
        <f t="shared" si="245"/>
        <v>795.00959999999998</v>
      </c>
      <c r="M1547" s="29">
        <f t="shared" si="246"/>
        <v>2.4653373352087493E+21</v>
      </c>
      <c r="N1547" s="29">
        <f t="shared" si="249"/>
        <v>4.9618916042074793E+21</v>
      </c>
    </row>
    <row r="1548" spans="1:14" x14ac:dyDescent="0.3">
      <c r="A1548" s="14">
        <v>615</v>
      </c>
      <c r="B1548" s="30">
        <f t="shared" si="240"/>
        <v>2.0159349593495932</v>
      </c>
      <c r="C1548" s="30">
        <v>1.712</v>
      </c>
      <c r="D1548" s="30">
        <f t="shared" si="241"/>
        <v>1052.8799999999999</v>
      </c>
      <c r="E1548" s="29">
        <f t="shared" si="242"/>
        <v>3.259697200755136E+21</v>
      </c>
      <c r="F1548" s="29">
        <f t="shared" si="247"/>
        <v>6.5713375438962877E+21</v>
      </c>
      <c r="G1548" s="29">
        <v>1.4697</v>
      </c>
      <c r="H1548" s="29">
        <f t="shared" si="243"/>
        <v>903.8655</v>
      </c>
      <c r="I1548" s="29">
        <f t="shared" si="244"/>
        <v>2.7983510373538694E+21</v>
      </c>
      <c r="J1548" s="29">
        <f t="shared" si="248"/>
        <v>1.3881157347738586E+21</v>
      </c>
      <c r="K1548" s="29">
        <v>1.3253999999999999</v>
      </c>
      <c r="L1548" s="29">
        <f t="shared" si="245"/>
        <v>815.12099999999998</v>
      </c>
      <c r="M1548" s="29">
        <f t="shared" si="246"/>
        <v>2.5235996903509684E+21</v>
      </c>
      <c r="N1548" s="29">
        <f t="shared" si="249"/>
        <v>5.0874128391823258E+21</v>
      </c>
    </row>
    <row r="1549" spans="1:14" x14ac:dyDescent="0.3">
      <c r="A1549" s="14">
        <v>614</v>
      </c>
      <c r="B1549" s="30">
        <f t="shared" si="240"/>
        <v>2.0192182410423452</v>
      </c>
      <c r="C1549" s="30">
        <v>1.655</v>
      </c>
      <c r="D1549" s="30">
        <f t="shared" si="241"/>
        <v>1016.1700000000001</v>
      </c>
      <c r="E1549" s="29">
        <f t="shared" si="242"/>
        <v>3.1409281947180838E+21</v>
      </c>
      <c r="F1549" s="29">
        <f t="shared" si="247"/>
        <v>6.3422195045789577E+21</v>
      </c>
      <c r="G1549" s="29">
        <v>1.4176</v>
      </c>
      <c r="H1549" s="29">
        <f t="shared" si="243"/>
        <v>870.40639999999996</v>
      </c>
      <c r="I1549" s="29">
        <f t="shared" si="244"/>
        <v>2.6903805491434168E+21</v>
      </c>
      <c r="J1549" s="29">
        <f t="shared" si="248"/>
        <v>1.3323872053347782E+21</v>
      </c>
      <c r="K1549" s="29">
        <v>1.2783</v>
      </c>
      <c r="L1549" s="29">
        <f t="shared" si="245"/>
        <v>784.87620000000004</v>
      </c>
      <c r="M1549" s="29">
        <f t="shared" si="246"/>
        <v>2.4260111850804389E+21</v>
      </c>
      <c r="N1549" s="29">
        <f t="shared" si="249"/>
        <v>4.8986460378871796E+21</v>
      </c>
    </row>
    <row r="1550" spans="1:14" x14ac:dyDescent="0.3">
      <c r="A1550" s="14">
        <v>613</v>
      </c>
      <c r="B1550" s="30">
        <f t="shared" si="240"/>
        <v>2.0225122349102773</v>
      </c>
      <c r="C1550" s="30">
        <v>1.71</v>
      </c>
      <c r="D1550" s="30">
        <f t="shared" si="241"/>
        <v>1048.23</v>
      </c>
      <c r="E1550" s="29">
        <f t="shared" si="242"/>
        <v>3.2347470618819156E+21</v>
      </c>
      <c r="F1550" s="29">
        <f t="shared" si="247"/>
        <v>6.5423155094962464E+21</v>
      </c>
      <c r="G1550" s="29">
        <v>1.4621</v>
      </c>
      <c r="H1550" s="29">
        <f t="shared" si="243"/>
        <v>896.26729999999998</v>
      </c>
      <c r="I1550" s="29">
        <f t="shared" si="244"/>
        <v>2.7658033211564611E+21</v>
      </c>
      <c r="J1550" s="29">
        <f t="shared" si="248"/>
        <v>1.3675088206718105E+21</v>
      </c>
      <c r="K1550" s="29">
        <v>1.3182</v>
      </c>
      <c r="L1550" s="29">
        <f t="shared" si="245"/>
        <v>808.0566</v>
      </c>
      <c r="M1550" s="29">
        <f t="shared" si="246"/>
        <v>2.4935927350717784E+21</v>
      </c>
      <c r="N1550" s="29">
        <f t="shared" si="249"/>
        <v>5.0433218155660538E+21</v>
      </c>
    </row>
    <row r="1551" spans="1:14" x14ac:dyDescent="0.3">
      <c r="A1551" s="14">
        <v>612</v>
      </c>
      <c r="B1551" s="30">
        <f t="shared" si="240"/>
        <v>2.0258169934640522</v>
      </c>
      <c r="C1551" s="30">
        <v>1.736</v>
      </c>
      <c r="D1551" s="30">
        <f t="shared" si="241"/>
        <v>1062.432</v>
      </c>
      <c r="E1551" s="29">
        <f t="shared" si="242"/>
        <v>3.2732247982495718E+21</v>
      </c>
      <c r="F1551" s="29">
        <f t="shared" si="247"/>
        <v>6.6309544197219261E+21</v>
      </c>
      <c r="G1551" s="29">
        <v>1.4831000000000001</v>
      </c>
      <c r="H1551" s="29">
        <f t="shared" si="243"/>
        <v>907.6572000000001</v>
      </c>
      <c r="I1551" s="29">
        <f t="shared" si="244"/>
        <v>2.7963823146796895E+21</v>
      </c>
      <c r="J1551" s="29">
        <f t="shared" si="248"/>
        <v>1.3803726218615665E+21</v>
      </c>
      <c r="K1551" s="29">
        <v>1.337</v>
      </c>
      <c r="L1551" s="29">
        <f t="shared" si="245"/>
        <v>818.24400000000003</v>
      </c>
      <c r="M1551" s="29">
        <f t="shared" si="246"/>
        <v>2.5209110341357593E+21</v>
      </c>
      <c r="N1551" s="29">
        <f t="shared" si="249"/>
        <v>5.1069044119632588E+21</v>
      </c>
    </row>
    <row r="1552" spans="1:14" x14ac:dyDescent="0.3">
      <c r="A1552" s="14">
        <v>611</v>
      </c>
      <c r="B1552" s="30">
        <f t="shared" si="240"/>
        <v>2.0291325695581013</v>
      </c>
      <c r="C1552" s="30">
        <v>1.712</v>
      </c>
      <c r="D1552" s="30">
        <f t="shared" si="241"/>
        <v>1046.0319999999999</v>
      </c>
      <c r="E1552" s="29">
        <f t="shared" si="242"/>
        <v>3.2174325300630798E+21</v>
      </c>
      <c r="F1552" s="29">
        <f t="shared" si="247"/>
        <v>6.52859713710672E+21</v>
      </c>
      <c r="G1552" s="29">
        <v>1.4611000000000001</v>
      </c>
      <c r="H1552" s="29">
        <f t="shared" si="243"/>
        <v>892.73210000000006</v>
      </c>
      <c r="I1552" s="29">
        <f t="shared" si="244"/>
        <v>2.7459057649971768E+21</v>
      </c>
      <c r="J1552" s="29">
        <f t="shared" si="248"/>
        <v>1.3532411860084492E+21</v>
      </c>
      <c r="K1552" s="29">
        <v>1.3169999999999999</v>
      </c>
      <c r="L1552" s="29">
        <f t="shared" si="245"/>
        <v>804.68700000000001</v>
      </c>
      <c r="M1552" s="29">
        <f t="shared" si="246"/>
        <v>2.475092664773993E+21</v>
      </c>
      <c r="N1552" s="29">
        <f t="shared" si="249"/>
        <v>5.0222911387672605E+21</v>
      </c>
    </row>
    <row r="1553" spans="1:14" x14ac:dyDescent="0.3">
      <c r="A1553" s="14">
        <v>610</v>
      </c>
      <c r="B1553" s="30">
        <f t="shared" si="240"/>
        <v>2.0324590163934424</v>
      </c>
      <c r="C1553" s="30">
        <v>1.724</v>
      </c>
      <c r="D1553" s="30">
        <f t="shared" si="241"/>
        <v>1051.6399999999999</v>
      </c>
      <c r="E1553" s="29">
        <f t="shared" si="242"/>
        <v>3.2293877917252751E+21</v>
      </c>
      <c r="F1553" s="29">
        <f t="shared" si="247"/>
        <v>6.5635983347229435E+21</v>
      </c>
      <c r="G1553" s="29">
        <v>1.4685999999999999</v>
      </c>
      <c r="H1553" s="29">
        <f t="shared" si="243"/>
        <v>895.84599999999989</v>
      </c>
      <c r="I1553" s="29">
        <f t="shared" si="244"/>
        <v>2.7509738462457884E+21</v>
      </c>
      <c r="J1553" s="29">
        <f t="shared" si="248"/>
        <v>1.3535199598402412E+21</v>
      </c>
      <c r="K1553" s="29">
        <v>1.3237000000000001</v>
      </c>
      <c r="L1553" s="29">
        <f t="shared" si="245"/>
        <v>807.45700000000011</v>
      </c>
      <c r="M1553" s="29">
        <f t="shared" si="246"/>
        <v>2.4795479233797843E+21</v>
      </c>
      <c r="N1553" s="29">
        <f t="shared" si="249"/>
        <v>5.0395795334528793E+21</v>
      </c>
    </row>
    <row r="1554" spans="1:14" x14ac:dyDescent="0.3">
      <c r="A1554" s="14">
        <v>609</v>
      </c>
      <c r="B1554" s="30">
        <f t="shared" si="240"/>
        <v>2.0357963875205254</v>
      </c>
      <c r="C1554" s="30">
        <v>1.734</v>
      </c>
      <c r="D1554" s="30">
        <f t="shared" si="241"/>
        <v>1056.0060000000001</v>
      </c>
      <c r="E1554" s="29">
        <f t="shared" si="242"/>
        <v>3.2374788957149248E+21</v>
      </c>
      <c r="F1554" s="29">
        <f t="shared" si="247"/>
        <v>6.5908478405703841E+21</v>
      </c>
      <c r="G1554" s="29">
        <v>1.4749000000000001</v>
      </c>
      <c r="H1554" s="29">
        <f t="shared" si="243"/>
        <v>898.21410000000003</v>
      </c>
      <c r="I1554" s="29">
        <f t="shared" si="244"/>
        <v>2.7537241195443724E+21</v>
      </c>
      <c r="J1554" s="29">
        <f t="shared" si="248"/>
        <v>1.3526520316200377E+21</v>
      </c>
      <c r="K1554" s="29">
        <v>1.3291999999999999</v>
      </c>
      <c r="L1554" s="29">
        <f t="shared" si="245"/>
        <v>809.4828</v>
      </c>
      <c r="M1554" s="29">
        <f t="shared" si="246"/>
        <v>2.4816937417441044E+21</v>
      </c>
      <c r="N1554" s="29">
        <f t="shared" si="249"/>
        <v>5.0522231543749432E+21</v>
      </c>
    </row>
    <row r="1555" spans="1:14" x14ac:dyDescent="0.3">
      <c r="A1555" s="14">
        <v>608</v>
      </c>
      <c r="B1555" s="30">
        <f t="shared" si="240"/>
        <v>2.0391447368421054</v>
      </c>
      <c r="C1555" s="30">
        <v>1.7509999999999999</v>
      </c>
      <c r="D1555" s="30">
        <f t="shared" si="241"/>
        <v>1064.6079999999999</v>
      </c>
      <c r="E1555" s="29">
        <f t="shared" si="242"/>
        <v>3.2584913486090134E+21</v>
      </c>
      <c r="F1555" s="29">
        <f t="shared" si="247"/>
        <v>6.6445354835616035E+21</v>
      </c>
      <c r="G1555" s="29">
        <v>1.4862</v>
      </c>
      <c r="H1555" s="29">
        <f t="shared" si="243"/>
        <v>903.6096</v>
      </c>
      <c r="I1555" s="29">
        <f t="shared" si="244"/>
        <v>2.7657166432339897E+21</v>
      </c>
      <c r="J1555" s="29">
        <f t="shared" si="248"/>
        <v>1.3563120818569654E+21</v>
      </c>
      <c r="K1555" s="29">
        <v>1.3391999999999999</v>
      </c>
      <c r="L1555" s="29">
        <f t="shared" si="245"/>
        <v>814.23360000000002</v>
      </c>
      <c r="M1555" s="29">
        <f t="shared" si="246"/>
        <v>2.4921596882108458E+21</v>
      </c>
      <c r="N1555" s="29">
        <f t="shared" si="249"/>
        <v>5.0818743115852085E+21</v>
      </c>
    </row>
    <row r="1556" spans="1:14" x14ac:dyDescent="0.3">
      <c r="A1556" s="14">
        <v>607</v>
      </c>
      <c r="B1556" s="30">
        <f t="shared" si="240"/>
        <v>2.042504118616145</v>
      </c>
      <c r="C1556" s="30">
        <v>1.762</v>
      </c>
      <c r="D1556" s="30">
        <f t="shared" si="241"/>
        <v>1069.5340000000001</v>
      </c>
      <c r="E1556" s="29">
        <f t="shared" si="242"/>
        <v>3.2681844091727868E+21</v>
      </c>
      <c r="F1556" s="29">
        <f t="shared" si="247"/>
        <v>6.6752801161324895E+21</v>
      </c>
      <c r="G1556" s="29">
        <v>1.4911000000000001</v>
      </c>
      <c r="H1556" s="29">
        <f t="shared" si="243"/>
        <v>905.09770000000003</v>
      </c>
      <c r="I1556" s="29">
        <f t="shared" si="244"/>
        <v>2.7657149673765842E+21</v>
      </c>
      <c r="J1556" s="29">
        <f t="shared" si="248"/>
        <v>1.3540804849149755E+21</v>
      </c>
      <c r="K1556" s="29">
        <v>1.3433999999999999</v>
      </c>
      <c r="L1556" s="29">
        <f t="shared" si="245"/>
        <v>815.44380000000001</v>
      </c>
      <c r="M1556" s="29">
        <f t="shared" si="246"/>
        <v>2.49175876009235E+21</v>
      </c>
      <c r="N1556" s="29">
        <f t="shared" si="249"/>
        <v>5.089427530086484E+21</v>
      </c>
    </row>
    <row r="1557" spans="1:14" x14ac:dyDescent="0.3">
      <c r="A1557" s="14">
        <v>606</v>
      </c>
      <c r="B1557" s="30">
        <f t="shared" si="240"/>
        <v>2.0458745874587456</v>
      </c>
      <c r="C1557" s="30">
        <v>1.758</v>
      </c>
      <c r="D1557" s="30">
        <f t="shared" si="241"/>
        <v>1065.348</v>
      </c>
      <c r="E1557" s="29">
        <f t="shared" si="242"/>
        <v>3.2500301263010854E+21</v>
      </c>
      <c r="F1557" s="29">
        <f t="shared" si="247"/>
        <v>6.649154043874728E+21</v>
      </c>
      <c r="G1557" s="29">
        <v>1.4822</v>
      </c>
      <c r="H1557" s="29">
        <f t="shared" si="243"/>
        <v>898.21320000000003</v>
      </c>
      <c r="I1557" s="29">
        <f t="shared" si="244"/>
        <v>2.7401562304911654E+21</v>
      </c>
      <c r="J1557" s="29">
        <f t="shared" si="248"/>
        <v>1.3393568927872613E+21</v>
      </c>
      <c r="K1557" s="29">
        <v>1.3352999999999999</v>
      </c>
      <c r="L1557" s="29">
        <f t="shared" si="245"/>
        <v>809.19179999999994</v>
      </c>
      <c r="M1557" s="29">
        <f t="shared" si="246"/>
        <v>2.4685809031000223E+21</v>
      </c>
      <c r="N1557" s="29">
        <f t="shared" si="249"/>
        <v>5.0504069367382954E+21</v>
      </c>
    </row>
    <row r="1558" spans="1:14" x14ac:dyDescent="0.3">
      <c r="A1558" s="14">
        <v>605</v>
      </c>
      <c r="B1558" s="30">
        <f t="shared" si="240"/>
        <v>2.0492561983471074</v>
      </c>
      <c r="C1558" s="30">
        <v>1.7729999999999999</v>
      </c>
      <c r="D1558" s="30">
        <f t="shared" si="241"/>
        <v>1072.665</v>
      </c>
      <c r="E1558" s="29">
        <f t="shared" si="242"/>
        <v>3.2669519919935363E+21</v>
      </c>
      <c r="F1558" s="29">
        <f t="shared" si="247"/>
        <v>6.6948216192951837E+21</v>
      </c>
      <c r="G1558" s="29">
        <v>1.4895</v>
      </c>
      <c r="H1558" s="29">
        <f t="shared" si="243"/>
        <v>901.14750000000004</v>
      </c>
      <c r="I1558" s="29">
        <f t="shared" si="244"/>
        <v>2.7445713435275648E+21</v>
      </c>
      <c r="J1558" s="29">
        <f t="shared" si="248"/>
        <v>1.3393012282901893E+21</v>
      </c>
      <c r="K1558" s="29">
        <v>1.3418000000000001</v>
      </c>
      <c r="L1558" s="29">
        <f t="shared" si="245"/>
        <v>811.7890000000001</v>
      </c>
      <c r="M1558" s="29">
        <f t="shared" si="246"/>
        <v>2.4724174748206021E+21</v>
      </c>
      <c r="N1558" s="29">
        <f t="shared" si="249"/>
        <v>5.0666168351778218E+21</v>
      </c>
    </row>
    <row r="1559" spans="1:14" x14ac:dyDescent="0.3">
      <c r="A1559" s="14">
        <v>604</v>
      </c>
      <c r="B1559" s="30">
        <f t="shared" si="240"/>
        <v>2.0526490066225165</v>
      </c>
      <c r="C1559" s="30">
        <v>1.7789999999999999</v>
      </c>
      <c r="D1559" s="30">
        <f t="shared" si="241"/>
        <v>1074.5159999999998</v>
      </c>
      <c r="E1559" s="29">
        <f t="shared" si="242"/>
        <v>3.2671802338045922E+21</v>
      </c>
      <c r="F1559" s="29">
        <f t="shared" si="247"/>
        <v>6.7063742613757173E+21</v>
      </c>
      <c r="G1559" s="29">
        <v>1.4921</v>
      </c>
      <c r="H1559" s="29">
        <f t="shared" si="243"/>
        <v>901.22839999999997</v>
      </c>
      <c r="I1559" s="29">
        <f t="shared" si="244"/>
        <v>2.7402808470263253E+21</v>
      </c>
      <c r="J1559" s="29">
        <f t="shared" si="248"/>
        <v>1.334997283113325E+21</v>
      </c>
      <c r="K1559" s="29">
        <v>1.3439000000000001</v>
      </c>
      <c r="L1559" s="29">
        <f t="shared" si="245"/>
        <v>811.71560000000011</v>
      </c>
      <c r="M1559" s="29">
        <f t="shared" si="246"/>
        <v>2.4681076538560946E+21</v>
      </c>
      <c r="N1559" s="29">
        <f t="shared" si="249"/>
        <v>5.0661587239251424E+21</v>
      </c>
    </row>
    <row r="1560" spans="1:14" x14ac:dyDescent="0.3">
      <c r="A1560" s="14">
        <v>603</v>
      </c>
      <c r="B1560" s="30">
        <f t="shared" si="240"/>
        <v>2.0560530679933664</v>
      </c>
      <c r="C1560" s="30">
        <v>1.7490000000000001</v>
      </c>
      <c r="D1560" s="30">
        <f t="shared" si="241"/>
        <v>1054.6470000000002</v>
      </c>
      <c r="E1560" s="29">
        <f t="shared" si="242"/>
        <v>3.2014572091723575E+21</v>
      </c>
      <c r="F1560" s="29">
        <f t="shared" si="247"/>
        <v>6.5823659169683058E+21</v>
      </c>
      <c r="G1560" s="29">
        <v>1.4663999999999999</v>
      </c>
      <c r="H1560" s="29">
        <f t="shared" si="243"/>
        <v>884.23919999999998</v>
      </c>
      <c r="I1560" s="29">
        <f t="shared" si="244"/>
        <v>2.6841720134535988E+21</v>
      </c>
      <c r="J1560" s="29">
        <f t="shared" si="248"/>
        <v>1.3054974383872562E+21</v>
      </c>
      <c r="K1560" s="29">
        <v>1.3205</v>
      </c>
      <c r="L1560" s="29">
        <f t="shared" si="245"/>
        <v>796.26149999999996</v>
      </c>
      <c r="M1560" s="29">
        <f t="shared" si="246"/>
        <v>2.4171093451755844E+21</v>
      </c>
      <c r="N1560" s="29">
        <f t="shared" si="249"/>
        <v>4.9697050848236971E+21</v>
      </c>
    </row>
    <row r="1561" spans="1:14" x14ac:dyDescent="0.3">
      <c r="A1561" s="14">
        <v>602</v>
      </c>
      <c r="B1561" s="30">
        <f t="shared" si="240"/>
        <v>2.059468438538206</v>
      </c>
      <c r="C1561" s="30">
        <v>1.7150000000000001</v>
      </c>
      <c r="D1561" s="30">
        <f t="shared" si="241"/>
        <v>1032.43</v>
      </c>
      <c r="E1561" s="29">
        <f t="shared" si="242"/>
        <v>3.1288185266325286E+21</v>
      </c>
      <c r="F1561" s="29">
        <f t="shared" si="247"/>
        <v>6.4437030055133042E+21</v>
      </c>
      <c r="G1561" s="29">
        <v>1.4359999999999999</v>
      </c>
      <c r="H1561" s="29">
        <f t="shared" si="243"/>
        <v>864.47199999999998</v>
      </c>
      <c r="I1561" s="29">
        <f t="shared" si="244"/>
        <v>2.6198153960608225E+21</v>
      </c>
      <c r="J1561" s="29">
        <f t="shared" si="248"/>
        <v>1.2720832944254034E+21</v>
      </c>
      <c r="K1561" s="29">
        <v>1.2927999999999999</v>
      </c>
      <c r="L1561" s="29">
        <f t="shared" si="245"/>
        <v>778.26559999999995</v>
      </c>
      <c r="M1561" s="29">
        <f t="shared" si="246"/>
        <v>2.3585636100469576E+21</v>
      </c>
      <c r="N1561" s="29">
        <f t="shared" si="249"/>
        <v>4.8573873151764416E+21</v>
      </c>
    </row>
    <row r="1562" spans="1:14" x14ac:dyDescent="0.3">
      <c r="A1562" s="14">
        <v>601</v>
      </c>
      <c r="B1562" s="30">
        <f t="shared" si="240"/>
        <v>2.0628951747088187</v>
      </c>
      <c r="C1562" s="30">
        <v>1.742</v>
      </c>
      <c r="D1562" s="30">
        <f t="shared" si="241"/>
        <v>1046.942</v>
      </c>
      <c r="E1562" s="29">
        <f t="shared" si="242"/>
        <v>3.167527268541236E+21</v>
      </c>
      <c r="F1562" s="29">
        <f t="shared" si="247"/>
        <v>6.5342767180323205E+21</v>
      </c>
      <c r="G1562" s="29">
        <v>1.4579</v>
      </c>
      <c r="H1562" s="29">
        <f t="shared" si="243"/>
        <v>876.1979</v>
      </c>
      <c r="I1562" s="29">
        <f t="shared" si="244"/>
        <v>2.6509403012665143E+21</v>
      </c>
      <c r="J1562" s="29">
        <f t="shared" si="248"/>
        <v>1.2850581715286135E+21</v>
      </c>
      <c r="K1562" s="29">
        <v>1.3123</v>
      </c>
      <c r="L1562" s="29">
        <f t="shared" si="245"/>
        <v>788.69230000000005</v>
      </c>
      <c r="M1562" s="29">
        <f t="shared" si="246"/>
        <v>2.3861917534481427E+21</v>
      </c>
      <c r="N1562" s="29">
        <f t="shared" si="249"/>
        <v>4.9224634541181491E+21</v>
      </c>
    </row>
    <row r="1563" spans="1:14" x14ac:dyDescent="0.3">
      <c r="A1563" s="14">
        <v>600</v>
      </c>
      <c r="B1563" s="30">
        <f t="shared" si="240"/>
        <v>2.0663333333333331</v>
      </c>
      <c r="C1563" s="30">
        <v>1.77</v>
      </c>
      <c r="D1563" s="30">
        <f t="shared" si="241"/>
        <v>1062</v>
      </c>
      <c r="E1563" s="29">
        <f t="shared" si="242"/>
        <v>3.2077390768382149E+21</v>
      </c>
      <c r="F1563" s="29">
        <f t="shared" si="247"/>
        <v>6.6282581791066974E+21</v>
      </c>
      <c r="G1563" s="29">
        <v>1.4753000000000001</v>
      </c>
      <c r="H1563" s="29">
        <f t="shared" si="243"/>
        <v>885.18000000000006</v>
      </c>
      <c r="I1563" s="29">
        <f t="shared" si="244"/>
        <v>2.6736595819544739E+21</v>
      </c>
      <c r="J1563" s="29">
        <f t="shared" si="248"/>
        <v>1.2939149452917282E+21</v>
      </c>
      <c r="K1563" s="29">
        <v>1.3278000000000001</v>
      </c>
      <c r="L1563" s="29">
        <f t="shared" si="245"/>
        <v>796.68000000000006</v>
      </c>
      <c r="M1563" s="29">
        <f t="shared" si="246"/>
        <v>2.4063479922179556E+21</v>
      </c>
      <c r="N1563" s="29">
        <f t="shared" si="249"/>
        <v>4.9723170679197018E+21</v>
      </c>
    </row>
    <row r="1564" spans="1:14" x14ac:dyDescent="0.3">
      <c r="A1564" s="14">
        <v>599</v>
      </c>
      <c r="B1564" s="30">
        <f t="shared" si="240"/>
        <v>2.0697829716193654</v>
      </c>
      <c r="C1564" s="30">
        <v>1.764</v>
      </c>
      <c r="D1564" s="30">
        <f t="shared" si="241"/>
        <v>1056.636</v>
      </c>
      <c r="E1564" s="29">
        <f t="shared" si="242"/>
        <v>3.186218047283773E+21</v>
      </c>
      <c r="F1564" s="29">
        <f t="shared" si="247"/>
        <v>6.5947798581342592E+21</v>
      </c>
      <c r="G1564" s="29">
        <v>1.4605999999999999</v>
      </c>
      <c r="H1564" s="29">
        <f t="shared" si="243"/>
        <v>874.8993999999999</v>
      </c>
      <c r="I1564" s="29">
        <f t="shared" si="244"/>
        <v>2.638202993119432E+21</v>
      </c>
      <c r="J1564" s="29">
        <f t="shared" si="248"/>
        <v>1.2746278374564768E+21</v>
      </c>
      <c r="K1564" s="29">
        <v>1.3145</v>
      </c>
      <c r="L1564" s="29">
        <f t="shared" si="245"/>
        <v>787.38549999999998</v>
      </c>
      <c r="M1564" s="29">
        <f t="shared" si="246"/>
        <v>2.374310443965147E+21</v>
      </c>
      <c r="N1564" s="29">
        <f t="shared" si="249"/>
        <v>4.9143073262570769E+21</v>
      </c>
    </row>
    <row r="1565" spans="1:14" x14ac:dyDescent="0.3">
      <c r="A1565" s="14">
        <v>598</v>
      </c>
      <c r="B1565" s="30">
        <f t="shared" si="240"/>
        <v>2.0732441471571907</v>
      </c>
      <c r="C1565" s="30">
        <v>1.772</v>
      </c>
      <c r="D1565" s="30">
        <f t="shared" si="241"/>
        <v>1059.6559999999999</v>
      </c>
      <c r="E1565" s="29">
        <f t="shared" si="242"/>
        <v>3.1899902316466301E+21</v>
      </c>
      <c r="F1565" s="29">
        <f t="shared" si="247"/>
        <v>6.6136285772499869E+21</v>
      </c>
      <c r="G1565" s="29">
        <v>1.4607000000000001</v>
      </c>
      <c r="H1565" s="29">
        <f t="shared" si="243"/>
        <v>873.49860000000001</v>
      </c>
      <c r="I1565" s="29">
        <f t="shared" si="244"/>
        <v>2.6295816768432468E+21</v>
      </c>
      <c r="J1565" s="29">
        <f t="shared" si="248"/>
        <v>1.2683415411778202E+21</v>
      </c>
      <c r="K1565" s="29">
        <v>1.3142</v>
      </c>
      <c r="L1565" s="29">
        <f t="shared" si="245"/>
        <v>785.89160000000004</v>
      </c>
      <c r="M1565" s="29">
        <f t="shared" si="246"/>
        <v>2.3658494144638836E+21</v>
      </c>
      <c r="N1565" s="29">
        <f t="shared" si="249"/>
        <v>4.9049834515925136E+21</v>
      </c>
    </row>
    <row r="1566" spans="1:14" x14ac:dyDescent="0.3">
      <c r="A1566" s="14">
        <v>597</v>
      </c>
      <c r="B1566" s="30">
        <f t="shared" si="240"/>
        <v>2.0767169179229481</v>
      </c>
      <c r="C1566" s="30">
        <v>1.806</v>
      </c>
      <c r="D1566" s="30">
        <f t="shared" si="241"/>
        <v>1078.182</v>
      </c>
      <c r="E1566" s="29">
        <f t="shared" si="242"/>
        <v>3.2403332398087217E+21</v>
      </c>
      <c r="F1566" s="29">
        <f t="shared" si="247"/>
        <v>6.7292548588188499E+21</v>
      </c>
      <c r="G1566" s="29">
        <v>1.4787999999999999</v>
      </c>
      <c r="H1566" s="29">
        <f t="shared" si="243"/>
        <v>882.84359999999992</v>
      </c>
      <c r="I1566" s="29">
        <f t="shared" si="244"/>
        <v>2.6532695432055022E+21</v>
      </c>
      <c r="J1566" s="29">
        <f t="shared" si="248"/>
        <v>1.2776269699094086E+21</v>
      </c>
      <c r="K1566" s="29">
        <v>1.3303</v>
      </c>
      <c r="L1566" s="29">
        <f t="shared" si="245"/>
        <v>794.18910000000005</v>
      </c>
      <c r="M1566" s="29">
        <f t="shared" si="246"/>
        <v>2.3868301821248851E+21</v>
      </c>
      <c r="N1566" s="29">
        <f t="shared" si="249"/>
        <v>4.9567706194278603E+21</v>
      </c>
    </row>
    <row r="1567" spans="1:14" x14ac:dyDescent="0.3">
      <c r="A1567" s="14">
        <v>596</v>
      </c>
      <c r="B1567" s="30">
        <f t="shared" si="240"/>
        <v>2.080201342281879</v>
      </c>
      <c r="C1567" s="30">
        <v>1.796</v>
      </c>
      <c r="D1567" s="30">
        <f t="shared" si="241"/>
        <v>1070.4159999999999</v>
      </c>
      <c r="E1567" s="29">
        <f t="shared" si="242"/>
        <v>3.2116049561786264E+21</v>
      </c>
      <c r="F1567" s="29">
        <f t="shared" si="247"/>
        <v>6.6807849407219142E+21</v>
      </c>
      <c r="G1567" s="29">
        <v>1.4744999999999999</v>
      </c>
      <c r="H1567" s="29">
        <f t="shared" si="243"/>
        <v>878.80199999999991</v>
      </c>
      <c r="I1567" s="29">
        <f t="shared" si="244"/>
        <v>2.636699057842642E+21</v>
      </c>
      <c r="J1567" s="29">
        <f t="shared" si="248"/>
        <v>1.2675210828151435E+21</v>
      </c>
      <c r="K1567" s="29">
        <v>1.3260000000000001</v>
      </c>
      <c r="L1567" s="29">
        <f t="shared" si="245"/>
        <v>790.29600000000005</v>
      </c>
      <c r="M1567" s="29">
        <f t="shared" si="246"/>
        <v>2.3711515433701888E+21</v>
      </c>
      <c r="N1567" s="29">
        <f t="shared" si="249"/>
        <v>4.932472623272416E+21</v>
      </c>
    </row>
    <row r="1568" spans="1:14" x14ac:dyDescent="0.3">
      <c r="A1568" s="14">
        <v>595</v>
      </c>
      <c r="B1568" s="30">
        <f t="shared" si="240"/>
        <v>2.0836974789915965</v>
      </c>
      <c r="C1568" s="30">
        <v>1.778</v>
      </c>
      <c r="D1568" s="30">
        <f t="shared" si="241"/>
        <v>1057.9100000000001</v>
      </c>
      <c r="E1568" s="29">
        <f t="shared" si="242"/>
        <v>3.1687571434916198E+21</v>
      </c>
      <c r="F1568" s="29">
        <f t="shared" si="247"/>
        <v>6.6027312714301005E+21</v>
      </c>
      <c r="G1568" s="29">
        <v>1.4308000000000001</v>
      </c>
      <c r="H1568" s="29">
        <f t="shared" si="243"/>
        <v>851.32600000000002</v>
      </c>
      <c r="I1568" s="29">
        <f t="shared" si="244"/>
        <v>2.5499762209830197E+21</v>
      </c>
      <c r="J1568" s="29">
        <f t="shared" si="248"/>
        <v>1.2237746825979164E+21</v>
      </c>
      <c r="K1568" s="29">
        <v>1.2869999999999999</v>
      </c>
      <c r="L1568" s="29">
        <f t="shared" si="245"/>
        <v>765.76499999999999</v>
      </c>
      <c r="M1568" s="29">
        <f t="shared" si="246"/>
        <v>2.2936954126398841E+21</v>
      </c>
      <c r="N1568" s="29">
        <f t="shared" si="249"/>
        <v>4.7793673488923162E+21</v>
      </c>
    </row>
    <row r="1569" spans="1:14" x14ac:dyDescent="0.3">
      <c r="A1569" s="14">
        <v>594</v>
      </c>
      <c r="B1569" s="30">
        <f t="shared" si="240"/>
        <v>2.0872053872053873</v>
      </c>
      <c r="C1569" s="30">
        <v>1.7889999999999999</v>
      </c>
      <c r="D1569" s="30">
        <f t="shared" si="241"/>
        <v>1062.6659999999999</v>
      </c>
      <c r="E1569" s="29">
        <f t="shared" si="242"/>
        <v>3.1776532027204184E+21</v>
      </c>
      <c r="F1569" s="29">
        <f t="shared" si="247"/>
        <v>6.6324148833885104E+21</v>
      </c>
      <c r="G1569" s="29">
        <v>1.4491000000000001</v>
      </c>
      <c r="H1569" s="29">
        <f t="shared" si="243"/>
        <v>860.7654</v>
      </c>
      <c r="I1569" s="29">
        <f t="shared" si="244"/>
        <v>2.5739168563790715E+21</v>
      </c>
      <c r="J1569" s="29">
        <f t="shared" si="248"/>
        <v>1.2331881050888599E+21</v>
      </c>
      <c r="K1569" s="29">
        <v>1.3028999999999999</v>
      </c>
      <c r="L1569" s="29">
        <f t="shared" si="245"/>
        <v>773.92259999999999</v>
      </c>
      <c r="M1569" s="29">
        <f t="shared" si="246"/>
        <v>2.3142338500975033E+21</v>
      </c>
      <c r="N1569" s="29">
        <f t="shared" si="249"/>
        <v>4.8302813591765736E+21</v>
      </c>
    </row>
    <row r="1570" spans="1:14" x14ac:dyDescent="0.3">
      <c r="A1570" s="14">
        <v>593</v>
      </c>
      <c r="B1570" s="30">
        <f t="shared" si="240"/>
        <v>2.0907251264755482</v>
      </c>
      <c r="C1570" s="30">
        <v>1.792</v>
      </c>
      <c r="D1570" s="30">
        <f t="shared" si="241"/>
        <v>1062.6559999999999</v>
      </c>
      <c r="E1570" s="29">
        <f t="shared" si="242"/>
        <v>3.172273765892809E+21</v>
      </c>
      <c r="F1570" s="29">
        <f t="shared" si="247"/>
        <v>6.6323524704113063E+21</v>
      </c>
      <c r="G1570" s="29">
        <v>1.4560999999999999</v>
      </c>
      <c r="H1570" s="29">
        <f t="shared" si="243"/>
        <v>863.46730000000002</v>
      </c>
      <c r="I1570" s="29">
        <f t="shared" si="244"/>
        <v>2.5776494589935936E+21</v>
      </c>
      <c r="J1570" s="29">
        <f t="shared" si="248"/>
        <v>1.2328973456873695E+21</v>
      </c>
      <c r="K1570" s="29">
        <v>1.3086</v>
      </c>
      <c r="L1570" s="29">
        <f t="shared" si="245"/>
        <v>775.99979999999994</v>
      </c>
      <c r="M1570" s="29">
        <f t="shared" si="246"/>
        <v>2.316538755606769E+21</v>
      </c>
      <c r="N1570" s="29">
        <f t="shared" si="249"/>
        <v>4.843245782801471E+21</v>
      </c>
    </row>
    <row r="1571" spans="1:14" x14ac:dyDescent="0.3">
      <c r="A1571" s="14">
        <v>592</v>
      </c>
      <c r="B1571" s="30">
        <f t="shared" si="240"/>
        <v>2.0942567567567565</v>
      </c>
      <c r="C1571" s="30">
        <v>1.788</v>
      </c>
      <c r="D1571" s="30">
        <f t="shared" si="241"/>
        <v>1058.4960000000001</v>
      </c>
      <c r="E1571" s="29">
        <f t="shared" si="242"/>
        <v>3.1545266121643917E+21</v>
      </c>
      <c r="F1571" s="29">
        <f t="shared" si="247"/>
        <v>6.6063886718942776E+21</v>
      </c>
      <c r="G1571" s="29">
        <v>1.4354</v>
      </c>
      <c r="H1571" s="29">
        <f t="shared" si="243"/>
        <v>849.7568</v>
      </c>
      <c r="I1571" s="29">
        <f t="shared" si="244"/>
        <v>2.5324426728751492E+21</v>
      </c>
      <c r="J1571" s="29">
        <f t="shared" si="248"/>
        <v>1.2092321844991841E+21</v>
      </c>
      <c r="K1571" s="29">
        <v>1.29</v>
      </c>
      <c r="L1571" s="29">
        <f t="shared" si="245"/>
        <v>763.68000000000006</v>
      </c>
      <c r="M1571" s="29">
        <f t="shared" si="246"/>
        <v>2.2759168510582019E+21</v>
      </c>
      <c r="N1571" s="29">
        <f t="shared" si="249"/>
        <v>4.7663542431452003E+21</v>
      </c>
    </row>
    <row r="1572" spans="1:14" x14ac:dyDescent="0.3">
      <c r="A1572" s="14">
        <v>591</v>
      </c>
      <c r="B1572" s="30">
        <f t="shared" si="240"/>
        <v>2.0978003384094754</v>
      </c>
      <c r="C1572" s="30">
        <v>1.8089999999999999</v>
      </c>
      <c r="D1572" s="30">
        <f t="shared" si="241"/>
        <v>1069.1189999999999</v>
      </c>
      <c r="E1572" s="29">
        <f t="shared" si="242"/>
        <v>3.1808031753096439E+21</v>
      </c>
      <c r="F1572" s="29">
        <f t="shared" si="247"/>
        <v>6.6726899775785046E+21</v>
      </c>
      <c r="G1572" s="29">
        <v>1.4661999999999999</v>
      </c>
      <c r="H1572" s="29">
        <f t="shared" si="243"/>
        <v>866.52419999999995</v>
      </c>
      <c r="I1572" s="29">
        <f t="shared" si="244"/>
        <v>2.5780506443554452E+21</v>
      </c>
      <c r="J1572" s="29">
        <f t="shared" si="248"/>
        <v>1.2289304168527731E+21</v>
      </c>
      <c r="K1572" s="29">
        <v>1.3170999999999999</v>
      </c>
      <c r="L1572" s="29">
        <f t="shared" si="245"/>
        <v>778.40609999999992</v>
      </c>
      <c r="M1572" s="29">
        <f t="shared" si="246"/>
        <v>2.3158849431732072E+21</v>
      </c>
      <c r="N1572" s="29">
        <f t="shared" si="249"/>
        <v>4.8582642175061629E+21</v>
      </c>
    </row>
    <row r="1573" spans="1:14" x14ac:dyDescent="0.3">
      <c r="A1573" s="14">
        <v>590</v>
      </c>
      <c r="B1573" s="30">
        <f t="shared" si="240"/>
        <v>2.1013559322033899</v>
      </c>
      <c r="C1573" s="30">
        <v>1.7218</v>
      </c>
      <c r="D1573" s="30">
        <f t="shared" si="241"/>
        <v>1015.862</v>
      </c>
      <c r="E1573" s="29">
        <f t="shared" si="242"/>
        <v>3.0172409574768729E+21</v>
      </c>
      <c r="F1573" s="29">
        <f t="shared" si="247"/>
        <v>6.340297184881063E+21</v>
      </c>
      <c r="G1573" s="29">
        <v>1.3709</v>
      </c>
      <c r="H1573" s="29">
        <f t="shared" si="243"/>
        <v>808.83100000000002</v>
      </c>
      <c r="I1573" s="29">
        <f t="shared" si="244"/>
        <v>2.4023322270908615E+21</v>
      </c>
      <c r="J1573" s="29">
        <f t="shared" si="248"/>
        <v>1.143229564432657E+21</v>
      </c>
      <c r="K1573" s="29">
        <v>1.2316</v>
      </c>
      <c r="L1573" s="29">
        <f t="shared" si="245"/>
        <v>726.64400000000001</v>
      </c>
      <c r="M1573" s="29">
        <f t="shared" si="246"/>
        <v>2.1582262534722481E+21</v>
      </c>
      <c r="N1573" s="29">
        <f t="shared" si="249"/>
        <v>4.5352015407710056E+21</v>
      </c>
    </row>
    <row r="1574" spans="1:14" x14ac:dyDescent="0.3">
      <c r="A1574" s="14">
        <v>589</v>
      </c>
      <c r="B1574" s="30">
        <f t="shared" si="240"/>
        <v>2.1049235993208826</v>
      </c>
      <c r="C1574" s="30">
        <v>1.6240000000000001</v>
      </c>
      <c r="D1574" s="30">
        <f t="shared" si="241"/>
        <v>956.53600000000006</v>
      </c>
      <c r="E1574" s="29">
        <f t="shared" si="242"/>
        <v>2.8362197840550586E+21</v>
      </c>
      <c r="F1574" s="29">
        <f t="shared" si="247"/>
        <v>5.9700259563182699E+21</v>
      </c>
      <c r="G1574" s="29">
        <v>1.2894000000000001</v>
      </c>
      <c r="H1574" s="29">
        <f t="shared" si="243"/>
        <v>759.45660000000009</v>
      </c>
      <c r="I1574" s="29">
        <f t="shared" si="244"/>
        <v>2.2518607078575078E+21</v>
      </c>
      <c r="J1574" s="29">
        <f t="shared" si="248"/>
        <v>1.0698063856493565E+21</v>
      </c>
      <c r="K1574" s="29">
        <v>1.1581999999999999</v>
      </c>
      <c r="L1574" s="29">
        <f t="shared" si="245"/>
        <v>682.17979999999989</v>
      </c>
      <c r="M1574" s="29">
        <f t="shared" si="246"/>
        <v>2.0227276809683301E+21</v>
      </c>
      <c r="N1574" s="29">
        <f t="shared" si="249"/>
        <v>4.2576872306698391E+21</v>
      </c>
    </row>
    <row r="1575" spans="1:14" x14ac:dyDescent="0.3">
      <c r="A1575" s="14">
        <v>588</v>
      </c>
      <c r="B1575" s="30">
        <f t="shared" si="240"/>
        <v>2.1085034013605441</v>
      </c>
      <c r="C1575" s="30">
        <v>1.821</v>
      </c>
      <c r="D1575" s="30">
        <f t="shared" si="241"/>
        <v>1070.748</v>
      </c>
      <c r="E1575" s="29">
        <f t="shared" si="242"/>
        <v>3.1694789049203745E+21</v>
      </c>
      <c r="F1575" s="29">
        <f t="shared" si="247"/>
        <v>6.6828570515651019E+21</v>
      </c>
      <c r="G1575" s="29">
        <v>1.4934000000000001</v>
      </c>
      <c r="H1575" s="29">
        <f t="shared" si="243"/>
        <v>878.11920000000009</v>
      </c>
      <c r="I1575" s="29">
        <f t="shared" si="244"/>
        <v>2.5992859948424422E+21</v>
      </c>
      <c r="J1575" s="29">
        <f t="shared" si="248"/>
        <v>1.2327634819868978E+21</v>
      </c>
      <c r="K1575" s="29">
        <v>1.3403</v>
      </c>
      <c r="L1575" s="29">
        <f t="shared" si="245"/>
        <v>788.09640000000002</v>
      </c>
      <c r="M1575" s="29">
        <f t="shared" si="246"/>
        <v>2.3328130567077309E+21</v>
      </c>
      <c r="N1575" s="29">
        <f t="shared" si="249"/>
        <v>4.9187442648065381E+21</v>
      </c>
    </row>
    <row r="1576" spans="1:14" x14ac:dyDescent="0.3">
      <c r="A1576" s="14">
        <v>587</v>
      </c>
      <c r="B1576" s="30">
        <f t="shared" si="240"/>
        <v>2.1120954003407153</v>
      </c>
      <c r="C1576" s="30">
        <v>1.8380000000000001</v>
      </c>
      <c r="D1576" s="30">
        <f t="shared" si="241"/>
        <v>1078.9059999999999</v>
      </c>
      <c r="E1576" s="29">
        <f t="shared" si="242"/>
        <v>3.1881957402502648E+21</v>
      </c>
      <c r="F1576" s="29">
        <f t="shared" si="247"/>
        <v>6.7337735583684467E+21</v>
      </c>
      <c r="G1576" s="29">
        <v>1.5281</v>
      </c>
      <c r="H1576" s="29">
        <f t="shared" si="243"/>
        <v>896.99469999999997</v>
      </c>
      <c r="I1576" s="29">
        <f t="shared" si="244"/>
        <v>2.6506430417173175E+21</v>
      </c>
      <c r="J1576" s="29">
        <f t="shared" si="248"/>
        <v>1.2549826306566104E+21</v>
      </c>
      <c r="K1576" s="29">
        <v>1.3708</v>
      </c>
      <c r="L1576" s="29">
        <f t="shared" si="245"/>
        <v>804.65959999999995</v>
      </c>
      <c r="M1576" s="29">
        <f t="shared" si="246"/>
        <v>2.3777903812486743E+21</v>
      </c>
      <c r="N1576" s="29">
        <f t="shared" si="249"/>
        <v>5.022120127209721E+21</v>
      </c>
    </row>
    <row r="1577" spans="1:14" x14ac:dyDescent="0.3">
      <c r="A1577" s="14">
        <v>586</v>
      </c>
      <c r="B1577" s="30">
        <f t="shared" si="240"/>
        <v>2.1156996587030714</v>
      </c>
      <c r="C1577" s="30">
        <v>1.792</v>
      </c>
      <c r="D1577" s="30">
        <f t="shared" si="241"/>
        <v>1050.1120000000001</v>
      </c>
      <c r="E1577" s="29">
        <f t="shared" si="242"/>
        <v>3.0978223231475909E+21</v>
      </c>
      <c r="F1577" s="29">
        <f t="shared" si="247"/>
        <v>6.5540616318061138E+21</v>
      </c>
      <c r="G1577" s="29">
        <v>1.4953000000000001</v>
      </c>
      <c r="H1577" s="29">
        <f t="shared" si="243"/>
        <v>876.24580000000003</v>
      </c>
      <c r="I1577" s="29">
        <f t="shared" si="244"/>
        <v>2.5849183704255541E+21</v>
      </c>
      <c r="J1577" s="29">
        <f t="shared" si="248"/>
        <v>1.2217794523869775E+21</v>
      </c>
      <c r="K1577" s="29">
        <v>1.3409</v>
      </c>
      <c r="L1577" s="29">
        <f t="shared" si="245"/>
        <v>785.76739999999995</v>
      </c>
      <c r="M1577" s="29">
        <f t="shared" si="246"/>
        <v>2.3180077863329265E+21</v>
      </c>
      <c r="N1577" s="29">
        <f t="shared" si="249"/>
        <v>4.9042082824156348E+21</v>
      </c>
    </row>
    <row r="1578" spans="1:14" x14ac:dyDescent="0.3">
      <c r="A1578" s="14">
        <v>585</v>
      </c>
      <c r="B1578" s="30">
        <f t="shared" si="240"/>
        <v>2.1193162393162392</v>
      </c>
      <c r="C1578" s="30">
        <v>1.8360000000000001</v>
      </c>
      <c r="D1578" s="30">
        <f t="shared" si="241"/>
        <v>1074.06</v>
      </c>
      <c r="E1578" s="29">
        <f t="shared" si="242"/>
        <v>3.1630617957129294E+21</v>
      </c>
      <c r="F1578" s="29">
        <f t="shared" si="247"/>
        <v>6.7035282296151957E+21</v>
      </c>
      <c r="G1578" s="29">
        <v>1.5324</v>
      </c>
      <c r="H1578" s="29">
        <f t="shared" si="243"/>
        <v>896.45399999999995</v>
      </c>
      <c r="I1578" s="29">
        <f t="shared" si="244"/>
        <v>2.6400195510623603E+21</v>
      </c>
      <c r="J1578" s="29">
        <f t="shared" si="248"/>
        <v>1.2456940130436207E+21</v>
      </c>
      <c r="K1578" s="29">
        <v>1.3736999999999999</v>
      </c>
      <c r="L1578" s="29">
        <f t="shared" si="245"/>
        <v>803.61449999999991</v>
      </c>
      <c r="M1578" s="29">
        <f t="shared" si="246"/>
        <v>2.3666111049950167E+21</v>
      </c>
      <c r="N1578" s="29">
        <f t="shared" si="249"/>
        <v>5.0155973469620887E+21</v>
      </c>
    </row>
    <row r="1579" spans="1:14" x14ac:dyDescent="0.3">
      <c r="A1579" s="14">
        <v>584</v>
      </c>
      <c r="B1579" s="30">
        <f t="shared" si="240"/>
        <v>2.1229452054794518</v>
      </c>
      <c r="C1579" s="30">
        <v>1.8540000000000001</v>
      </c>
      <c r="D1579" s="30">
        <f t="shared" si="241"/>
        <v>1082.7360000000001</v>
      </c>
      <c r="E1579" s="29">
        <f t="shared" si="242"/>
        <v>3.1831616337509556E+21</v>
      </c>
      <c r="F1579" s="29">
        <f t="shared" si="247"/>
        <v>6.7576777286377296E+21</v>
      </c>
      <c r="G1579" s="29">
        <v>1.5448</v>
      </c>
      <c r="H1579" s="29">
        <f t="shared" si="243"/>
        <v>902.16319999999996</v>
      </c>
      <c r="I1579" s="29">
        <f t="shared" si="244"/>
        <v>2.6522913116604507E+21</v>
      </c>
      <c r="J1579" s="29">
        <f t="shared" si="248"/>
        <v>1.2493451572912595E+21</v>
      </c>
      <c r="K1579" s="29">
        <v>1.3845000000000001</v>
      </c>
      <c r="L1579" s="29">
        <f t="shared" si="245"/>
        <v>808.548</v>
      </c>
      <c r="M1579" s="29">
        <f t="shared" si="246"/>
        <v>2.3770697313528573E+21</v>
      </c>
      <c r="N1579" s="29">
        <f t="shared" si="249"/>
        <v>5.0463887892658772E+21</v>
      </c>
    </row>
    <row r="1580" spans="1:14" x14ac:dyDescent="0.3">
      <c r="A1580" s="14">
        <v>583</v>
      </c>
      <c r="B1580" s="30">
        <f t="shared" si="240"/>
        <v>2.1265866209262434</v>
      </c>
      <c r="C1580" s="30">
        <v>1.863</v>
      </c>
      <c r="D1580" s="30">
        <f t="shared" si="241"/>
        <v>1086.1289999999999</v>
      </c>
      <c r="E1580" s="29">
        <f t="shared" si="242"/>
        <v>3.1876690961455514E+21</v>
      </c>
      <c r="F1580" s="29">
        <f t="shared" si="247"/>
        <v>6.7788544518031808E+21</v>
      </c>
      <c r="G1580" s="29">
        <v>1.5479000000000001</v>
      </c>
      <c r="H1580" s="29">
        <f t="shared" si="243"/>
        <v>902.42570000000001</v>
      </c>
      <c r="I1580" s="29">
        <f t="shared" si="244"/>
        <v>2.6485201255629088E+21</v>
      </c>
      <c r="J1580" s="29">
        <f t="shared" si="248"/>
        <v>1.2454325158922213E+21</v>
      </c>
      <c r="K1580" s="29">
        <v>1.3872</v>
      </c>
      <c r="L1580" s="29">
        <f t="shared" si="245"/>
        <v>808.73760000000004</v>
      </c>
      <c r="M1580" s="29">
        <f t="shared" si="246"/>
        <v>2.3735558616066074E+21</v>
      </c>
      <c r="N1580" s="29">
        <f t="shared" si="249"/>
        <v>5.047572139313673E+21</v>
      </c>
    </row>
    <row r="1581" spans="1:14" x14ac:dyDescent="0.3">
      <c r="A1581" s="14">
        <v>582</v>
      </c>
      <c r="B1581" s="30">
        <f t="shared" si="240"/>
        <v>2.1302405498281787</v>
      </c>
      <c r="C1581" s="30">
        <v>1.8520000000000001</v>
      </c>
      <c r="D1581" s="30">
        <f t="shared" si="241"/>
        <v>1077.864</v>
      </c>
      <c r="E1581" s="29">
        <f t="shared" si="242"/>
        <v>3.1579861376154715E+21</v>
      </c>
      <c r="F1581" s="29">
        <f t="shared" si="247"/>
        <v>6.7272701261437479E+21</v>
      </c>
      <c r="G1581" s="29">
        <v>1.532</v>
      </c>
      <c r="H1581" s="29">
        <f t="shared" si="243"/>
        <v>891.62400000000002</v>
      </c>
      <c r="I1581" s="29">
        <f t="shared" si="244"/>
        <v>2.612329785543684E+21</v>
      </c>
      <c r="J1581" s="29">
        <f t="shared" si="248"/>
        <v>1.2263074166691597E+21</v>
      </c>
      <c r="K1581" s="29">
        <v>1.3729</v>
      </c>
      <c r="L1581" s="29">
        <f t="shared" si="245"/>
        <v>799.02779999999996</v>
      </c>
      <c r="M1581" s="29">
        <f t="shared" si="246"/>
        <v>2.3410362679979915E+21</v>
      </c>
      <c r="N1581" s="29">
        <f t="shared" si="249"/>
        <v>4.9869703867077493E+21</v>
      </c>
    </row>
    <row r="1582" spans="1:14" x14ac:dyDescent="0.3">
      <c r="A1582" s="14">
        <v>581</v>
      </c>
      <c r="B1582" s="30">
        <f t="shared" si="240"/>
        <v>2.1339070567986229</v>
      </c>
      <c r="C1582" s="30">
        <v>1.833</v>
      </c>
      <c r="D1582" s="30">
        <f t="shared" si="241"/>
        <v>1064.973</v>
      </c>
      <c r="E1582" s="29">
        <f t="shared" si="242"/>
        <v>3.1148561677289699E+21</v>
      </c>
      <c r="F1582" s="29">
        <f t="shared" si="247"/>
        <v>6.6468135572295637E+21</v>
      </c>
      <c r="G1582" s="29">
        <v>1.5088999999999999</v>
      </c>
      <c r="H1582" s="29">
        <f t="shared" si="243"/>
        <v>876.67089999999996</v>
      </c>
      <c r="I1582" s="29">
        <f t="shared" si="244"/>
        <v>2.5641060946460677E+21</v>
      </c>
      <c r="J1582" s="29">
        <f t="shared" si="248"/>
        <v>1.2016015816981493E+21</v>
      </c>
      <c r="K1582" s="29">
        <v>1.3517999999999999</v>
      </c>
      <c r="L1582" s="29">
        <f t="shared" si="245"/>
        <v>785.39579999999989</v>
      </c>
      <c r="M1582" s="29">
        <f t="shared" si="246"/>
        <v>2.2971426991467654E+21</v>
      </c>
      <c r="N1582" s="29">
        <f t="shared" si="249"/>
        <v>4.9018890161827191E+21</v>
      </c>
    </row>
    <row r="1583" spans="1:14" x14ac:dyDescent="0.3">
      <c r="A1583" s="14">
        <v>580</v>
      </c>
      <c r="B1583" s="30">
        <f t="shared" si="240"/>
        <v>2.1375862068965517</v>
      </c>
      <c r="C1583" s="30">
        <v>1.8340000000000001</v>
      </c>
      <c r="D1583" s="30">
        <f t="shared" si="241"/>
        <v>1063.72</v>
      </c>
      <c r="E1583" s="29">
        <f t="shared" si="242"/>
        <v>3.1058364756313883E+21</v>
      </c>
      <c r="F1583" s="29">
        <f t="shared" si="247"/>
        <v>6.6389932111858542E+21</v>
      </c>
      <c r="G1583" s="29">
        <v>1.502</v>
      </c>
      <c r="H1583" s="29">
        <f t="shared" si="243"/>
        <v>871.16</v>
      </c>
      <c r="I1583" s="29">
        <f t="shared" si="244"/>
        <v>2.5436021736086941E+21</v>
      </c>
      <c r="J1583" s="29">
        <f t="shared" si="248"/>
        <v>1.1899413298056481E+21</v>
      </c>
      <c r="K1583" s="29">
        <v>1.3454999999999999</v>
      </c>
      <c r="L1583" s="29">
        <f t="shared" si="245"/>
        <v>780.39</v>
      </c>
      <c r="M1583" s="29">
        <f t="shared" si="246"/>
        <v>2.2785730523239002E+21</v>
      </c>
      <c r="N1583" s="29">
        <f t="shared" si="249"/>
        <v>4.870646328053744E+21</v>
      </c>
    </row>
    <row r="1584" spans="1:14" x14ac:dyDescent="0.3">
      <c r="A1584" s="14">
        <v>579</v>
      </c>
      <c r="B1584" s="30">
        <f t="shared" si="240"/>
        <v>2.1412780656303974</v>
      </c>
      <c r="C1584" s="30">
        <v>1.8160000000000001</v>
      </c>
      <c r="D1584" s="30">
        <f t="shared" si="241"/>
        <v>1051.4639999999999</v>
      </c>
      <c r="E1584" s="29">
        <f t="shared" si="242"/>
        <v>3.0647583663507673E+21</v>
      </c>
      <c r="F1584" s="29">
        <f t="shared" si="247"/>
        <v>6.5624998663241482E+21</v>
      </c>
      <c r="G1584" s="29">
        <v>1.4770000000000001</v>
      </c>
      <c r="H1584" s="29">
        <f t="shared" si="243"/>
        <v>855.18300000000011</v>
      </c>
      <c r="I1584" s="29">
        <f t="shared" si="244"/>
        <v>2.4926476360683283E+21</v>
      </c>
      <c r="J1584" s="29">
        <f t="shared" si="248"/>
        <v>1.1640933870653025E+21</v>
      </c>
      <c r="K1584" s="29">
        <v>1.323</v>
      </c>
      <c r="L1584" s="29">
        <f t="shared" si="245"/>
        <v>766.01699999999994</v>
      </c>
      <c r="M1584" s="29">
        <f t="shared" si="246"/>
        <v>2.2327507261465116E+21</v>
      </c>
      <c r="N1584" s="29">
        <f t="shared" si="249"/>
        <v>4.7809401559178679E+21</v>
      </c>
    </row>
    <row r="1585" spans="1:14" x14ac:dyDescent="0.3">
      <c r="A1585" s="14">
        <v>578</v>
      </c>
      <c r="B1585" s="30">
        <f t="shared" si="240"/>
        <v>2.1449826989619378</v>
      </c>
      <c r="C1585" s="30">
        <v>1.7989999999999999</v>
      </c>
      <c r="D1585" s="30">
        <f t="shared" si="241"/>
        <v>1039.8219999999999</v>
      </c>
      <c r="E1585" s="29">
        <f t="shared" si="242"/>
        <v>3.0255902210323382E+21</v>
      </c>
      <c r="F1585" s="29">
        <f t="shared" si="247"/>
        <v>6.4898386782627908E+21</v>
      </c>
      <c r="G1585" s="29">
        <v>1.456</v>
      </c>
      <c r="H1585" s="29">
        <f t="shared" si="243"/>
        <v>841.56799999999998</v>
      </c>
      <c r="I1585" s="29">
        <f t="shared" si="244"/>
        <v>2.4487267158549668E+21</v>
      </c>
      <c r="J1585" s="29">
        <f t="shared" si="248"/>
        <v>1.141606744446016E+21</v>
      </c>
      <c r="K1585" s="29">
        <v>1.304</v>
      </c>
      <c r="L1585" s="29">
        <f t="shared" si="245"/>
        <v>753.71199999999999</v>
      </c>
      <c r="M1585" s="29">
        <f t="shared" si="246"/>
        <v>2.1930904103536238E+21</v>
      </c>
      <c r="N1585" s="29">
        <f t="shared" si="249"/>
        <v>4.7041409874678598E+21</v>
      </c>
    </row>
    <row r="1586" spans="1:14" x14ac:dyDescent="0.3">
      <c r="A1586" s="14">
        <v>577</v>
      </c>
      <c r="B1586" s="30">
        <f t="shared" si="240"/>
        <v>2.1487001733102251</v>
      </c>
      <c r="C1586" s="30">
        <v>1.8620000000000001</v>
      </c>
      <c r="D1586" s="30">
        <f t="shared" si="241"/>
        <v>1074.374</v>
      </c>
      <c r="E1586" s="29">
        <f t="shared" si="242"/>
        <v>3.1207183209601245E+21</v>
      </c>
      <c r="F1586" s="29">
        <f t="shared" si="247"/>
        <v>6.7054879970994139E+21</v>
      </c>
      <c r="G1586" s="29">
        <v>1.5023</v>
      </c>
      <c r="H1586" s="29">
        <f t="shared" si="243"/>
        <v>866.82709999999997</v>
      </c>
      <c r="I1586" s="29">
        <f t="shared" si="244"/>
        <v>2.5178598998809856E+21</v>
      </c>
      <c r="J1586" s="29">
        <f t="shared" si="248"/>
        <v>1.1718060672941836E+21</v>
      </c>
      <c r="K1586" s="29">
        <v>1.3452</v>
      </c>
      <c r="L1586" s="29">
        <f t="shared" si="245"/>
        <v>776.18039999999996</v>
      </c>
      <c r="M1586" s="29">
        <f t="shared" si="246"/>
        <v>2.2545597665711919E+21</v>
      </c>
      <c r="N1586" s="29">
        <f t="shared" si="249"/>
        <v>4.844372961169781E+21</v>
      </c>
    </row>
    <row r="1587" spans="1:14" x14ac:dyDescent="0.3">
      <c r="A1587" s="14">
        <v>576</v>
      </c>
      <c r="B1587" s="30">
        <f t="shared" si="240"/>
        <v>2.1524305555555556</v>
      </c>
      <c r="C1587" s="30">
        <v>1.8180000000000001</v>
      </c>
      <c r="D1587" s="30">
        <f t="shared" si="241"/>
        <v>1047.1680000000001</v>
      </c>
      <c r="E1587" s="29">
        <f t="shared" si="242"/>
        <v>3.0364218880131256E+21</v>
      </c>
      <c r="F1587" s="29">
        <f t="shared" si="247"/>
        <v>6.5356872513171405E+21</v>
      </c>
      <c r="G1587" s="29">
        <v>1.4654</v>
      </c>
      <c r="H1587" s="29">
        <f t="shared" si="243"/>
        <v>844.07040000000006</v>
      </c>
      <c r="I1587" s="29">
        <f t="shared" si="244"/>
        <v>2.4475097000519438E+21</v>
      </c>
      <c r="J1587" s="29">
        <f t="shared" si="248"/>
        <v>1.1370911334327469E+21</v>
      </c>
      <c r="K1587" s="29">
        <v>1.3118000000000001</v>
      </c>
      <c r="L1587" s="29">
        <f t="shared" si="245"/>
        <v>755.59680000000003</v>
      </c>
      <c r="M1587" s="29">
        <f t="shared" si="246"/>
        <v>2.1909671246950593E+21</v>
      </c>
      <c r="N1587" s="29">
        <f t="shared" si="249"/>
        <v>4.7159045854113447E+21</v>
      </c>
    </row>
    <row r="1588" spans="1:14" x14ac:dyDescent="0.3">
      <c r="A1588" s="14">
        <v>575</v>
      </c>
      <c r="B1588" s="30">
        <f t="shared" si="240"/>
        <v>2.1561739130434781</v>
      </c>
      <c r="C1588" s="30">
        <v>1.8340000000000001</v>
      </c>
      <c r="D1588" s="30">
        <f t="shared" si="241"/>
        <v>1054.55</v>
      </c>
      <c r="E1588" s="29">
        <f t="shared" si="242"/>
        <v>3.0525183851237443E+21</v>
      </c>
      <c r="F1588" s="29">
        <f t="shared" si="247"/>
        <v>6.5817605110894218E+21</v>
      </c>
      <c r="G1588" s="29">
        <v>1.4777</v>
      </c>
      <c r="H1588" s="29">
        <f t="shared" si="243"/>
        <v>849.67750000000001</v>
      </c>
      <c r="I1588" s="29">
        <f t="shared" si="244"/>
        <v>2.4594909583955056E+21</v>
      </c>
      <c r="J1588" s="29">
        <f t="shared" si="248"/>
        <v>1.1406737385686529E+21</v>
      </c>
      <c r="K1588" s="29">
        <v>1.3225</v>
      </c>
      <c r="L1588" s="29">
        <f t="shared" si="245"/>
        <v>760.4375</v>
      </c>
      <c r="M1588" s="29">
        <f t="shared" si="246"/>
        <v>2.2011753349651864E+21</v>
      </c>
      <c r="N1588" s="29">
        <f t="shared" si="249"/>
        <v>4.7461168352866746E+21</v>
      </c>
    </row>
    <row r="1589" spans="1:14" x14ac:dyDescent="0.3">
      <c r="A1589" s="14">
        <v>574</v>
      </c>
      <c r="B1589" s="30">
        <f t="shared" si="240"/>
        <v>2.1599303135888501</v>
      </c>
      <c r="C1589" s="30">
        <v>1.873</v>
      </c>
      <c r="D1589" s="30">
        <f t="shared" si="241"/>
        <v>1075.1020000000001</v>
      </c>
      <c r="E1589" s="29">
        <f t="shared" si="242"/>
        <v>3.1065963654590261E+21</v>
      </c>
      <c r="F1589" s="29">
        <f t="shared" si="247"/>
        <v>6.7100316618398965E+21</v>
      </c>
      <c r="G1589" s="29">
        <v>1.5119</v>
      </c>
      <c r="H1589" s="29">
        <f t="shared" si="243"/>
        <v>867.8306</v>
      </c>
      <c r="I1589" s="29">
        <f t="shared" si="244"/>
        <v>2.5076684703350244E+21</v>
      </c>
      <c r="J1589" s="29">
        <f t="shared" si="248"/>
        <v>1.1609950814424134E+21</v>
      </c>
      <c r="K1589" s="29">
        <v>1.3527</v>
      </c>
      <c r="L1589" s="29">
        <f t="shared" si="245"/>
        <v>776.44979999999998</v>
      </c>
      <c r="M1589" s="29">
        <f t="shared" si="246"/>
        <v>2.2436160723739583E+21</v>
      </c>
      <c r="N1589" s="29">
        <f t="shared" si="249"/>
        <v>4.8460543667756681E+21</v>
      </c>
    </row>
    <row r="1590" spans="1:14" x14ac:dyDescent="0.3">
      <c r="A1590" s="14">
        <v>573</v>
      </c>
      <c r="B1590" s="30">
        <f t="shared" si="240"/>
        <v>2.16369982547993</v>
      </c>
      <c r="C1590" s="30">
        <v>1.881</v>
      </c>
      <c r="D1590" s="30">
        <f t="shared" si="241"/>
        <v>1077.8130000000001</v>
      </c>
      <c r="E1590" s="29">
        <f t="shared" si="242"/>
        <v>3.1090041884473982E+21</v>
      </c>
      <c r="F1590" s="29">
        <f t="shared" si="247"/>
        <v>6.726951819960007E+21</v>
      </c>
      <c r="G1590" s="29">
        <v>1.5198</v>
      </c>
      <c r="H1590" s="29">
        <f t="shared" si="243"/>
        <v>870.84540000000004</v>
      </c>
      <c r="I1590" s="29">
        <f t="shared" si="244"/>
        <v>2.5119960476354892E+21</v>
      </c>
      <c r="J1590" s="29">
        <f t="shared" si="248"/>
        <v>1.1609725240322112E+21</v>
      </c>
      <c r="K1590" s="29">
        <v>1.3594999999999999</v>
      </c>
      <c r="L1590" s="29">
        <f t="shared" si="245"/>
        <v>778.99349999999993</v>
      </c>
      <c r="M1590" s="29">
        <f t="shared" si="246"/>
        <v>2.2470447603371808E+21</v>
      </c>
      <c r="N1590" s="29">
        <f t="shared" si="249"/>
        <v>4.8619303557871488E+21</v>
      </c>
    </row>
    <row r="1591" spans="1:14" x14ac:dyDescent="0.3">
      <c r="A1591" s="14">
        <v>572</v>
      </c>
      <c r="B1591" s="30">
        <f t="shared" si="240"/>
        <v>2.1674825174825174</v>
      </c>
      <c r="C1591" s="30">
        <v>1.8720000000000001</v>
      </c>
      <c r="D1591" s="30">
        <f t="shared" si="241"/>
        <v>1070.7840000000001</v>
      </c>
      <c r="E1591" s="29">
        <f t="shared" si="242"/>
        <v>3.0833382435053219E+21</v>
      </c>
      <c r="F1591" s="29">
        <f t="shared" si="247"/>
        <v>6.6830817382830388E+21</v>
      </c>
      <c r="G1591" s="29">
        <v>1.5134000000000001</v>
      </c>
      <c r="H1591" s="29">
        <f t="shared" si="243"/>
        <v>865.66480000000001</v>
      </c>
      <c r="I1591" s="29">
        <f t="shared" si="244"/>
        <v>2.4926944966458087E+21</v>
      </c>
      <c r="J1591" s="29">
        <f t="shared" si="248"/>
        <v>1.150041338991291E+21</v>
      </c>
      <c r="K1591" s="29">
        <v>1.3533999999999999</v>
      </c>
      <c r="L1591" s="29">
        <f t="shared" si="245"/>
        <v>774.14479999999992</v>
      </c>
      <c r="M1591" s="29">
        <f t="shared" si="246"/>
        <v>2.2291613134402253E+21</v>
      </c>
      <c r="N1591" s="29">
        <f t="shared" si="249"/>
        <v>4.8316681755300546E+21</v>
      </c>
    </row>
    <row r="1592" spans="1:14" x14ac:dyDescent="0.3">
      <c r="A1592" s="14">
        <v>571</v>
      </c>
      <c r="B1592" s="30">
        <f t="shared" si="240"/>
        <v>2.171278458844133</v>
      </c>
      <c r="C1592" s="30">
        <v>1.762</v>
      </c>
      <c r="D1592" s="30">
        <f t="shared" si="241"/>
        <v>1006.102</v>
      </c>
      <c r="E1592" s="29">
        <f t="shared" si="242"/>
        <v>2.8920206404444152E+21</v>
      </c>
      <c r="F1592" s="29">
        <f t="shared" si="247"/>
        <v>6.2793821191295719E+21</v>
      </c>
      <c r="G1592" s="29">
        <v>1.4331</v>
      </c>
      <c r="H1592" s="29">
        <f t="shared" si="243"/>
        <v>818.30010000000004</v>
      </c>
      <c r="I1592" s="29">
        <f t="shared" si="244"/>
        <v>2.35218772975079E+21</v>
      </c>
      <c r="J1592" s="29">
        <f t="shared" si="248"/>
        <v>1.0833192399481378E+21</v>
      </c>
      <c r="K1592" s="29">
        <v>1.2809999999999999</v>
      </c>
      <c r="L1592" s="29">
        <f t="shared" si="245"/>
        <v>731.45099999999991</v>
      </c>
      <c r="M1592" s="29">
        <f t="shared" si="246"/>
        <v>2.1025416801414844E+21</v>
      </c>
      <c r="N1592" s="29">
        <f t="shared" si="249"/>
        <v>4.5652034589131565E+21</v>
      </c>
    </row>
    <row r="1593" spans="1:14" x14ac:dyDescent="0.3">
      <c r="A1593" s="14">
        <v>570</v>
      </c>
      <c r="B1593" s="30">
        <f t="shared" si="240"/>
        <v>2.1750877192982454</v>
      </c>
      <c r="C1593" s="30">
        <v>1.8280000000000001</v>
      </c>
      <c r="D1593" s="30">
        <f t="shared" si="241"/>
        <v>1041.96</v>
      </c>
      <c r="E1593" s="29">
        <f t="shared" si="242"/>
        <v>2.9898484162685777E+21</v>
      </c>
      <c r="F1593" s="29">
        <f t="shared" si="247"/>
        <v>6.5031825727890915E+21</v>
      </c>
      <c r="G1593" s="29">
        <v>1.4816</v>
      </c>
      <c r="H1593" s="29">
        <f t="shared" si="243"/>
        <v>844.51200000000006</v>
      </c>
      <c r="I1593" s="29">
        <f t="shared" si="244"/>
        <v>2.4232819548925188E+21</v>
      </c>
      <c r="J1593" s="29">
        <f t="shared" si="248"/>
        <v>1.1141076901828809E+21</v>
      </c>
      <c r="K1593" s="29">
        <v>1.3240000000000001</v>
      </c>
      <c r="L1593" s="29">
        <f t="shared" si="245"/>
        <v>754.68000000000006</v>
      </c>
      <c r="M1593" s="29">
        <f t="shared" si="246"/>
        <v>2.1655138419800859E+21</v>
      </c>
      <c r="N1593" s="29">
        <f t="shared" si="249"/>
        <v>4.7101825636612461E+21</v>
      </c>
    </row>
    <row r="1594" spans="1:14" x14ac:dyDescent="0.3">
      <c r="A1594" s="14">
        <v>569</v>
      </c>
      <c r="B1594" s="30">
        <f t="shared" si="240"/>
        <v>2.1789103690685412</v>
      </c>
      <c r="C1594" s="30">
        <v>1.831</v>
      </c>
      <c r="D1594" s="30">
        <f t="shared" si="241"/>
        <v>1041.8389999999999</v>
      </c>
      <c r="E1594" s="29">
        <f t="shared" si="242"/>
        <v>2.9842564742783015E+21</v>
      </c>
      <c r="F1594" s="29">
        <f t="shared" si="247"/>
        <v>6.5024273757649177E+21</v>
      </c>
      <c r="G1594" s="29">
        <v>1.4806999999999999</v>
      </c>
      <c r="H1594" s="29">
        <f t="shared" si="243"/>
        <v>842.51829999999995</v>
      </c>
      <c r="I1594" s="29">
        <f t="shared" si="244"/>
        <v>2.413319804185626E+21</v>
      </c>
      <c r="J1594" s="29">
        <f t="shared" si="248"/>
        <v>1.1075810361200365E+21</v>
      </c>
      <c r="K1594" s="29">
        <v>1.3228</v>
      </c>
      <c r="L1594" s="29">
        <f t="shared" si="245"/>
        <v>752.67319999999995</v>
      </c>
      <c r="M1594" s="29">
        <f t="shared" si="246"/>
        <v>2.1559663922312055E+21</v>
      </c>
      <c r="N1594" s="29">
        <f t="shared" si="249"/>
        <v>4.6976575273958674E+21</v>
      </c>
    </row>
    <row r="1595" spans="1:14" x14ac:dyDescent="0.3">
      <c r="A1595" s="14">
        <v>568</v>
      </c>
      <c r="B1595" s="30">
        <f t="shared" si="240"/>
        <v>2.1827464788732391</v>
      </c>
      <c r="C1595" s="30">
        <v>1.859</v>
      </c>
      <c r="D1595" s="30">
        <f t="shared" si="241"/>
        <v>1055.912</v>
      </c>
      <c r="E1595" s="29">
        <f t="shared" si="242"/>
        <v>3.0192517648621455E+21</v>
      </c>
      <c r="F1595" s="29">
        <f t="shared" si="247"/>
        <v>6.5902611585846613E+21</v>
      </c>
      <c r="G1595" s="29">
        <v>1.518</v>
      </c>
      <c r="H1595" s="29">
        <f t="shared" si="243"/>
        <v>862.22400000000005</v>
      </c>
      <c r="I1595" s="29">
        <f t="shared" si="244"/>
        <v>2.4654245180531126E+21</v>
      </c>
      <c r="J1595" s="29">
        <f t="shared" si="248"/>
        <v>1.1295056672480788E+21</v>
      </c>
      <c r="K1595" s="29">
        <v>1.3553999999999999</v>
      </c>
      <c r="L1595" s="29">
        <f t="shared" si="245"/>
        <v>769.86719999999991</v>
      </c>
      <c r="M1595" s="29">
        <f t="shared" si="246"/>
        <v>2.2013414965541426E+21</v>
      </c>
      <c r="N1595" s="29">
        <f t="shared" si="249"/>
        <v>4.8049704004011017E+21</v>
      </c>
    </row>
    <row r="1596" spans="1:14" x14ac:dyDescent="0.3">
      <c r="A1596" s="14">
        <v>567</v>
      </c>
      <c r="B1596" s="30">
        <f t="shared" si="240"/>
        <v>2.1865961199294532</v>
      </c>
      <c r="C1596" s="30">
        <v>1.8680000000000001</v>
      </c>
      <c r="D1596" s="30">
        <f t="shared" si="241"/>
        <v>1059.1559999999999</v>
      </c>
      <c r="E1596" s="29">
        <f t="shared" si="242"/>
        <v>3.023195673009355E+21</v>
      </c>
      <c r="F1596" s="29">
        <f t="shared" si="247"/>
        <v>6.6105079283897671E+21</v>
      </c>
      <c r="G1596" s="29">
        <v>1.532</v>
      </c>
      <c r="H1596" s="29">
        <f t="shared" si="243"/>
        <v>868.64400000000001</v>
      </c>
      <c r="I1596" s="29">
        <f t="shared" si="244"/>
        <v>2.4794088710119552E+21</v>
      </c>
      <c r="J1596" s="29">
        <f t="shared" si="248"/>
        <v>1.1339125906305683E+21</v>
      </c>
      <c r="K1596" s="29">
        <v>1.3673</v>
      </c>
      <c r="L1596" s="29">
        <f t="shared" si="245"/>
        <v>775.25909999999999</v>
      </c>
      <c r="M1596" s="29">
        <f t="shared" si="246"/>
        <v>2.212856233247158E+21</v>
      </c>
      <c r="N1596" s="29">
        <f t="shared" si="249"/>
        <v>4.8386228535799411E+21</v>
      </c>
    </row>
    <row r="1597" spans="1:14" x14ac:dyDescent="0.3">
      <c r="A1597" s="14">
        <v>566</v>
      </c>
      <c r="B1597" s="30">
        <f t="shared" si="240"/>
        <v>2.1904593639575971</v>
      </c>
      <c r="C1597" s="30">
        <v>1.75</v>
      </c>
      <c r="D1597" s="30">
        <f t="shared" si="241"/>
        <v>990.5</v>
      </c>
      <c r="E1597" s="29">
        <f t="shared" si="242"/>
        <v>2.8222415324454967E+21</v>
      </c>
      <c r="F1597" s="29">
        <f t="shared" si="247"/>
        <v>6.1820053920952772E+21</v>
      </c>
      <c r="G1597" s="29">
        <v>1.4374</v>
      </c>
      <c r="H1597" s="29">
        <f t="shared" si="243"/>
        <v>813.5684</v>
      </c>
      <c r="I1597" s="29">
        <f t="shared" si="244"/>
        <v>2.3181085592783754E+21</v>
      </c>
      <c r="J1597" s="29">
        <f t="shared" si="248"/>
        <v>1.0582750802964677E+21</v>
      </c>
      <c r="K1597" s="29">
        <v>1.2823</v>
      </c>
      <c r="L1597" s="29">
        <f t="shared" si="245"/>
        <v>725.78179999999998</v>
      </c>
      <c r="M1597" s="29">
        <f t="shared" si="246"/>
        <v>2.0679773240313486E+21</v>
      </c>
      <c r="N1597" s="29">
        <f t="shared" si="249"/>
        <v>4.5298202938764417E+21</v>
      </c>
    </row>
    <row r="1598" spans="1:14" x14ac:dyDescent="0.3">
      <c r="A1598" s="14">
        <v>565</v>
      </c>
      <c r="B1598" s="30">
        <f t="shared" si="240"/>
        <v>2.1943362831858408</v>
      </c>
      <c r="C1598" s="30">
        <v>1.849</v>
      </c>
      <c r="D1598" s="30">
        <f t="shared" si="241"/>
        <v>1044.6849999999999</v>
      </c>
      <c r="E1598" s="29">
        <f t="shared" si="242"/>
        <v>2.9713723274952956E+21</v>
      </c>
      <c r="F1598" s="29">
        <f t="shared" si="247"/>
        <v>6.5201901090772877E+21</v>
      </c>
      <c r="G1598" s="29">
        <v>1.5201</v>
      </c>
      <c r="H1598" s="29">
        <f t="shared" si="243"/>
        <v>858.85649999999998</v>
      </c>
      <c r="I1598" s="29">
        <f t="shared" si="244"/>
        <v>2.4428248107223362E+21</v>
      </c>
      <c r="J1598" s="29">
        <f t="shared" si="248"/>
        <v>1.1132408598629777E+21</v>
      </c>
      <c r="K1598" s="29">
        <v>1.3554999999999999</v>
      </c>
      <c r="L1598" s="29">
        <f t="shared" si="245"/>
        <v>765.85749999999996</v>
      </c>
      <c r="M1598" s="29">
        <f t="shared" si="246"/>
        <v>2.178309999956665E+21</v>
      </c>
      <c r="N1598" s="29">
        <f t="shared" si="249"/>
        <v>4.7799446689314578E+21</v>
      </c>
    </row>
    <row r="1599" spans="1:14" x14ac:dyDescent="0.3">
      <c r="A1599" s="14">
        <v>564</v>
      </c>
      <c r="B1599" s="30">
        <f t="shared" si="240"/>
        <v>2.1982269503546097</v>
      </c>
      <c r="C1599" s="30">
        <v>1.8360000000000001</v>
      </c>
      <c r="D1599" s="30">
        <f t="shared" si="241"/>
        <v>1035.5040000000001</v>
      </c>
      <c r="E1599" s="29">
        <f t="shared" si="242"/>
        <v>2.9400461829764048E+21</v>
      </c>
      <c r="F1599" s="29">
        <f t="shared" si="247"/>
        <v>6.462888754705933E+21</v>
      </c>
      <c r="G1599" s="29">
        <v>1.5105999999999999</v>
      </c>
      <c r="H1599" s="29">
        <f t="shared" si="243"/>
        <v>851.97839999999997</v>
      </c>
      <c r="I1599" s="29">
        <f t="shared" si="244"/>
        <v>2.4189726383464907E+21</v>
      </c>
      <c r="J1599" s="29">
        <f t="shared" si="248"/>
        <v>1.1004198806480247E+21</v>
      </c>
      <c r="K1599" s="29">
        <v>1.3466</v>
      </c>
      <c r="L1599" s="29">
        <f t="shared" si="245"/>
        <v>759.48239999999998</v>
      </c>
      <c r="M1599" s="29">
        <f t="shared" si="246"/>
        <v>2.156354133984764E+21</v>
      </c>
      <c r="N1599" s="29">
        <f t="shared" si="249"/>
        <v>4.7401557718338833E+21</v>
      </c>
    </row>
    <row r="1600" spans="1:14" x14ac:dyDescent="0.3">
      <c r="A1600" s="14">
        <v>563</v>
      </c>
      <c r="B1600" s="30">
        <f t="shared" si="240"/>
        <v>2.2021314387211368</v>
      </c>
      <c r="C1600" s="30">
        <v>1.871</v>
      </c>
      <c r="D1600" s="30">
        <f t="shared" si="241"/>
        <v>1053.373</v>
      </c>
      <c r="E1600" s="29">
        <f t="shared" si="242"/>
        <v>2.9854777912305202E+21</v>
      </c>
      <c r="F1600" s="29">
        <f t="shared" si="247"/>
        <v>6.5744145036724677E+21</v>
      </c>
      <c r="G1600" s="29">
        <v>1.5407999999999999</v>
      </c>
      <c r="H1600" s="29">
        <f t="shared" si="243"/>
        <v>867.47039999999993</v>
      </c>
      <c r="I1600" s="29">
        <f t="shared" si="244"/>
        <v>2.4585912243335038E+21</v>
      </c>
      <c r="J1600" s="29">
        <f t="shared" si="248"/>
        <v>1.1164597994029381E+21</v>
      </c>
      <c r="K1600" s="29">
        <v>1.3731</v>
      </c>
      <c r="L1600" s="29">
        <f t="shared" si="245"/>
        <v>773.05529999999999</v>
      </c>
      <c r="M1600" s="29">
        <f t="shared" si="246"/>
        <v>2.1909992277598221E+21</v>
      </c>
      <c r="N1600" s="29">
        <f t="shared" si="249"/>
        <v>4.8248682816636369E+21</v>
      </c>
    </row>
    <row r="1601" spans="1:14" x14ac:dyDescent="0.3">
      <c r="A1601" s="14">
        <v>562</v>
      </c>
      <c r="B1601" s="30">
        <f t="shared" si="240"/>
        <v>2.206049822064057</v>
      </c>
      <c r="C1601" s="30">
        <v>1.8009999999999999</v>
      </c>
      <c r="D1601" s="30">
        <f t="shared" si="241"/>
        <v>1012.1619999999999</v>
      </c>
      <c r="E1601" s="29">
        <f t="shared" si="242"/>
        <v>2.8635819191992865E+21</v>
      </c>
      <c r="F1601" s="29">
        <f t="shared" si="247"/>
        <v>6.3172043833154365E+21</v>
      </c>
      <c r="G1601" s="29">
        <v>1.4846999999999999</v>
      </c>
      <c r="H1601" s="29">
        <f t="shared" si="243"/>
        <v>834.40139999999997</v>
      </c>
      <c r="I1601" s="29">
        <f t="shared" si="244"/>
        <v>2.3606663383871075E+21</v>
      </c>
      <c r="J1601" s="29">
        <f t="shared" si="248"/>
        <v>1.0700874997366949E+21</v>
      </c>
      <c r="K1601" s="29">
        <v>1.3225</v>
      </c>
      <c r="L1601" s="29">
        <f t="shared" si="245"/>
        <v>743.245</v>
      </c>
      <c r="M1601" s="29">
        <f t="shared" si="246"/>
        <v>2.1027690661527243E+21</v>
      </c>
      <c r="N1601" s="29">
        <f t="shared" si="249"/>
        <v>4.6388133242280204E+21</v>
      </c>
    </row>
    <row r="1602" spans="1:14" x14ac:dyDescent="0.3">
      <c r="A1602" s="14">
        <v>561</v>
      </c>
      <c r="B1602" s="30">
        <f t="shared" ref="B1602:B1665" si="250">1239.8/A1602</f>
        <v>2.209982174688057</v>
      </c>
      <c r="C1602" s="30">
        <v>1.89</v>
      </c>
      <c r="D1602" s="30">
        <f t="shared" ref="D1602:D1665" si="251">A1602*C1602</f>
        <v>1060.29</v>
      </c>
      <c r="E1602" s="29">
        <f t="shared" ref="E1602:E1665" si="252">A1602*10^(-9)/($Q$1*$Q$2)*D1602</f>
        <v>2.9944067584793211E+21</v>
      </c>
      <c r="F1602" s="29">
        <f t="shared" si="247"/>
        <v>6.6175855600047458E+21</v>
      </c>
      <c r="G1602" s="29">
        <v>1.5595000000000001</v>
      </c>
      <c r="H1602" s="29">
        <f t="shared" ref="H1602:H1665" si="253">A1602*G1602</f>
        <v>874.87950000000001</v>
      </c>
      <c r="I1602" s="29">
        <f t="shared" ref="I1602:I1665" si="254">A1602*10^(-9)/($Q$1*$Q$2)*H1602</f>
        <v>2.470781661295503E+21</v>
      </c>
      <c r="J1602" s="29">
        <f t="shared" si="248"/>
        <v>1.1180097693069666E+21</v>
      </c>
      <c r="K1602" s="29">
        <v>1.3885000000000001</v>
      </c>
      <c r="L1602" s="29">
        <f t="shared" ref="L1602:L1665" si="255">A1602*K1602</f>
        <v>778.94850000000008</v>
      </c>
      <c r="M1602" s="29">
        <f t="shared" ref="M1602:M1665" si="256">A1602*10^(-9)/($Q$1*$Q$2)*L1602</f>
        <v>2.1998591450521364E+21</v>
      </c>
      <c r="N1602" s="29">
        <f t="shared" si="249"/>
        <v>4.8616494973897304E+21</v>
      </c>
    </row>
    <row r="1603" spans="1:14" x14ac:dyDescent="0.3">
      <c r="A1603" s="14">
        <v>560</v>
      </c>
      <c r="B1603" s="30">
        <f t="shared" si="250"/>
        <v>2.2139285714285712</v>
      </c>
      <c r="C1603" s="30">
        <v>1.786</v>
      </c>
      <c r="D1603" s="30">
        <f t="shared" si="251"/>
        <v>1000.16</v>
      </c>
      <c r="E1603" s="29">
        <f t="shared" si="252"/>
        <v>2.8195563346683694E+21</v>
      </c>
      <c r="F1603" s="29">
        <f t="shared" ref="F1603:F1666" si="257">E1603*B1603</f>
        <v>6.242296328074722E+21</v>
      </c>
      <c r="G1603" s="29">
        <v>1.474</v>
      </c>
      <c r="H1603" s="29">
        <f t="shared" si="253"/>
        <v>825.43999999999994</v>
      </c>
      <c r="I1603" s="29">
        <f t="shared" si="254"/>
        <v>2.3270022605269744E+21</v>
      </c>
      <c r="J1603" s="29">
        <f t="shared" ref="J1603:J1666" si="258">I1603/B1603</f>
        <v>1.0510737747177817E+21</v>
      </c>
      <c r="K1603" s="29">
        <v>1.3118000000000001</v>
      </c>
      <c r="L1603" s="29">
        <f t="shared" si="255"/>
        <v>734.60800000000006</v>
      </c>
      <c r="M1603" s="29">
        <f t="shared" si="256"/>
        <v>2.0709372899316725E+21</v>
      </c>
      <c r="N1603" s="29">
        <f t="shared" ref="N1603:N1666" si="259">M1603*B1603</f>
        <v>4.5849072358165845E+21</v>
      </c>
    </row>
    <row r="1604" spans="1:14" x14ac:dyDescent="0.3">
      <c r="A1604" s="14">
        <v>559</v>
      </c>
      <c r="B1604" s="30">
        <f t="shared" si="250"/>
        <v>2.2178890876565296</v>
      </c>
      <c r="C1604" s="30">
        <v>1.7549999999999999</v>
      </c>
      <c r="D1604" s="30">
        <f t="shared" si="251"/>
        <v>981.04499999999996</v>
      </c>
      <c r="E1604" s="29">
        <f t="shared" si="252"/>
        <v>2.7607304423947601E+21</v>
      </c>
      <c r="F1604" s="29">
        <f t="shared" si="257"/>
        <v>6.1229939221485217E+21</v>
      </c>
      <c r="G1604" s="29">
        <v>1.4482999999999999</v>
      </c>
      <c r="H1604" s="29">
        <f t="shared" si="253"/>
        <v>809.59969999999998</v>
      </c>
      <c r="I1604" s="29">
        <f t="shared" si="254"/>
        <v>2.2782711679318127E+21</v>
      </c>
      <c r="J1604" s="29">
        <f t="shared" si="258"/>
        <v>1.0272250224825644E+21</v>
      </c>
      <c r="K1604" s="29">
        <v>1.2885</v>
      </c>
      <c r="L1604" s="29">
        <f t="shared" si="255"/>
        <v>720.27149999999995</v>
      </c>
      <c r="M1604" s="29">
        <f t="shared" si="256"/>
        <v>2.0268952564248708E+21</v>
      </c>
      <c r="N1604" s="29">
        <f t="shared" si="259"/>
        <v>4.4954288710475045E+21</v>
      </c>
    </row>
    <row r="1605" spans="1:14" x14ac:dyDescent="0.3">
      <c r="A1605" s="14">
        <v>558</v>
      </c>
      <c r="B1605" s="30">
        <f t="shared" si="250"/>
        <v>2.2218637992831543</v>
      </c>
      <c r="C1605" s="30">
        <v>1.853</v>
      </c>
      <c r="D1605" s="30">
        <f t="shared" si="251"/>
        <v>1033.9739999999999</v>
      </c>
      <c r="E1605" s="29">
        <f t="shared" si="252"/>
        <v>2.90447126924509E+21</v>
      </c>
      <c r="F1605" s="29">
        <f t="shared" si="257"/>
        <v>6.4533395691936604E+21</v>
      </c>
      <c r="G1605" s="29">
        <v>1.5309999999999999</v>
      </c>
      <c r="H1605" s="29">
        <f t="shared" si="253"/>
        <v>854.298</v>
      </c>
      <c r="I1605" s="29">
        <f t="shared" si="254"/>
        <v>2.3997547292035797E+21</v>
      </c>
      <c r="J1605" s="29">
        <f t="shared" si="258"/>
        <v>1.0800638319854795E+21</v>
      </c>
      <c r="K1605" s="29">
        <v>1.3613</v>
      </c>
      <c r="L1605" s="29">
        <f t="shared" si="255"/>
        <v>759.60539999999992</v>
      </c>
      <c r="M1605" s="29">
        <f t="shared" si="256"/>
        <v>2.1337597079456779E+21</v>
      </c>
      <c r="N1605" s="29">
        <f t="shared" si="259"/>
        <v>4.7409234514534979E+21</v>
      </c>
    </row>
    <row r="1606" spans="1:14" x14ac:dyDescent="0.3">
      <c r="A1606" s="14">
        <v>557</v>
      </c>
      <c r="B1606" s="30">
        <f t="shared" si="250"/>
        <v>2.2258527827648114</v>
      </c>
      <c r="C1606" s="30">
        <v>1.8120000000000001</v>
      </c>
      <c r="D1606" s="30">
        <f t="shared" si="251"/>
        <v>1009.284</v>
      </c>
      <c r="E1606" s="29">
        <f t="shared" si="252"/>
        <v>2.8300352913059674E+21</v>
      </c>
      <c r="F1606" s="29">
        <f t="shared" si="257"/>
        <v>6.2992419284760113E+21</v>
      </c>
      <c r="G1606" s="29">
        <v>1.4987999999999999</v>
      </c>
      <c r="H1606" s="29">
        <f t="shared" si="253"/>
        <v>834.83159999999998</v>
      </c>
      <c r="I1606" s="29">
        <f t="shared" si="254"/>
        <v>2.3408702508881808E+21</v>
      </c>
      <c r="J1606" s="29">
        <f t="shared" si="258"/>
        <v>1.0516734390584907E+21</v>
      </c>
      <c r="K1606" s="29">
        <v>1.3321000000000001</v>
      </c>
      <c r="L1606" s="29">
        <f t="shared" si="255"/>
        <v>741.97969999999998</v>
      </c>
      <c r="M1606" s="29">
        <f t="shared" si="256"/>
        <v>2.0805132514065556E+21</v>
      </c>
      <c r="N1606" s="29">
        <f t="shared" si="259"/>
        <v>4.6309162102223473E+21</v>
      </c>
    </row>
    <row r="1607" spans="1:14" x14ac:dyDescent="0.3">
      <c r="A1607" s="14">
        <v>556</v>
      </c>
      <c r="B1607" s="30">
        <f t="shared" si="250"/>
        <v>2.2298561151079137</v>
      </c>
      <c r="C1607" s="30">
        <v>1.857</v>
      </c>
      <c r="D1607" s="30">
        <f t="shared" si="251"/>
        <v>1032.492</v>
      </c>
      <c r="E1607" s="29">
        <f t="shared" si="252"/>
        <v>2.8899129061787514E+21</v>
      </c>
      <c r="F1607" s="29">
        <f t="shared" si="257"/>
        <v>6.4440899659719707E+21</v>
      </c>
      <c r="G1607" s="29">
        <v>1.5366</v>
      </c>
      <c r="H1607" s="29">
        <f t="shared" si="253"/>
        <v>854.34960000000001</v>
      </c>
      <c r="I1607" s="29">
        <f t="shared" si="254"/>
        <v>2.3912978845634192E+21</v>
      </c>
      <c r="J1607" s="29">
        <f t="shared" si="258"/>
        <v>1.0724000837371036E+21</v>
      </c>
      <c r="K1607" s="29">
        <v>1.3651</v>
      </c>
      <c r="L1607" s="29">
        <f t="shared" si="255"/>
        <v>758.99559999999997</v>
      </c>
      <c r="M1607" s="29">
        <f t="shared" si="256"/>
        <v>2.1244050125065229E+21</v>
      </c>
      <c r="N1607" s="29">
        <f t="shared" si="259"/>
        <v>4.7371175081035736E+21</v>
      </c>
    </row>
    <row r="1608" spans="1:14" x14ac:dyDescent="0.3">
      <c r="A1608" s="14">
        <v>555</v>
      </c>
      <c r="B1608" s="30">
        <f t="shared" si="250"/>
        <v>2.2338738738738737</v>
      </c>
      <c r="C1608" s="30">
        <v>1.889</v>
      </c>
      <c r="D1608" s="30">
        <f t="shared" si="251"/>
        <v>1048.395</v>
      </c>
      <c r="E1608" s="29">
        <f t="shared" si="252"/>
        <v>2.9291471645500616E+21</v>
      </c>
      <c r="F1608" s="29">
        <f t="shared" si="257"/>
        <v>6.5433453236201193E+21</v>
      </c>
      <c r="G1608" s="29">
        <v>1.5633999999999999</v>
      </c>
      <c r="H1608" s="29">
        <f t="shared" si="253"/>
        <v>867.6869999999999</v>
      </c>
      <c r="I1608" s="29">
        <f t="shared" si="254"/>
        <v>2.4242608136884941E+21</v>
      </c>
      <c r="J1608" s="29">
        <f t="shared" si="258"/>
        <v>1.0852272556840735E+21</v>
      </c>
      <c r="K1608" s="29">
        <v>1.3883000000000001</v>
      </c>
      <c r="L1608" s="29">
        <f t="shared" si="255"/>
        <v>770.50650000000007</v>
      </c>
      <c r="M1608" s="29">
        <f t="shared" si="256"/>
        <v>2.1527448430623879E+21</v>
      </c>
      <c r="N1608" s="29">
        <f t="shared" si="259"/>
        <v>4.8089604620337807E+21</v>
      </c>
    </row>
    <row r="1609" spans="1:14" x14ac:dyDescent="0.3">
      <c r="A1609" s="14">
        <v>554</v>
      </c>
      <c r="B1609" s="30">
        <f t="shared" si="250"/>
        <v>2.2379061371841154</v>
      </c>
      <c r="C1609" s="30">
        <v>1.8779999999999999</v>
      </c>
      <c r="D1609" s="30">
        <f t="shared" si="251"/>
        <v>1040.412</v>
      </c>
      <c r="E1609" s="29">
        <f t="shared" si="252"/>
        <v>2.9016056285937161E+21</v>
      </c>
      <c r="F1609" s="29">
        <f t="shared" si="257"/>
        <v>6.4935210439178495E+21</v>
      </c>
      <c r="G1609" s="29">
        <v>1.5548999999999999</v>
      </c>
      <c r="H1609" s="29">
        <f t="shared" si="253"/>
        <v>861.41459999999995</v>
      </c>
      <c r="I1609" s="29">
        <f t="shared" si="254"/>
        <v>2.4023996761982794E+21</v>
      </c>
      <c r="J1609" s="29">
        <f t="shared" si="258"/>
        <v>1.0735033236117494E+21</v>
      </c>
      <c r="K1609" s="29">
        <v>1.3802000000000001</v>
      </c>
      <c r="L1609" s="29">
        <f t="shared" si="255"/>
        <v>764.63080000000002</v>
      </c>
      <c r="M1609" s="29">
        <f t="shared" si="256"/>
        <v>2.1324792803967236E+21</v>
      </c>
      <c r="N1609" s="29">
        <f t="shared" si="259"/>
        <v>4.7722884690177939E+21</v>
      </c>
    </row>
    <row r="1610" spans="1:14" x14ac:dyDescent="0.3">
      <c r="A1610" s="14">
        <v>553</v>
      </c>
      <c r="B1610" s="30">
        <f t="shared" si="250"/>
        <v>2.2419529837251355</v>
      </c>
      <c r="C1610" s="30">
        <v>1.8420000000000001</v>
      </c>
      <c r="D1610" s="30">
        <f t="shared" si="251"/>
        <v>1018.6260000000001</v>
      </c>
      <c r="E1610" s="29">
        <f t="shared" si="252"/>
        <v>2.8357187585695579E+21</v>
      </c>
      <c r="F1610" s="29">
        <f t="shared" si="257"/>
        <v>6.3575481317803573E+21</v>
      </c>
      <c r="G1610" s="29">
        <v>1.5249999999999999</v>
      </c>
      <c r="H1610" s="29">
        <f t="shared" si="253"/>
        <v>843.32499999999993</v>
      </c>
      <c r="I1610" s="29">
        <f t="shared" si="254"/>
        <v>2.3477041839405943E+21</v>
      </c>
      <c r="J1610" s="29">
        <f t="shared" si="258"/>
        <v>1.0471692319076857E+21</v>
      </c>
      <c r="K1610" s="29">
        <v>1.3532999999999999</v>
      </c>
      <c r="L1610" s="29">
        <f t="shared" si="255"/>
        <v>748.37490000000003</v>
      </c>
      <c r="M1610" s="29">
        <f t="shared" si="256"/>
        <v>2.0833757850011847E+21</v>
      </c>
      <c r="N1610" s="29">
        <f t="shared" si="259"/>
        <v>4.6708305574041024E+21</v>
      </c>
    </row>
    <row r="1611" spans="1:14" x14ac:dyDescent="0.3">
      <c r="A1611" s="14">
        <v>552</v>
      </c>
      <c r="B1611" s="30">
        <f t="shared" si="250"/>
        <v>2.246014492753623</v>
      </c>
      <c r="C1611" s="30">
        <v>1.8959999999999999</v>
      </c>
      <c r="D1611" s="30">
        <f t="shared" si="251"/>
        <v>1046.5919999999999</v>
      </c>
      <c r="E1611" s="29">
        <f t="shared" si="252"/>
        <v>2.9083037019150279E+21</v>
      </c>
      <c r="F1611" s="29">
        <f t="shared" si="257"/>
        <v>6.5320922638301654E+21</v>
      </c>
      <c r="G1611" s="29">
        <v>1.5697000000000001</v>
      </c>
      <c r="H1611" s="29">
        <f t="shared" si="253"/>
        <v>866.47440000000006</v>
      </c>
      <c r="I1611" s="29">
        <f t="shared" si="254"/>
        <v>2.4077870890801792E+21</v>
      </c>
      <c r="J1611" s="29">
        <f t="shared" si="258"/>
        <v>1.0720265148993862E+21</v>
      </c>
      <c r="K1611" s="29">
        <v>1.3923000000000001</v>
      </c>
      <c r="L1611" s="29">
        <f t="shared" si="255"/>
        <v>768.54960000000005</v>
      </c>
      <c r="M1611" s="29">
        <f t="shared" si="256"/>
        <v>2.1356704874347543E+21</v>
      </c>
      <c r="N1611" s="29">
        <f t="shared" si="259"/>
        <v>4.7967468665246528E+21</v>
      </c>
    </row>
    <row r="1612" spans="1:14" x14ac:dyDescent="0.3">
      <c r="A1612" s="14">
        <v>551</v>
      </c>
      <c r="B1612" s="30">
        <f t="shared" si="250"/>
        <v>2.2500907441016333</v>
      </c>
      <c r="C1612" s="30">
        <v>1.859</v>
      </c>
      <c r="D1612" s="30">
        <f t="shared" si="251"/>
        <v>1024.309</v>
      </c>
      <c r="E1612" s="29">
        <f t="shared" si="252"/>
        <v>2.8412264898578911E+21</v>
      </c>
      <c r="F1612" s="29">
        <f t="shared" si="257"/>
        <v>6.3930174267256136E+21</v>
      </c>
      <c r="G1612" s="29">
        <v>1.5382</v>
      </c>
      <c r="H1612" s="29">
        <f t="shared" si="253"/>
        <v>847.54819999999995</v>
      </c>
      <c r="I1612" s="29">
        <f t="shared" si="254"/>
        <v>2.3509276959114618E+21</v>
      </c>
      <c r="J1612" s="29">
        <f t="shared" si="258"/>
        <v>1.0448146156212418E+21</v>
      </c>
      <c r="K1612" s="29">
        <v>1.3638999999999999</v>
      </c>
      <c r="L1612" s="29">
        <f t="shared" si="255"/>
        <v>751.50889999999993</v>
      </c>
      <c r="M1612" s="29">
        <f t="shared" si="256"/>
        <v>2.0845340556843342E+21</v>
      </c>
      <c r="N1612" s="29">
        <f t="shared" si="259"/>
        <v>4.6903907844599589E+21</v>
      </c>
    </row>
    <row r="1613" spans="1:14" x14ac:dyDescent="0.3">
      <c r="A1613" s="14">
        <v>550</v>
      </c>
      <c r="B1613" s="30">
        <f t="shared" si="250"/>
        <v>2.2541818181818183</v>
      </c>
      <c r="C1613" s="30">
        <v>1.863</v>
      </c>
      <c r="D1613" s="30">
        <f t="shared" si="251"/>
        <v>1024.6500000000001</v>
      </c>
      <c r="E1613" s="29">
        <f t="shared" si="252"/>
        <v>2.8370141475129508E+21</v>
      </c>
      <c r="F1613" s="29">
        <f t="shared" si="257"/>
        <v>6.395145709248285E+21</v>
      </c>
      <c r="G1613" s="29">
        <v>1.5399</v>
      </c>
      <c r="H1613" s="29">
        <f t="shared" si="253"/>
        <v>846.94500000000005</v>
      </c>
      <c r="I1613" s="29">
        <f t="shared" si="254"/>
        <v>2.3449909209636033E+21</v>
      </c>
      <c r="J1613" s="29">
        <f t="shared" si="258"/>
        <v>1.0402847286094384E+21</v>
      </c>
      <c r="K1613" s="29">
        <v>1.3648</v>
      </c>
      <c r="L1613" s="29">
        <f t="shared" si="255"/>
        <v>750.64</v>
      </c>
      <c r="M1613" s="29">
        <f t="shared" si="256"/>
        <v>2.0783450931431426E+21</v>
      </c>
      <c r="N1613" s="29">
        <f t="shared" si="259"/>
        <v>4.6849677208706697E+21</v>
      </c>
    </row>
    <row r="1614" spans="1:14" x14ac:dyDescent="0.3">
      <c r="A1614" s="14">
        <v>549</v>
      </c>
      <c r="B1614" s="30">
        <f t="shared" si="250"/>
        <v>2.2582877959927141</v>
      </c>
      <c r="C1614" s="30">
        <v>1.88</v>
      </c>
      <c r="D1614" s="30">
        <f t="shared" si="251"/>
        <v>1032.1199999999999</v>
      </c>
      <c r="E1614" s="29">
        <f t="shared" si="252"/>
        <v>2.8525010030390076E+21</v>
      </c>
      <c r="F1614" s="29">
        <f t="shared" si="257"/>
        <v>6.4417682032199666E+21</v>
      </c>
      <c r="G1614" s="29">
        <v>1.552</v>
      </c>
      <c r="H1614" s="29">
        <f t="shared" si="253"/>
        <v>852.048</v>
      </c>
      <c r="I1614" s="29">
        <f t="shared" si="254"/>
        <v>2.3548306152747555E+21</v>
      </c>
      <c r="J1614" s="29">
        <f t="shared" si="258"/>
        <v>1.0427504498998554E+21</v>
      </c>
      <c r="K1614" s="29">
        <v>1.3752</v>
      </c>
      <c r="L1614" s="29">
        <f t="shared" si="255"/>
        <v>754.98479999999995</v>
      </c>
      <c r="M1614" s="29">
        <f t="shared" si="256"/>
        <v>2.0865741379676828E+21</v>
      </c>
      <c r="N1614" s="29">
        <f t="shared" si="259"/>
        <v>4.7120849112064359E+21</v>
      </c>
    </row>
    <row r="1615" spans="1:14" x14ac:dyDescent="0.3">
      <c r="A1615" s="14">
        <v>548</v>
      </c>
      <c r="B1615" s="30">
        <f t="shared" si="250"/>
        <v>2.2624087591240873</v>
      </c>
      <c r="C1615" s="30">
        <v>1.8260000000000001</v>
      </c>
      <c r="D1615" s="30">
        <f t="shared" si="251"/>
        <v>1000.648</v>
      </c>
      <c r="E1615" s="29">
        <f t="shared" si="252"/>
        <v>2.7604835139430053E+21</v>
      </c>
      <c r="F1615" s="29">
        <f t="shared" si="257"/>
        <v>6.2453420813622947E+21</v>
      </c>
      <c r="G1615" s="29">
        <v>1.5048999999999999</v>
      </c>
      <c r="H1615" s="29">
        <f t="shared" si="253"/>
        <v>824.6851999999999</v>
      </c>
      <c r="I1615" s="29">
        <f t="shared" si="254"/>
        <v>2.2750556627233452E+21</v>
      </c>
      <c r="J1615" s="29">
        <f t="shared" si="258"/>
        <v>1.0055900170772652E+21</v>
      </c>
      <c r="K1615" s="29">
        <v>1.3331</v>
      </c>
      <c r="L1615" s="29">
        <f t="shared" si="255"/>
        <v>730.53879999999992</v>
      </c>
      <c r="M1615" s="29">
        <f t="shared" si="256"/>
        <v>2.0153343770193976E+21</v>
      </c>
      <c r="N1615" s="29">
        <f t="shared" si="259"/>
        <v>4.559510147132571E+21</v>
      </c>
    </row>
    <row r="1616" spans="1:14" x14ac:dyDescent="0.3">
      <c r="A1616" s="14">
        <v>547</v>
      </c>
      <c r="B1616" s="30">
        <f t="shared" si="250"/>
        <v>2.2665447897623401</v>
      </c>
      <c r="C1616" s="30">
        <v>1.8819999999999999</v>
      </c>
      <c r="D1616" s="30">
        <f t="shared" si="251"/>
        <v>1029.454</v>
      </c>
      <c r="E1616" s="29">
        <f t="shared" si="252"/>
        <v>2.8347681159969427E+21</v>
      </c>
      <c r="F1616" s="29">
        <f t="shared" si="257"/>
        <v>6.4251289034972757E+21</v>
      </c>
      <c r="G1616" s="29">
        <v>1.5489999999999999</v>
      </c>
      <c r="H1616" s="29">
        <f t="shared" si="253"/>
        <v>847.303</v>
      </c>
      <c r="I1616" s="29">
        <f t="shared" si="254"/>
        <v>2.3331858723056667E+21</v>
      </c>
      <c r="J1616" s="29">
        <f t="shared" si="258"/>
        <v>1.0294020585184705E+21</v>
      </c>
      <c r="K1616" s="29">
        <v>1.3716999999999999</v>
      </c>
      <c r="L1616" s="29">
        <f t="shared" si="255"/>
        <v>750.31989999999996</v>
      </c>
      <c r="M1616" s="29">
        <f t="shared" si="256"/>
        <v>2.0661272182322031E+21</v>
      </c>
      <c r="N1616" s="29">
        <f t="shared" si="259"/>
        <v>4.6829698814703572E+21</v>
      </c>
    </row>
    <row r="1617" spans="1:14" x14ac:dyDescent="0.3">
      <c r="A1617" s="14">
        <v>546</v>
      </c>
      <c r="B1617" s="30">
        <f t="shared" si="250"/>
        <v>2.2706959706959706</v>
      </c>
      <c r="C1617" s="30">
        <v>1.8609</v>
      </c>
      <c r="D1617" s="30">
        <f t="shared" si="251"/>
        <v>1016.0513999999999</v>
      </c>
      <c r="E1617" s="29">
        <f t="shared" si="252"/>
        <v>2.7927469676733708E+21</v>
      </c>
      <c r="F1617" s="29">
        <f t="shared" si="257"/>
        <v>6.341479286669313E+21</v>
      </c>
      <c r="G1617" s="29">
        <v>1.5290999999999999</v>
      </c>
      <c r="H1617" s="29">
        <f t="shared" si="253"/>
        <v>834.8886</v>
      </c>
      <c r="I1617" s="29">
        <f t="shared" si="254"/>
        <v>2.294797887188646E+21</v>
      </c>
      <c r="J1617" s="29">
        <f t="shared" si="258"/>
        <v>1.0106143300572679E+21</v>
      </c>
      <c r="K1617" s="29">
        <v>1.3535999999999999</v>
      </c>
      <c r="L1617" s="29">
        <f t="shared" si="255"/>
        <v>739.0655999999999</v>
      </c>
      <c r="M1617" s="29">
        <f t="shared" si="256"/>
        <v>2.0314161402776477E+21</v>
      </c>
      <c r="N1617" s="29">
        <f t="shared" si="259"/>
        <v>4.612728444535215E+21</v>
      </c>
    </row>
    <row r="1618" spans="1:14" x14ac:dyDescent="0.3">
      <c r="A1618" s="14">
        <v>545</v>
      </c>
      <c r="B1618" s="30">
        <f t="shared" si="250"/>
        <v>2.274862385321101</v>
      </c>
      <c r="C1618" s="30">
        <v>1.8740000000000001</v>
      </c>
      <c r="D1618" s="30">
        <f t="shared" si="251"/>
        <v>1021.33</v>
      </c>
      <c r="E1618" s="29">
        <f t="shared" si="252"/>
        <v>2.8021143792909759E+21</v>
      </c>
      <c r="F1618" s="29">
        <f t="shared" si="257"/>
        <v>6.3744246008164259E+21</v>
      </c>
      <c r="G1618" s="29">
        <v>1.5435000000000001</v>
      </c>
      <c r="H1618" s="29">
        <f t="shared" si="253"/>
        <v>841.2075000000001</v>
      </c>
      <c r="I1618" s="29">
        <f t="shared" si="254"/>
        <v>2.3079314538076955E+21</v>
      </c>
      <c r="J1618" s="29">
        <f t="shared" si="258"/>
        <v>1.0145367336063833E+21</v>
      </c>
      <c r="K1618" s="29">
        <v>1.3656999999999999</v>
      </c>
      <c r="L1618" s="29">
        <f t="shared" si="255"/>
        <v>744.30649999999991</v>
      </c>
      <c r="M1618" s="29">
        <f t="shared" si="256"/>
        <v>2.0420744972239514E+21</v>
      </c>
      <c r="N1618" s="29">
        <f t="shared" si="259"/>
        <v>4.6454384617582661E+21</v>
      </c>
    </row>
    <row r="1619" spans="1:14" x14ac:dyDescent="0.3">
      <c r="A1619" s="14">
        <v>544</v>
      </c>
      <c r="B1619" s="30">
        <f t="shared" si="250"/>
        <v>2.2790441176470586</v>
      </c>
      <c r="C1619" s="30">
        <v>1.919</v>
      </c>
      <c r="D1619" s="30">
        <f t="shared" si="251"/>
        <v>1043.9359999999999</v>
      </c>
      <c r="E1619" s="29">
        <f t="shared" si="252"/>
        <v>2.8588807591015203E+21</v>
      </c>
      <c r="F1619" s="29">
        <f t="shared" si="257"/>
        <v>6.5155153770846775E+21</v>
      </c>
      <c r="G1619" s="29">
        <v>1.5791999999999999</v>
      </c>
      <c r="H1619" s="29">
        <f t="shared" si="253"/>
        <v>859.08479999999997</v>
      </c>
      <c r="I1619" s="29">
        <f t="shared" si="254"/>
        <v>2.3526547653846387E+21</v>
      </c>
      <c r="J1619" s="29">
        <f t="shared" si="258"/>
        <v>1.0322989130256844E+21</v>
      </c>
      <c r="K1619" s="29">
        <v>1.3971</v>
      </c>
      <c r="L1619" s="29">
        <f t="shared" si="255"/>
        <v>760.02240000000006</v>
      </c>
      <c r="M1619" s="29">
        <f t="shared" si="256"/>
        <v>2.0813664974157036E+21</v>
      </c>
      <c r="N1619" s="29">
        <f t="shared" si="259"/>
        <v>4.7435260726029215E+21</v>
      </c>
    </row>
    <row r="1620" spans="1:14" x14ac:dyDescent="0.3">
      <c r="A1620" s="14">
        <v>543</v>
      </c>
      <c r="B1620" s="30">
        <f t="shared" si="250"/>
        <v>2.2832412523020258</v>
      </c>
      <c r="C1620" s="30">
        <v>1.851</v>
      </c>
      <c r="D1620" s="30">
        <f t="shared" si="251"/>
        <v>1005.093</v>
      </c>
      <c r="E1620" s="29">
        <f t="shared" si="252"/>
        <v>2.7474471405091139E+21</v>
      </c>
      <c r="F1620" s="29">
        <f t="shared" si="257"/>
        <v>6.2730846497296488E+21</v>
      </c>
      <c r="G1620" s="29">
        <v>1.5256000000000001</v>
      </c>
      <c r="H1620" s="29">
        <f t="shared" si="253"/>
        <v>828.4008</v>
      </c>
      <c r="I1620" s="29">
        <f t="shared" si="254"/>
        <v>2.2644545421721797E+21</v>
      </c>
      <c r="J1620" s="29">
        <f t="shared" si="258"/>
        <v>9.9177191192086918E+20</v>
      </c>
      <c r="K1620" s="29">
        <v>1.3492999999999999</v>
      </c>
      <c r="L1620" s="29">
        <f t="shared" si="255"/>
        <v>732.66989999999998</v>
      </c>
      <c r="M1620" s="29">
        <f t="shared" si="256"/>
        <v>2.002771705396514E+21</v>
      </c>
      <c r="N1620" s="29">
        <f t="shared" si="259"/>
        <v>4.5728109767046007E+21</v>
      </c>
    </row>
    <row r="1621" spans="1:14" x14ac:dyDescent="0.3">
      <c r="A1621" s="14">
        <v>542</v>
      </c>
      <c r="B1621" s="30">
        <f t="shared" si="250"/>
        <v>2.2874538745387452</v>
      </c>
      <c r="C1621" s="30">
        <v>1.8879999999999999</v>
      </c>
      <c r="D1621" s="30">
        <f t="shared" si="251"/>
        <v>1023.2959999999999</v>
      </c>
      <c r="E1621" s="29">
        <f t="shared" si="252"/>
        <v>2.7920541101283004E+21</v>
      </c>
      <c r="F1621" s="29">
        <f t="shared" si="257"/>
        <v>6.3866949921348088E+21</v>
      </c>
      <c r="G1621" s="29">
        <v>1.5510999999999999</v>
      </c>
      <c r="H1621" s="29">
        <f t="shared" si="253"/>
        <v>840.69619999999998</v>
      </c>
      <c r="I1621" s="29">
        <f t="shared" si="254"/>
        <v>2.2938321664300884E+21</v>
      </c>
      <c r="J1621" s="29">
        <f t="shared" si="258"/>
        <v>1.0027883805493693E+21</v>
      </c>
      <c r="K1621" s="29">
        <v>1.3714</v>
      </c>
      <c r="L1621" s="29">
        <f t="shared" si="255"/>
        <v>743.29880000000003</v>
      </c>
      <c r="M1621" s="29">
        <f t="shared" si="256"/>
        <v>2.0280842196133216E+21</v>
      </c>
      <c r="N1621" s="29">
        <f t="shared" si="259"/>
        <v>4.6391491060453799E+21</v>
      </c>
    </row>
    <row r="1622" spans="1:14" x14ac:dyDescent="0.3">
      <c r="A1622" s="14">
        <v>541</v>
      </c>
      <c r="B1622" s="30">
        <f t="shared" si="250"/>
        <v>2.2916820702402956</v>
      </c>
      <c r="C1622" s="30">
        <v>1.734</v>
      </c>
      <c r="D1622" s="30">
        <f t="shared" si="251"/>
        <v>938.09399999999994</v>
      </c>
      <c r="E1622" s="29">
        <f t="shared" si="252"/>
        <v>2.5548587300960139E+21</v>
      </c>
      <c r="F1622" s="29">
        <f t="shared" si="257"/>
        <v>5.8549239437579256E+21</v>
      </c>
      <c r="G1622" s="29">
        <v>1.4251</v>
      </c>
      <c r="H1622" s="29">
        <f t="shared" si="253"/>
        <v>770.97910000000002</v>
      </c>
      <c r="I1622" s="29">
        <f t="shared" si="254"/>
        <v>2.0997284753516895E+21</v>
      </c>
      <c r="J1622" s="29">
        <f t="shared" si="258"/>
        <v>9.1623899432591072E+20</v>
      </c>
      <c r="K1622" s="29">
        <v>1.2595000000000001</v>
      </c>
      <c r="L1622" s="29">
        <f t="shared" si="255"/>
        <v>681.3895</v>
      </c>
      <c r="M1622" s="29">
        <f t="shared" si="256"/>
        <v>1.8557350464567069E+21</v>
      </c>
      <c r="N1622" s="29">
        <f t="shared" si="259"/>
        <v>4.2527547330813771E+21</v>
      </c>
    </row>
    <row r="1623" spans="1:14" x14ac:dyDescent="0.3">
      <c r="A1623" s="14">
        <v>540</v>
      </c>
      <c r="B1623" s="30">
        <f t="shared" si="250"/>
        <v>2.2959259259259257</v>
      </c>
      <c r="C1623" s="30">
        <v>1.8</v>
      </c>
      <c r="D1623" s="30">
        <f t="shared" si="251"/>
        <v>972</v>
      </c>
      <c r="E1623" s="29">
        <f t="shared" si="252"/>
        <v>2.6423071039718178E+21</v>
      </c>
      <c r="F1623" s="29">
        <f t="shared" si="257"/>
        <v>6.066541384267147E+21</v>
      </c>
      <c r="G1623" s="29">
        <v>1.4824999999999999</v>
      </c>
      <c r="H1623" s="29">
        <f t="shared" si="253"/>
        <v>800.55</v>
      </c>
      <c r="I1623" s="29">
        <f t="shared" si="254"/>
        <v>2.1762334897990108E+21</v>
      </c>
      <c r="J1623" s="29">
        <f t="shared" si="258"/>
        <v>9.4786746611668497E+20</v>
      </c>
      <c r="K1623" s="29">
        <v>1.3096000000000001</v>
      </c>
      <c r="L1623" s="29">
        <f t="shared" si="255"/>
        <v>707.18400000000008</v>
      </c>
      <c r="M1623" s="29">
        <f t="shared" si="256"/>
        <v>1.9224252129786072E+21</v>
      </c>
      <c r="N1623" s="29">
        <f t="shared" si="259"/>
        <v>4.4137458871312533E+21</v>
      </c>
    </row>
    <row r="1624" spans="1:14" x14ac:dyDescent="0.3">
      <c r="A1624" s="14">
        <v>539</v>
      </c>
      <c r="B1624" s="30">
        <f t="shared" si="250"/>
        <v>2.3001855287569573</v>
      </c>
      <c r="C1624" s="30">
        <v>1.8640000000000001</v>
      </c>
      <c r="D1624" s="30">
        <f t="shared" si="251"/>
        <v>1004.696</v>
      </c>
      <c r="E1624" s="29">
        <f t="shared" si="252"/>
        <v>2.7261309038507569E+21</v>
      </c>
      <c r="F1624" s="29">
        <f t="shared" si="257"/>
        <v>6.2706068545346355E+21</v>
      </c>
      <c r="G1624" s="29">
        <v>1.5351999999999999</v>
      </c>
      <c r="H1624" s="29">
        <f t="shared" si="253"/>
        <v>827.47279999999989</v>
      </c>
      <c r="I1624" s="29">
        <f t="shared" si="254"/>
        <v>2.2452554525706446E+21</v>
      </c>
      <c r="J1624" s="29">
        <f t="shared" si="258"/>
        <v>9.7611928451006412E+20</v>
      </c>
      <c r="K1624" s="29">
        <v>1.3557999999999999</v>
      </c>
      <c r="L1624" s="29">
        <f t="shared" si="255"/>
        <v>730.7761999999999</v>
      </c>
      <c r="M1624" s="29">
        <f t="shared" si="256"/>
        <v>1.9828799782408026E+21</v>
      </c>
      <c r="N1624" s="29">
        <f t="shared" si="259"/>
        <v>4.5609918312114044E+21</v>
      </c>
    </row>
    <row r="1625" spans="1:14" x14ac:dyDescent="0.3">
      <c r="A1625" s="14">
        <v>538</v>
      </c>
      <c r="B1625" s="30">
        <f t="shared" si="250"/>
        <v>2.3044609665427509</v>
      </c>
      <c r="C1625" s="30">
        <v>1.913</v>
      </c>
      <c r="D1625" s="30">
        <f t="shared" si="251"/>
        <v>1029.194</v>
      </c>
      <c r="E1625" s="29">
        <f t="shared" si="252"/>
        <v>2.7874224208391669E+21</v>
      </c>
      <c r="F1625" s="29">
        <f t="shared" si="257"/>
        <v>6.4235061660899607E+21</v>
      </c>
      <c r="G1625" s="29">
        <v>1.5738000000000001</v>
      </c>
      <c r="H1625" s="29">
        <f t="shared" si="253"/>
        <v>846.70440000000008</v>
      </c>
      <c r="I1625" s="29">
        <f t="shared" si="254"/>
        <v>2.2931758525440047E+21</v>
      </c>
      <c r="J1625" s="29">
        <f t="shared" si="258"/>
        <v>9.951029268177727E+20</v>
      </c>
      <c r="K1625" s="29">
        <v>1.3895999999999999</v>
      </c>
      <c r="L1625" s="29">
        <f t="shared" si="255"/>
        <v>747.60479999999995</v>
      </c>
      <c r="M1625" s="29">
        <f t="shared" si="256"/>
        <v>2.0247789837940962E+21</v>
      </c>
      <c r="N1625" s="29">
        <f t="shared" si="259"/>
        <v>4.6660241340295917E+21</v>
      </c>
    </row>
    <row r="1626" spans="1:14" x14ac:dyDescent="0.3">
      <c r="A1626" s="14">
        <v>537</v>
      </c>
      <c r="B1626" s="30">
        <f t="shared" si="250"/>
        <v>2.308752327746741</v>
      </c>
      <c r="C1626" s="30">
        <v>1.8240000000000001</v>
      </c>
      <c r="D1626" s="30">
        <f t="shared" si="251"/>
        <v>979.48800000000006</v>
      </c>
      <c r="E1626" s="29">
        <f t="shared" si="252"/>
        <v>2.6478700846894799E+21</v>
      </c>
      <c r="F1626" s="29">
        <f t="shared" si="257"/>
        <v>6.1132762215977971E+21</v>
      </c>
      <c r="G1626" s="29">
        <v>1.4988999999999999</v>
      </c>
      <c r="H1626" s="29">
        <f t="shared" si="253"/>
        <v>804.90929999999992</v>
      </c>
      <c r="I1626" s="29">
        <f t="shared" si="254"/>
        <v>2.1759278892220731E+21</v>
      </c>
      <c r="J1626" s="29">
        <f t="shared" si="258"/>
        <v>9.4246916963401623E+20</v>
      </c>
      <c r="K1626" s="29">
        <v>1.3229</v>
      </c>
      <c r="L1626" s="29">
        <f t="shared" si="255"/>
        <v>710.39729999999997</v>
      </c>
      <c r="M1626" s="29">
        <f t="shared" si="256"/>
        <v>1.9204316529801057E+21</v>
      </c>
      <c r="N1626" s="29">
        <f t="shared" si="259"/>
        <v>4.4338010490963404E+21</v>
      </c>
    </row>
    <row r="1627" spans="1:14" x14ac:dyDescent="0.3">
      <c r="A1627" s="14">
        <v>536</v>
      </c>
      <c r="B1627" s="30">
        <f t="shared" si="250"/>
        <v>2.3130597014925374</v>
      </c>
      <c r="C1627" s="30">
        <v>1.974</v>
      </c>
      <c r="D1627" s="30">
        <f t="shared" si="251"/>
        <v>1058.0640000000001</v>
      </c>
      <c r="E1627" s="29">
        <f t="shared" si="252"/>
        <v>2.8549597863893931E+21</v>
      </c>
      <c r="F1627" s="29">
        <f t="shared" si="257"/>
        <v>6.6036924312790478E+21</v>
      </c>
      <c r="G1627" s="29">
        <v>1.6198999999999999</v>
      </c>
      <c r="H1627" s="29">
        <f t="shared" si="253"/>
        <v>868.26639999999998</v>
      </c>
      <c r="I1627" s="29">
        <f t="shared" si="254"/>
        <v>2.3428314883344365E+21</v>
      </c>
      <c r="J1627" s="29">
        <f t="shared" si="258"/>
        <v>1.0128711709527811E+21</v>
      </c>
      <c r="K1627" s="29">
        <v>1.4292</v>
      </c>
      <c r="L1627" s="29">
        <f t="shared" si="255"/>
        <v>766.05119999999999</v>
      </c>
      <c r="M1627" s="29">
        <f t="shared" si="256"/>
        <v>2.0670255961032019E+21</v>
      </c>
      <c r="N1627" s="29">
        <f t="shared" si="259"/>
        <v>4.7811536082999066E+21</v>
      </c>
    </row>
    <row r="1628" spans="1:14" x14ac:dyDescent="0.3">
      <c r="A1628" s="14">
        <v>535</v>
      </c>
      <c r="B1628" s="30">
        <f t="shared" si="250"/>
        <v>2.3173831775700933</v>
      </c>
      <c r="C1628" s="30">
        <v>1.895</v>
      </c>
      <c r="D1628" s="30">
        <f t="shared" si="251"/>
        <v>1013.825</v>
      </c>
      <c r="E1628" s="29">
        <f t="shared" si="252"/>
        <v>2.7304865775626087E+21</v>
      </c>
      <c r="F1628" s="29">
        <f t="shared" si="257"/>
        <v>6.3275836614245268E+21</v>
      </c>
      <c r="G1628" s="29">
        <v>1.5535000000000001</v>
      </c>
      <c r="H1628" s="29">
        <f t="shared" si="253"/>
        <v>831.12250000000006</v>
      </c>
      <c r="I1628" s="29">
        <f t="shared" si="254"/>
        <v>2.2384226375955214E+21</v>
      </c>
      <c r="J1628" s="29">
        <f t="shared" si="258"/>
        <v>9.659268520032296E+20</v>
      </c>
      <c r="K1628" s="29">
        <v>1.3701000000000001</v>
      </c>
      <c r="L1628" s="29">
        <f t="shared" si="255"/>
        <v>733.00350000000003</v>
      </c>
      <c r="M1628" s="29">
        <f t="shared" si="256"/>
        <v>1.9741634089279845E+21</v>
      </c>
      <c r="N1628" s="29">
        <f t="shared" si="259"/>
        <v>4.5748930736241398E+21</v>
      </c>
    </row>
    <row r="1629" spans="1:14" x14ac:dyDescent="0.3">
      <c r="A1629" s="14">
        <v>534</v>
      </c>
      <c r="B1629" s="30">
        <f t="shared" si="250"/>
        <v>2.3217228464419475</v>
      </c>
      <c r="C1629" s="30">
        <v>1.869</v>
      </c>
      <c r="D1629" s="30">
        <f t="shared" si="251"/>
        <v>998.04600000000005</v>
      </c>
      <c r="E1629" s="29">
        <f t="shared" si="252"/>
        <v>2.6829654686130362E+21</v>
      </c>
      <c r="F1629" s="29">
        <f t="shared" si="257"/>
        <v>6.2291022246937121E+21</v>
      </c>
      <c r="G1629" s="29">
        <v>1.5302</v>
      </c>
      <c r="H1629" s="29">
        <f t="shared" si="253"/>
        <v>817.1268</v>
      </c>
      <c r="I1629" s="29">
        <f t="shared" si="254"/>
        <v>2.1966151739281263E+21</v>
      </c>
      <c r="J1629" s="29">
        <f t="shared" si="258"/>
        <v>9.4611429494887835E+20</v>
      </c>
      <c r="K1629" s="29">
        <v>1.3491</v>
      </c>
      <c r="L1629" s="29">
        <f t="shared" si="255"/>
        <v>720.4194</v>
      </c>
      <c r="M1629" s="29">
        <f t="shared" si="256"/>
        <v>1.9366445766216411E+21</v>
      </c>
      <c r="N1629" s="29">
        <f t="shared" si="259"/>
        <v>4.496351958980357E+21</v>
      </c>
    </row>
    <row r="1630" spans="1:14" x14ac:dyDescent="0.3">
      <c r="A1630" s="14">
        <v>533</v>
      </c>
      <c r="B1630" s="30">
        <f t="shared" si="250"/>
        <v>2.3260787992495309</v>
      </c>
      <c r="C1630" s="30">
        <v>1.7470000000000001</v>
      </c>
      <c r="D1630" s="30">
        <f t="shared" si="251"/>
        <v>931.15100000000007</v>
      </c>
      <c r="E1630" s="29">
        <f t="shared" si="252"/>
        <v>2.498449586299452E+21</v>
      </c>
      <c r="F1630" s="29">
        <f t="shared" si="257"/>
        <v>5.8115906136849168E+21</v>
      </c>
      <c r="G1630" s="29">
        <v>1.4286000000000001</v>
      </c>
      <c r="H1630" s="29">
        <f t="shared" si="253"/>
        <v>761.44380000000001</v>
      </c>
      <c r="I1630" s="29">
        <f t="shared" si="254"/>
        <v>2.0430939204278173E+21</v>
      </c>
      <c r="J1630" s="29">
        <f t="shared" si="258"/>
        <v>8.7834252265528846E+20</v>
      </c>
      <c r="K1630" s="29">
        <v>1.2589999999999999</v>
      </c>
      <c r="L1630" s="29">
        <f t="shared" si="255"/>
        <v>671.04699999999991</v>
      </c>
      <c r="M1630" s="29">
        <f t="shared" si="256"/>
        <v>1.8005426612198108E+21</v>
      </c>
      <c r="N1630" s="29">
        <f t="shared" si="259"/>
        <v>4.1882041114077325E+21</v>
      </c>
    </row>
    <row r="1631" spans="1:14" x14ac:dyDescent="0.3">
      <c r="A1631" s="14">
        <v>532</v>
      </c>
      <c r="B1631" s="30">
        <f t="shared" si="250"/>
        <v>2.3304511278195488</v>
      </c>
      <c r="C1631" s="30">
        <v>1.958</v>
      </c>
      <c r="D1631" s="30">
        <f t="shared" si="251"/>
        <v>1041.6559999999999</v>
      </c>
      <c r="E1631" s="29">
        <f t="shared" si="252"/>
        <v>2.789711030913103E+21</v>
      </c>
      <c r="F1631" s="29">
        <f t="shared" si="257"/>
        <v>6.5012852182820774E+21</v>
      </c>
      <c r="G1631" s="29">
        <v>1.5998000000000001</v>
      </c>
      <c r="H1631" s="29">
        <f t="shared" si="253"/>
        <v>851.09360000000004</v>
      </c>
      <c r="I1631" s="29">
        <f t="shared" si="254"/>
        <v>2.2793563366980502E+21</v>
      </c>
      <c r="J1631" s="29">
        <f t="shared" si="258"/>
        <v>9.7807515012369967E+20</v>
      </c>
      <c r="K1631" s="29">
        <v>1.4094</v>
      </c>
      <c r="L1631" s="29">
        <f t="shared" si="255"/>
        <v>749.80079999999998</v>
      </c>
      <c r="M1631" s="29">
        <f t="shared" si="256"/>
        <v>2.0080790229667658E+21</v>
      </c>
      <c r="N1631" s="29">
        <f t="shared" si="259"/>
        <v>4.6797300238236768E+21</v>
      </c>
    </row>
    <row r="1632" spans="1:14" x14ac:dyDescent="0.3">
      <c r="A1632" s="14">
        <v>531</v>
      </c>
      <c r="B1632" s="30">
        <f t="shared" si="250"/>
        <v>2.3348399246704332</v>
      </c>
      <c r="C1632" s="30">
        <v>1.9950000000000001</v>
      </c>
      <c r="D1632" s="30">
        <f t="shared" si="251"/>
        <v>1059.345</v>
      </c>
      <c r="E1632" s="29">
        <f t="shared" si="252"/>
        <v>2.8317519602943158E+21</v>
      </c>
      <c r="F1632" s="29">
        <f t="shared" si="257"/>
        <v>6.611687533658932E+21</v>
      </c>
      <c r="G1632" s="29">
        <v>1.6292</v>
      </c>
      <c r="H1632" s="29">
        <f t="shared" si="253"/>
        <v>865.10519999999997</v>
      </c>
      <c r="I1632" s="29">
        <f t="shared" si="254"/>
        <v>2.3125264630132829E+21</v>
      </c>
      <c r="J1632" s="29">
        <f t="shared" si="258"/>
        <v>9.9044325847721666E+20</v>
      </c>
      <c r="K1632" s="29">
        <v>1.4348000000000001</v>
      </c>
      <c r="L1632" s="29">
        <f t="shared" si="255"/>
        <v>761.87880000000007</v>
      </c>
      <c r="M1632" s="29">
        <f t="shared" si="256"/>
        <v>2.0365903321455062E+21</v>
      </c>
      <c r="N1632" s="29">
        <f t="shared" si="259"/>
        <v>4.7551124176911466E+21</v>
      </c>
    </row>
    <row r="1633" spans="1:14" x14ac:dyDescent="0.3">
      <c r="A1633" s="14">
        <v>530</v>
      </c>
      <c r="B1633" s="30">
        <f t="shared" si="250"/>
        <v>2.3392452830188679</v>
      </c>
      <c r="C1633" s="30">
        <v>1.8919999999999999</v>
      </c>
      <c r="D1633" s="30">
        <f t="shared" si="251"/>
        <v>1002.76</v>
      </c>
      <c r="E1633" s="29">
        <f t="shared" si="252"/>
        <v>2.6754456865126377E+21</v>
      </c>
      <c r="F1633" s="29">
        <f t="shared" si="257"/>
        <v>6.2585237021478649E+21</v>
      </c>
      <c r="G1633" s="29">
        <v>1.5446</v>
      </c>
      <c r="H1633" s="29">
        <f t="shared" si="253"/>
        <v>818.63800000000003</v>
      </c>
      <c r="I1633" s="29">
        <f t="shared" si="254"/>
        <v>2.1841931328686153E+21</v>
      </c>
      <c r="J1633" s="29">
        <f t="shared" si="258"/>
        <v>9.3371701921307152E+20</v>
      </c>
      <c r="K1633" s="29">
        <v>1.3597999999999999</v>
      </c>
      <c r="L1633" s="29">
        <f t="shared" si="255"/>
        <v>720.69399999999996</v>
      </c>
      <c r="M1633" s="29">
        <f t="shared" si="256"/>
        <v>1.9228705309301714E+21</v>
      </c>
      <c r="N1633" s="29">
        <f t="shared" si="259"/>
        <v>4.4980658193343898E+21</v>
      </c>
    </row>
    <row r="1634" spans="1:14" x14ac:dyDescent="0.3">
      <c r="A1634" s="14">
        <v>529</v>
      </c>
      <c r="B1634" s="30">
        <f t="shared" si="250"/>
        <v>2.3436672967863892</v>
      </c>
      <c r="C1634" s="30">
        <v>1.9690000000000001</v>
      </c>
      <c r="D1634" s="30">
        <f t="shared" si="251"/>
        <v>1041.6010000000001</v>
      </c>
      <c r="E1634" s="29">
        <f t="shared" si="252"/>
        <v>2.7738331101097298E+21</v>
      </c>
      <c r="F1634" s="29">
        <f t="shared" si="257"/>
        <v>6.5009419469074528E+21</v>
      </c>
      <c r="G1634" s="29">
        <v>1.6071</v>
      </c>
      <c r="H1634" s="29">
        <f t="shared" si="253"/>
        <v>850.15589999999997</v>
      </c>
      <c r="I1634" s="29">
        <f t="shared" si="254"/>
        <v>2.2640056837264326E+21</v>
      </c>
      <c r="J1634" s="29">
        <f t="shared" si="258"/>
        <v>9.6600984569388846E+20</v>
      </c>
      <c r="K1634" s="29">
        <v>1.4141999999999999</v>
      </c>
      <c r="L1634" s="29">
        <f t="shared" si="255"/>
        <v>748.1117999999999</v>
      </c>
      <c r="M1634" s="29">
        <f t="shared" si="256"/>
        <v>1.9922573815729705E+21</v>
      </c>
      <c r="N1634" s="29">
        <f t="shared" si="259"/>
        <v>4.6691884719738538E+21</v>
      </c>
    </row>
    <row r="1635" spans="1:14" x14ac:dyDescent="0.3">
      <c r="A1635" s="14">
        <v>528</v>
      </c>
      <c r="B1635" s="30">
        <f t="shared" si="250"/>
        <v>2.3481060606060606</v>
      </c>
      <c r="C1635" s="30">
        <v>1.88</v>
      </c>
      <c r="D1635" s="30">
        <f t="shared" si="251"/>
        <v>992.64</v>
      </c>
      <c r="E1635" s="29">
        <f t="shared" si="252"/>
        <v>2.6384505679517545E+21</v>
      </c>
      <c r="F1635" s="29">
        <f t="shared" si="257"/>
        <v>6.1953617692170178E+21</v>
      </c>
      <c r="G1635" s="29">
        <v>1.5357000000000001</v>
      </c>
      <c r="H1635" s="29">
        <f t="shared" si="253"/>
        <v>810.84960000000001</v>
      </c>
      <c r="I1635" s="29">
        <f t="shared" si="254"/>
        <v>2.1552492219167605E+21</v>
      </c>
      <c r="J1635" s="29">
        <f t="shared" si="258"/>
        <v>9.1786706660110461E+20</v>
      </c>
      <c r="K1635" s="29">
        <v>1.3508</v>
      </c>
      <c r="L1635" s="29">
        <f t="shared" si="255"/>
        <v>713.22239999999999</v>
      </c>
      <c r="M1635" s="29">
        <f t="shared" si="256"/>
        <v>1.8957548016963989E+21</v>
      </c>
      <c r="N1635" s="29">
        <f t="shared" si="259"/>
        <v>4.4514333392863547E+21</v>
      </c>
    </row>
    <row r="1636" spans="1:14" x14ac:dyDescent="0.3">
      <c r="A1636" s="14">
        <v>527</v>
      </c>
      <c r="B1636" s="30">
        <f t="shared" si="250"/>
        <v>2.352561669829222</v>
      </c>
      <c r="C1636" s="30">
        <v>1.641</v>
      </c>
      <c r="D1636" s="30">
        <f t="shared" si="251"/>
        <v>864.80700000000002</v>
      </c>
      <c r="E1636" s="29">
        <f t="shared" si="252"/>
        <v>2.2943151828669804E+21</v>
      </c>
      <c r="F1636" s="29">
        <f t="shared" si="257"/>
        <v>5.3975179577200801E+21</v>
      </c>
      <c r="G1636" s="29">
        <v>1.3416999999999999</v>
      </c>
      <c r="H1636" s="29">
        <f t="shared" si="253"/>
        <v>707.07589999999993</v>
      </c>
      <c r="I1636" s="29">
        <f t="shared" si="254"/>
        <v>1.8758578189229904E+21</v>
      </c>
      <c r="J1636" s="29">
        <f t="shared" si="258"/>
        <v>7.9736818081336984E+20</v>
      </c>
      <c r="K1636" s="29">
        <v>1.1795</v>
      </c>
      <c r="L1636" s="29">
        <f t="shared" si="255"/>
        <v>621.59649999999999</v>
      </c>
      <c r="M1636" s="29">
        <f t="shared" si="256"/>
        <v>1.649082728940648E+21</v>
      </c>
      <c r="N1636" s="29">
        <f t="shared" si="259"/>
        <v>3.879568818483141E+21</v>
      </c>
    </row>
    <row r="1637" spans="1:14" x14ac:dyDescent="0.3">
      <c r="A1637" s="14">
        <v>526</v>
      </c>
      <c r="B1637" s="30">
        <f t="shared" si="250"/>
        <v>2.3570342205323191</v>
      </c>
      <c r="C1637" s="30">
        <v>1.8740000000000001</v>
      </c>
      <c r="D1637" s="30">
        <f t="shared" si="251"/>
        <v>985.72400000000005</v>
      </c>
      <c r="E1637" s="29">
        <f t="shared" si="252"/>
        <v>2.6101432472172715E+21</v>
      </c>
      <c r="F1637" s="29">
        <f t="shared" si="257"/>
        <v>6.152196954182458E+21</v>
      </c>
      <c r="G1637" s="29">
        <v>1.5341</v>
      </c>
      <c r="H1637" s="29">
        <f t="shared" si="253"/>
        <v>806.9366</v>
      </c>
      <c r="I1637" s="29">
        <f t="shared" si="254"/>
        <v>2.1367239890907237E+21</v>
      </c>
      <c r="J1637" s="29">
        <f t="shared" si="258"/>
        <v>9.065307454925962E+20</v>
      </c>
      <c r="K1637" s="29">
        <v>1.3479000000000001</v>
      </c>
      <c r="L1637" s="29">
        <f t="shared" si="255"/>
        <v>708.99540000000002</v>
      </c>
      <c r="M1637" s="29">
        <f t="shared" si="256"/>
        <v>1.8773810474515264E+21</v>
      </c>
      <c r="N1637" s="29">
        <f t="shared" si="259"/>
        <v>4.4250513738220574E+21</v>
      </c>
    </row>
    <row r="1638" spans="1:14" x14ac:dyDescent="0.3">
      <c r="A1638" s="14">
        <v>525</v>
      </c>
      <c r="B1638" s="30">
        <f t="shared" si="250"/>
        <v>2.3615238095238094</v>
      </c>
      <c r="C1638" s="30">
        <v>1.9279999999999999</v>
      </c>
      <c r="D1638" s="30">
        <f t="shared" si="251"/>
        <v>1012.1999999999999</v>
      </c>
      <c r="E1638" s="29">
        <f t="shared" si="252"/>
        <v>2.6751547145750336E+21</v>
      </c>
      <c r="F1638" s="29">
        <f t="shared" si="257"/>
        <v>6.3174415526288121E+21</v>
      </c>
      <c r="G1638" s="29">
        <v>1.5781000000000001</v>
      </c>
      <c r="H1638" s="29">
        <f t="shared" si="253"/>
        <v>828.50250000000005</v>
      </c>
      <c r="I1638" s="29">
        <f t="shared" si="254"/>
        <v>2.1896585347877909E+21</v>
      </c>
      <c r="J1638" s="29">
        <f t="shared" si="258"/>
        <v>9.2722272202257649E+20</v>
      </c>
      <c r="K1638" s="29">
        <v>1.3858999999999999</v>
      </c>
      <c r="L1638" s="29">
        <f t="shared" si="255"/>
        <v>727.59749999999997</v>
      </c>
      <c r="M1638" s="29">
        <f t="shared" si="256"/>
        <v>1.9229755803576448E+21</v>
      </c>
      <c r="N1638" s="29">
        <f t="shared" si="259"/>
        <v>4.5411526181474434E+21</v>
      </c>
    </row>
    <row r="1639" spans="1:14" x14ac:dyDescent="0.3">
      <c r="A1639" s="14">
        <v>524</v>
      </c>
      <c r="B1639" s="30">
        <f t="shared" si="250"/>
        <v>2.366030534351145</v>
      </c>
      <c r="C1639" s="30">
        <v>1.9410000000000001</v>
      </c>
      <c r="D1639" s="30">
        <f t="shared" si="251"/>
        <v>1017.0840000000001</v>
      </c>
      <c r="E1639" s="29">
        <f t="shared" si="252"/>
        <v>2.6829425734508877E+21</v>
      </c>
      <c r="F1639" s="29">
        <f t="shared" si="257"/>
        <v>6.3479240506954398E+21</v>
      </c>
      <c r="G1639" s="29">
        <v>1.5905</v>
      </c>
      <c r="H1639" s="29">
        <f t="shared" si="253"/>
        <v>833.42200000000003</v>
      </c>
      <c r="I1639" s="29">
        <f t="shared" si="254"/>
        <v>2.1984647929282002E+21</v>
      </c>
      <c r="J1639" s="29">
        <f t="shared" si="258"/>
        <v>9.2917853806612106E+20</v>
      </c>
      <c r="K1639" s="29">
        <v>1.3962000000000001</v>
      </c>
      <c r="L1639" s="29">
        <f t="shared" si="255"/>
        <v>731.60880000000009</v>
      </c>
      <c r="M1639" s="29">
        <f t="shared" si="256"/>
        <v>1.9298940860649817E+21</v>
      </c>
      <c r="N1639" s="29">
        <f t="shared" si="259"/>
        <v>4.5661883356934434E+21</v>
      </c>
    </row>
    <row r="1640" spans="1:14" x14ac:dyDescent="0.3">
      <c r="A1640" s="14">
        <v>523</v>
      </c>
      <c r="B1640" s="30">
        <f t="shared" si="250"/>
        <v>2.3705544933078393</v>
      </c>
      <c r="C1640" s="30">
        <v>1.804</v>
      </c>
      <c r="D1640" s="30">
        <f t="shared" si="251"/>
        <v>943.49200000000008</v>
      </c>
      <c r="E1640" s="29">
        <f t="shared" si="252"/>
        <v>2.4840662745685154E+21</v>
      </c>
      <c r="F1640" s="29">
        <f t="shared" si="257"/>
        <v>5.8886144688528587E+21</v>
      </c>
      <c r="G1640" s="29">
        <v>1.4789000000000001</v>
      </c>
      <c r="H1640" s="29">
        <f t="shared" si="253"/>
        <v>773.46470000000011</v>
      </c>
      <c r="I1640" s="29">
        <f t="shared" si="254"/>
        <v>2.0364110939353535E+21</v>
      </c>
      <c r="J1640" s="29">
        <f t="shared" si="258"/>
        <v>8.5904420239408772E+20</v>
      </c>
      <c r="K1640" s="29">
        <v>1.2976000000000001</v>
      </c>
      <c r="L1640" s="29">
        <f t="shared" si="255"/>
        <v>678.64480000000003</v>
      </c>
      <c r="M1640" s="29">
        <f t="shared" si="256"/>
        <v>1.7867651872949587E+21</v>
      </c>
      <c r="N1640" s="29">
        <f t="shared" si="259"/>
        <v>4.2356242432280877E+21</v>
      </c>
    </row>
    <row r="1641" spans="1:14" x14ac:dyDescent="0.3">
      <c r="A1641" s="14">
        <v>522</v>
      </c>
      <c r="B1641" s="30">
        <f t="shared" si="250"/>
        <v>2.3750957854406129</v>
      </c>
      <c r="C1641" s="30">
        <v>1.915</v>
      </c>
      <c r="D1641" s="30">
        <f t="shared" si="251"/>
        <v>999.63</v>
      </c>
      <c r="E1641" s="29">
        <f t="shared" si="252"/>
        <v>2.6268365589834393E+21</v>
      </c>
      <c r="F1641" s="29">
        <f t="shared" si="257"/>
        <v>6.2389884402828889E+21</v>
      </c>
      <c r="G1641" s="29">
        <v>1.569</v>
      </c>
      <c r="H1641" s="29">
        <f t="shared" si="253"/>
        <v>819.01800000000003</v>
      </c>
      <c r="I1641" s="29">
        <f t="shared" si="254"/>
        <v>2.1522227472819927E+21</v>
      </c>
      <c r="J1641" s="29">
        <f t="shared" si="258"/>
        <v>9.0616250530827574E+20</v>
      </c>
      <c r="K1641" s="29">
        <v>1.3759999999999999</v>
      </c>
      <c r="L1641" s="29">
        <f t="shared" si="255"/>
        <v>718.27199999999993</v>
      </c>
      <c r="M1641" s="29">
        <f t="shared" si="256"/>
        <v>1.8874815170554631E+21</v>
      </c>
      <c r="N1641" s="29">
        <f t="shared" si="259"/>
        <v>4.4829493962554847E+21</v>
      </c>
    </row>
    <row r="1642" spans="1:14" x14ac:dyDescent="0.3">
      <c r="A1642" s="14">
        <v>521</v>
      </c>
      <c r="B1642" s="30">
        <f t="shared" si="250"/>
        <v>2.3796545105566218</v>
      </c>
      <c r="C1642" s="30">
        <v>1.873</v>
      </c>
      <c r="D1642" s="30">
        <f t="shared" si="251"/>
        <v>975.83299999999997</v>
      </c>
      <c r="E1642" s="29">
        <f t="shared" si="252"/>
        <v>2.5593901347490056E+21</v>
      </c>
      <c r="F1642" s="29">
        <f t="shared" si="257"/>
        <v>6.0904642784295911E+21</v>
      </c>
      <c r="G1642" s="29">
        <v>1.5346</v>
      </c>
      <c r="H1642" s="29">
        <f t="shared" si="253"/>
        <v>799.52660000000003</v>
      </c>
      <c r="I1642" s="29">
        <f t="shared" si="254"/>
        <v>2.0969781637938199E+21</v>
      </c>
      <c r="J1642" s="29">
        <f t="shared" si="258"/>
        <v>8.8121118191367972E+20</v>
      </c>
      <c r="K1642" s="29">
        <v>1.3452</v>
      </c>
      <c r="L1642" s="29">
        <f t="shared" si="255"/>
        <v>700.8492</v>
      </c>
      <c r="M1642" s="29">
        <f t="shared" si="256"/>
        <v>1.8381695724849773E+21</v>
      </c>
      <c r="N1642" s="29">
        <f t="shared" si="259"/>
        <v>4.3742085143318133E+21</v>
      </c>
    </row>
    <row r="1643" spans="1:14" x14ac:dyDescent="0.3">
      <c r="A1643" s="14">
        <v>520</v>
      </c>
      <c r="B1643" s="30">
        <f t="shared" si="250"/>
        <v>2.3842307692307689</v>
      </c>
      <c r="C1643" s="30">
        <v>1.86</v>
      </c>
      <c r="D1643" s="30">
        <f t="shared" si="251"/>
        <v>967.2</v>
      </c>
      <c r="E1643" s="29">
        <f t="shared" si="252"/>
        <v>2.5318787229462005E+21</v>
      </c>
      <c r="F1643" s="29">
        <f t="shared" si="257"/>
        <v>6.0365831552090369E+21</v>
      </c>
      <c r="G1643" s="29">
        <v>1.5236000000000001</v>
      </c>
      <c r="H1643" s="29">
        <f t="shared" si="253"/>
        <v>792.27200000000005</v>
      </c>
      <c r="I1643" s="29">
        <f t="shared" si="254"/>
        <v>2.0739625926241026E+21</v>
      </c>
      <c r="J1643" s="29">
        <f t="shared" si="258"/>
        <v>8.6986654957616837E+20</v>
      </c>
      <c r="K1643" s="29">
        <v>1.3349</v>
      </c>
      <c r="L1643" s="29">
        <f t="shared" si="255"/>
        <v>694.14800000000002</v>
      </c>
      <c r="M1643" s="29">
        <f t="shared" si="256"/>
        <v>1.8170994125058511E+21</v>
      </c>
      <c r="N1643" s="29">
        <f t="shared" si="259"/>
        <v>4.3323843300476033E+21</v>
      </c>
    </row>
    <row r="1644" spans="1:14" x14ac:dyDescent="0.3">
      <c r="A1644" s="14">
        <v>519</v>
      </c>
      <c r="B1644" s="30">
        <f t="shared" si="250"/>
        <v>2.3888246628131022</v>
      </c>
      <c r="C1644" s="30">
        <v>1.704</v>
      </c>
      <c r="D1644" s="30">
        <f t="shared" si="251"/>
        <v>884.37599999999998</v>
      </c>
      <c r="E1644" s="29">
        <f t="shared" si="252"/>
        <v>2.3106149223657817E+21</v>
      </c>
      <c r="F1644" s="29">
        <f t="shared" si="257"/>
        <v>5.5196539128113613E+21</v>
      </c>
      <c r="G1644" s="29">
        <v>1.3956999999999999</v>
      </c>
      <c r="H1644" s="29">
        <f t="shared" si="253"/>
        <v>724.36829999999998</v>
      </c>
      <c r="I1644" s="29">
        <f t="shared" si="254"/>
        <v>1.8925617647569962E+21</v>
      </c>
      <c r="J1644" s="29">
        <f t="shared" si="258"/>
        <v>7.9225645741964919E+20</v>
      </c>
      <c r="K1644" s="29">
        <v>1.2222</v>
      </c>
      <c r="L1644" s="29">
        <f t="shared" si="255"/>
        <v>634.32179999999994</v>
      </c>
      <c r="M1644" s="29">
        <f t="shared" si="256"/>
        <v>1.6572966890348932E+21</v>
      </c>
      <c r="N1644" s="29">
        <f t="shared" si="259"/>
        <v>3.9589912043650495E+21</v>
      </c>
    </row>
    <row r="1645" spans="1:14" x14ac:dyDescent="0.3">
      <c r="A1645" s="14">
        <v>518</v>
      </c>
      <c r="B1645" s="30">
        <f t="shared" si="250"/>
        <v>2.3934362934362934</v>
      </c>
      <c r="C1645" s="30">
        <v>1.7589999999999999</v>
      </c>
      <c r="D1645" s="30">
        <f t="shared" si="251"/>
        <v>911.16199999999992</v>
      </c>
      <c r="E1645" s="29">
        <f t="shared" si="252"/>
        <v>2.3760119829161511E+21</v>
      </c>
      <c r="F1645" s="29">
        <f t="shared" si="257"/>
        <v>5.6868333135510509E+21</v>
      </c>
      <c r="G1645" s="29">
        <v>1.4402999999999999</v>
      </c>
      <c r="H1645" s="29">
        <f t="shared" si="253"/>
        <v>746.07539999999995</v>
      </c>
      <c r="I1645" s="29">
        <f t="shared" si="254"/>
        <v>1.9455202154599958E+21</v>
      </c>
      <c r="J1645" s="29">
        <f t="shared" si="258"/>
        <v>8.1285648621412955E+20</v>
      </c>
      <c r="K1645" s="29">
        <v>1.2605</v>
      </c>
      <c r="L1645" s="29">
        <f t="shared" si="255"/>
        <v>652.93899999999996</v>
      </c>
      <c r="M1645" s="29">
        <f t="shared" si="256"/>
        <v>1.7026509974222904E+21</v>
      </c>
      <c r="N1645" s="29">
        <f t="shared" si="259"/>
        <v>4.0751866922860146E+21</v>
      </c>
    </row>
    <row r="1646" spans="1:14" x14ac:dyDescent="0.3">
      <c r="A1646" s="14">
        <v>517</v>
      </c>
      <c r="B1646" s="30">
        <f t="shared" si="250"/>
        <v>2.3980657640232108</v>
      </c>
      <c r="C1646" s="30">
        <v>1.5389999999999999</v>
      </c>
      <c r="D1646" s="30">
        <f t="shared" si="251"/>
        <v>795.66300000000001</v>
      </c>
      <c r="E1646" s="29">
        <f t="shared" si="252"/>
        <v>2.0708229701785401E+21</v>
      </c>
      <c r="F1646" s="29">
        <f t="shared" si="257"/>
        <v>4.9659696681380154E+21</v>
      </c>
      <c r="G1646" s="29">
        <v>1.2594000000000001</v>
      </c>
      <c r="H1646" s="29">
        <f t="shared" si="253"/>
        <v>651.10980000000006</v>
      </c>
      <c r="I1646" s="29">
        <f t="shared" si="254"/>
        <v>1.6946032804696904E+21</v>
      </c>
      <c r="J1646" s="29">
        <f t="shared" si="258"/>
        <v>7.0665421519828196E+20</v>
      </c>
      <c r="K1646" s="29">
        <v>1.1016999999999999</v>
      </c>
      <c r="L1646" s="29">
        <f t="shared" si="255"/>
        <v>569.57889999999998</v>
      </c>
      <c r="M1646" s="29">
        <f t="shared" si="256"/>
        <v>1.4824078403155929E+21</v>
      </c>
      <c r="N1646" s="29">
        <f t="shared" si="259"/>
        <v>3.5549114901804105E+21</v>
      </c>
    </row>
    <row r="1647" spans="1:14" x14ac:dyDescent="0.3">
      <c r="A1647" s="14">
        <v>516</v>
      </c>
      <c r="B1647" s="30">
        <f t="shared" si="250"/>
        <v>2.4027131782945736</v>
      </c>
      <c r="C1647" s="30">
        <v>1.891</v>
      </c>
      <c r="D1647" s="30">
        <f t="shared" si="251"/>
        <v>975.75599999999997</v>
      </c>
      <c r="E1647" s="29">
        <f t="shared" si="252"/>
        <v>2.534627833867269E+21</v>
      </c>
      <c r="F1647" s="29">
        <f t="shared" si="257"/>
        <v>6.0899836985051164E+21</v>
      </c>
      <c r="G1647" s="29">
        <v>1.5455000000000001</v>
      </c>
      <c r="H1647" s="29">
        <f t="shared" si="253"/>
        <v>797.47800000000007</v>
      </c>
      <c r="I1647" s="29">
        <f t="shared" si="254"/>
        <v>2.0715321614182258E+21</v>
      </c>
      <c r="J1647" s="29">
        <f t="shared" si="258"/>
        <v>8.6216373228892114E+20</v>
      </c>
      <c r="K1647" s="29">
        <v>1.3513999999999999</v>
      </c>
      <c r="L1647" s="29">
        <f t="shared" si="255"/>
        <v>697.32240000000002</v>
      </c>
      <c r="M1647" s="29">
        <f t="shared" si="256"/>
        <v>1.8113675593274606E+21</v>
      </c>
      <c r="N1647" s="29">
        <f t="shared" si="259"/>
        <v>4.3521967055313678E+21</v>
      </c>
    </row>
    <row r="1648" spans="1:14" x14ac:dyDescent="0.3">
      <c r="A1648" s="14">
        <v>515</v>
      </c>
      <c r="B1648" s="30">
        <f t="shared" si="250"/>
        <v>2.4073786407766988</v>
      </c>
      <c r="C1648" s="30">
        <v>1.875</v>
      </c>
      <c r="D1648" s="30">
        <f t="shared" si="251"/>
        <v>965.625</v>
      </c>
      <c r="E1648" s="29">
        <f t="shared" si="252"/>
        <v>2.5034504374247159E+21</v>
      </c>
      <c r="F1648" s="29">
        <f t="shared" si="257"/>
        <v>6.0267531112993448E+21</v>
      </c>
      <c r="G1648" s="29">
        <v>1.5314000000000001</v>
      </c>
      <c r="H1648" s="29">
        <f t="shared" si="253"/>
        <v>788.67100000000005</v>
      </c>
      <c r="I1648" s="29">
        <f t="shared" si="254"/>
        <v>2.0446847999318454E+21</v>
      </c>
      <c r="J1648" s="29">
        <f t="shared" si="258"/>
        <v>8.4934075815849375E+20</v>
      </c>
      <c r="K1648" s="29">
        <v>1.3385</v>
      </c>
      <c r="L1648" s="29">
        <f t="shared" si="255"/>
        <v>689.32749999999999</v>
      </c>
      <c r="M1648" s="29">
        <f t="shared" si="256"/>
        <v>1.7871298189295904E+21</v>
      </c>
      <c r="N1648" s="29">
        <f t="shared" si="259"/>
        <v>4.3022981543862254E+21</v>
      </c>
    </row>
    <row r="1649" spans="1:14" x14ac:dyDescent="0.3">
      <c r="A1649" s="14">
        <v>514</v>
      </c>
      <c r="B1649" s="30">
        <f t="shared" si="250"/>
        <v>2.4120622568093384</v>
      </c>
      <c r="C1649" s="30">
        <v>1.8240000000000001</v>
      </c>
      <c r="D1649" s="30">
        <f t="shared" si="251"/>
        <v>937.53600000000006</v>
      </c>
      <c r="E1649" s="29">
        <f t="shared" si="252"/>
        <v>2.4259080722776095E+21</v>
      </c>
      <c r="F1649" s="29">
        <f t="shared" si="257"/>
        <v>5.8514412996299221E+21</v>
      </c>
      <c r="G1649" s="29">
        <v>1.4884999999999999</v>
      </c>
      <c r="H1649" s="29">
        <f t="shared" si="253"/>
        <v>765.08899999999994</v>
      </c>
      <c r="I1649" s="29">
        <f t="shared" si="254"/>
        <v>1.9796952662199676E+21</v>
      </c>
      <c r="J1649" s="29">
        <f t="shared" si="258"/>
        <v>8.2074799712620052E+20</v>
      </c>
      <c r="K1649" s="29">
        <v>1.3003</v>
      </c>
      <c r="L1649" s="29">
        <f t="shared" si="255"/>
        <v>668.35419999999999</v>
      </c>
      <c r="M1649" s="29">
        <f t="shared" si="256"/>
        <v>1.7293904969202716E+21</v>
      </c>
      <c r="N1649" s="29">
        <f t="shared" si="259"/>
        <v>4.1713975449061336E+21</v>
      </c>
    </row>
    <row r="1650" spans="1:14" x14ac:dyDescent="0.3">
      <c r="A1650" s="14">
        <v>513</v>
      </c>
      <c r="B1650" s="30">
        <f t="shared" si="250"/>
        <v>2.416764132553606</v>
      </c>
      <c r="C1650" s="30">
        <v>1.8660000000000001</v>
      </c>
      <c r="D1650" s="30">
        <f t="shared" si="251"/>
        <v>957.25800000000004</v>
      </c>
      <c r="E1650" s="29">
        <f t="shared" si="252"/>
        <v>2.4721205072501659E+21</v>
      </c>
      <c r="F1650" s="29">
        <f t="shared" si="257"/>
        <v>5.9745321732724281E+21</v>
      </c>
      <c r="G1650" s="29">
        <v>1.5206</v>
      </c>
      <c r="H1650" s="29">
        <f t="shared" si="253"/>
        <v>780.06779999999992</v>
      </c>
      <c r="I1650" s="29">
        <f t="shared" si="254"/>
        <v>2.0145264969585218E+21</v>
      </c>
      <c r="J1650" s="29">
        <f t="shared" si="258"/>
        <v>8.3356355294379888E+20</v>
      </c>
      <c r="K1650" s="29">
        <v>1.3277000000000001</v>
      </c>
      <c r="L1650" s="29">
        <f t="shared" si="255"/>
        <v>681.1101000000001</v>
      </c>
      <c r="M1650" s="29">
        <f t="shared" si="256"/>
        <v>1.7589680586688346E+21</v>
      </c>
      <c r="N1650" s="29">
        <f t="shared" si="259"/>
        <v>4.2510109144982865E+21</v>
      </c>
    </row>
    <row r="1651" spans="1:14" x14ac:dyDescent="0.3">
      <c r="A1651" s="14">
        <v>512</v>
      </c>
      <c r="B1651" s="30">
        <f t="shared" si="250"/>
        <v>2.4214843749999999</v>
      </c>
      <c r="C1651" s="30">
        <v>1.9890000000000001</v>
      </c>
      <c r="D1651" s="30">
        <f t="shared" si="251"/>
        <v>1018.3680000000001</v>
      </c>
      <c r="E1651" s="29">
        <f t="shared" si="252"/>
        <v>2.6248106089755312E+21</v>
      </c>
      <c r="F1651" s="29">
        <f t="shared" si="257"/>
        <v>6.3559378769684831E+21</v>
      </c>
      <c r="G1651" s="29">
        <v>1.6186</v>
      </c>
      <c r="H1651" s="29">
        <f t="shared" si="253"/>
        <v>828.72320000000002</v>
      </c>
      <c r="I1651" s="29">
        <f t="shared" si="254"/>
        <v>2.1360072658058297E+21</v>
      </c>
      <c r="J1651" s="29">
        <f t="shared" si="258"/>
        <v>8.8210656564976996E+20</v>
      </c>
      <c r="K1651" s="29">
        <v>1.4125000000000001</v>
      </c>
      <c r="L1651" s="29">
        <f t="shared" si="255"/>
        <v>723.2</v>
      </c>
      <c r="M1651" s="29">
        <f t="shared" si="256"/>
        <v>1.8640246280432066E+21</v>
      </c>
      <c r="N1651" s="29">
        <f t="shared" si="259"/>
        <v>4.5137065114218115E+21</v>
      </c>
    </row>
    <row r="1652" spans="1:14" x14ac:dyDescent="0.3">
      <c r="A1652" s="14">
        <v>511</v>
      </c>
      <c r="B1652" s="30">
        <f t="shared" si="250"/>
        <v>2.4262230919765164</v>
      </c>
      <c r="C1652" s="30">
        <v>1.9410000000000001</v>
      </c>
      <c r="D1652" s="30">
        <f t="shared" si="251"/>
        <v>991.851</v>
      </c>
      <c r="E1652" s="29">
        <f t="shared" si="252"/>
        <v>2.5514708048848738E+21</v>
      </c>
      <c r="F1652" s="29">
        <f t="shared" si="257"/>
        <v>6.1904373853155901E+21</v>
      </c>
      <c r="G1652" s="29">
        <v>1.5769</v>
      </c>
      <c r="H1652" s="29">
        <f t="shared" si="253"/>
        <v>805.79589999999996</v>
      </c>
      <c r="I1652" s="29">
        <f t="shared" si="254"/>
        <v>2.0728564205167221E+21</v>
      </c>
      <c r="J1652" s="29">
        <f t="shared" si="258"/>
        <v>8.5435524349414828E+20</v>
      </c>
      <c r="K1652" s="29">
        <v>1.3753</v>
      </c>
      <c r="L1652" s="29">
        <f t="shared" si="255"/>
        <v>702.77829999999994</v>
      </c>
      <c r="M1652" s="29">
        <f t="shared" si="256"/>
        <v>1.8078504883864847E+21</v>
      </c>
      <c r="N1652" s="29">
        <f t="shared" si="259"/>
        <v>4.3862486017643124E+21</v>
      </c>
    </row>
    <row r="1653" spans="1:14" x14ac:dyDescent="0.3">
      <c r="A1653" s="14">
        <v>510</v>
      </c>
      <c r="B1653" s="30">
        <f t="shared" si="250"/>
        <v>2.4309803921568625</v>
      </c>
      <c r="C1653" s="30">
        <v>1.91</v>
      </c>
      <c r="D1653" s="30">
        <f t="shared" si="251"/>
        <v>974.09999999999991</v>
      </c>
      <c r="E1653" s="29">
        <f t="shared" si="252"/>
        <v>2.5009038037061101E+21</v>
      </c>
      <c r="F1653" s="29">
        <f t="shared" si="257"/>
        <v>6.079648109480069E+21</v>
      </c>
      <c r="G1653" s="29">
        <v>1.5481</v>
      </c>
      <c r="H1653" s="29">
        <f t="shared" si="253"/>
        <v>789.53100000000006</v>
      </c>
      <c r="I1653" s="29">
        <f t="shared" si="254"/>
        <v>2.0270414547211673E+21</v>
      </c>
      <c r="J1653" s="29">
        <f t="shared" si="258"/>
        <v>8.3383702363913165E+20</v>
      </c>
      <c r="K1653" s="29">
        <v>1.3496999999999999</v>
      </c>
      <c r="L1653" s="29">
        <f t="shared" si="255"/>
        <v>688.34699999999998</v>
      </c>
      <c r="M1653" s="29">
        <f t="shared" si="256"/>
        <v>1.7672617088283441E+21</v>
      </c>
      <c r="N1653" s="29">
        <f t="shared" si="259"/>
        <v>4.2961785619713349E+21</v>
      </c>
    </row>
    <row r="1654" spans="1:14" x14ac:dyDescent="0.3">
      <c r="A1654" s="14">
        <v>509</v>
      </c>
      <c r="B1654" s="30">
        <f t="shared" si="250"/>
        <v>2.4357563850687622</v>
      </c>
      <c r="C1654" s="30">
        <v>1.9650000000000001</v>
      </c>
      <c r="D1654" s="30">
        <f t="shared" si="251"/>
        <v>1000.1850000000001</v>
      </c>
      <c r="E1654" s="29">
        <f t="shared" si="252"/>
        <v>2.5628393704658221E+21</v>
      </c>
      <c r="F1654" s="29">
        <f t="shared" si="257"/>
        <v>6.2424523605177333E+21</v>
      </c>
      <c r="G1654" s="29">
        <v>1.5892999999999999</v>
      </c>
      <c r="H1654" s="29">
        <f t="shared" si="253"/>
        <v>808.95369999999991</v>
      </c>
      <c r="I1654" s="29">
        <f t="shared" si="254"/>
        <v>2.0728349167843918E+21</v>
      </c>
      <c r="J1654" s="29">
        <f t="shared" si="258"/>
        <v>8.5100255899601181E+20</v>
      </c>
      <c r="K1654" s="29">
        <v>1.385</v>
      </c>
      <c r="L1654" s="29">
        <f t="shared" si="255"/>
        <v>704.96500000000003</v>
      </c>
      <c r="M1654" s="29">
        <f t="shared" si="256"/>
        <v>1.8063778768932129E+21</v>
      </c>
      <c r="N1654" s="29">
        <f t="shared" si="259"/>
        <v>4.3998964474895978E+21</v>
      </c>
    </row>
    <row r="1655" spans="1:14" x14ac:dyDescent="0.3">
      <c r="A1655" s="14">
        <v>508</v>
      </c>
      <c r="B1655" s="30">
        <f t="shared" si="250"/>
        <v>2.4405511811023621</v>
      </c>
      <c r="C1655" s="30">
        <v>1.88</v>
      </c>
      <c r="D1655" s="30">
        <f t="shared" si="251"/>
        <v>955.04</v>
      </c>
      <c r="E1655" s="29">
        <f t="shared" si="252"/>
        <v>2.442353604826323E+21</v>
      </c>
      <c r="F1655" s="29">
        <f t="shared" si="257"/>
        <v>5.9606889749284945E+21</v>
      </c>
      <c r="G1655" s="29">
        <v>1.5165</v>
      </c>
      <c r="H1655" s="29">
        <f t="shared" si="253"/>
        <v>770.38199999999995</v>
      </c>
      <c r="I1655" s="29">
        <f t="shared" si="254"/>
        <v>1.9701219370846375E+21</v>
      </c>
      <c r="J1655" s="29">
        <f t="shared" si="258"/>
        <v>8.0724467175269872E+20</v>
      </c>
      <c r="K1655" s="29">
        <v>1.321</v>
      </c>
      <c r="L1655" s="29">
        <f t="shared" si="255"/>
        <v>671.06799999999998</v>
      </c>
      <c r="M1655" s="29">
        <f t="shared" si="256"/>
        <v>1.7161431446678578E+21</v>
      </c>
      <c r="N1655" s="29">
        <f t="shared" si="259"/>
        <v>4.1883351786598622E+21</v>
      </c>
    </row>
    <row r="1656" spans="1:14" x14ac:dyDescent="0.3">
      <c r="A1656" s="14">
        <v>507</v>
      </c>
      <c r="B1656" s="30">
        <f t="shared" si="250"/>
        <v>2.4453648915187376</v>
      </c>
      <c r="C1656" s="30">
        <v>1.9354</v>
      </c>
      <c r="D1656" s="30">
        <f t="shared" si="251"/>
        <v>981.24779999999998</v>
      </c>
      <c r="E1656" s="29">
        <f t="shared" si="252"/>
        <v>2.5044359140703318E+21</v>
      </c>
      <c r="F1656" s="29">
        <f t="shared" si="257"/>
        <v>6.1242596573262276E+21</v>
      </c>
      <c r="G1656" s="29">
        <v>1.556</v>
      </c>
      <c r="H1656" s="29">
        <f t="shared" si="253"/>
        <v>788.89200000000005</v>
      </c>
      <c r="I1656" s="29">
        <f t="shared" si="254"/>
        <v>2.0134867636113653E+21</v>
      </c>
      <c r="J1656" s="29">
        <f t="shared" si="258"/>
        <v>8.2338908626468969E+20</v>
      </c>
      <c r="K1656" s="29">
        <v>1.3548</v>
      </c>
      <c r="L1656" s="29">
        <f t="shared" si="255"/>
        <v>686.8836</v>
      </c>
      <c r="M1656" s="29">
        <f t="shared" si="256"/>
        <v>1.7531310201418238E+21</v>
      </c>
      <c r="N1656" s="29">
        <f t="shared" si="259"/>
        <v>4.2870450468872446E+21</v>
      </c>
    </row>
    <row r="1657" spans="1:14" x14ac:dyDescent="0.3">
      <c r="A1657" s="14">
        <v>506</v>
      </c>
      <c r="B1657" s="30">
        <f t="shared" si="250"/>
        <v>2.4501976284584979</v>
      </c>
      <c r="C1657" s="30">
        <v>2.0249999999999999</v>
      </c>
      <c r="D1657" s="30">
        <f t="shared" si="251"/>
        <v>1024.6499999999999</v>
      </c>
      <c r="E1657" s="29">
        <f t="shared" si="252"/>
        <v>2.6100530157119141E+21</v>
      </c>
      <c r="F1657" s="29">
        <f t="shared" si="257"/>
        <v>6.3951457092482829E+21</v>
      </c>
      <c r="G1657" s="29">
        <v>1.6264000000000001</v>
      </c>
      <c r="H1657" s="29">
        <f t="shared" si="253"/>
        <v>822.95839999999998</v>
      </c>
      <c r="I1657" s="29">
        <f t="shared" si="254"/>
        <v>2.0962914690142506E+21</v>
      </c>
      <c r="J1657" s="29">
        <f t="shared" si="258"/>
        <v>8.5556015754251561E+20</v>
      </c>
      <c r="K1657" s="29">
        <v>1.4153</v>
      </c>
      <c r="L1657" s="29">
        <f t="shared" si="255"/>
        <v>716.14179999999999</v>
      </c>
      <c r="M1657" s="29">
        <f t="shared" si="256"/>
        <v>1.8242014978454677E+21</v>
      </c>
      <c r="N1657" s="29">
        <f t="shared" si="259"/>
        <v>4.4696541838514046E+21</v>
      </c>
    </row>
    <row r="1658" spans="1:14" x14ac:dyDescent="0.3">
      <c r="A1658" s="14">
        <v>505</v>
      </c>
      <c r="B1658" s="30">
        <f t="shared" si="250"/>
        <v>2.455049504950495</v>
      </c>
      <c r="C1658" s="30">
        <v>1.9472</v>
      </c>
      <c r="D1658" s="30">
        <f t="shared" si="251"/>
        <v>983.33600000000001</v>
      </c>
      <c r="E1658" s="29">
        <f t="shared" si="252"/>
        <v>2.4998651647758948E+21</v>
      </c>
      <c r="F1658" s="29">
        <f t="shared" si="257"/>
        <v>6.1372927352260484E+21</v>
      </c>
      <c r="G1658" s="29">
        <v>1.5634999999999999</v>
      </c>
      <c r="H1658" s="29">
        <f t="shared" si="253"/>
        <v>789.5675</v>
      </c>
      <c r="I1658" s="29">
        <f t="shared" si="254"/>
        <v>2.0072612906363558E+21</v>
      </c>
      <c r="J1658" s="29">
        <f t="shared" si="258"/>
        <v>8.1760522001238891E+20</v>
      </c>
      <c r="K1658" s="29">
        <v>1.3597999999999999</v>
      </c>
      <c r="L1658" s="29">
        <f t="shared" si="255"/>
        <v>686.69899999999996</v>
      </c>
      <c r="M1658" s="29">
        <f t="shared" si="256"/>
        <v>1.7457460204715807E+21</v>
      </c>
      <c r="N1658" s="29">
        <f t="shared" si="259"/>
        <v>4.2858929033280508E+21</v>
      </c>
    </row>
    <row r="1659" spans="1:14" x14ac:dyDescent="0.3">
      <c r="A1659" s="14">
        <v>504</v>
      </c>
      <c r="B1659" s="30">
        <f t="shared" si="250"/>
        <v>2.4599206349206346</v>
      </c>
      <c r="C1659" s="30">
        <v>1.833</v>
      </c>
      <c r="D1659" s="30">
        <f t="shared" si="251"/>
        <v>923.83199999999999</v>
      </c>
      <c r="E1659" s="29">
        <f t="shared" si="252"/>
        <v>2.3439417003203628E+21</v>
      </c>
      <c r="F1659" s="29">
        <f t="shared" si="257"/>
        <v>5.7659105556690182E+21</v>
      </c>
      <c r="G1659" s="29">
        <v>1.4587000000000001</v>
      </c>
      <c r="H1659" s="29">
        <f t="shared" si="253"/>
        <v>735.18480000000011</v>
      </c>
      <c r="I1659" s="29">
        <f t="shared" si="254"/>
        <v>1.8653070148703295E+21</v>
      </c>
      <c r="J1659" s="29">
        <f t="shared" si="258"/>
        <v>7.5827934787437186E+20</v>
      </c>
      <c r="K1659" s="29">
        <v>1.2682</v>
      </c>
      <c r="L1659" s="29">
        <f t="shared" si="255"/>
        <v>639.17280000000005</v>
      </c>
      <c r="M1659" s="29">
        <f t="shared" si="256"/>
        <v>1.6217058725293423E+21</v>
      </c>
      <c r="N1659" s="29">
        <f t="shared" si="259"/>
        <v>3.9892677396069016E+21</v>
      </c>
    </row>
    <row r="1660" spans="1:14" x14ac:dyDescent="0.3">
      <c r="A1660" s="14">
        <v>503</v>
      </c>
      <c r="B1660" s="30">
        <f t="shared" si="250"/>
        <v>2.4648111332007949</v>
      </c>
      <c r="C1660" s="30">
        <v>1.9490000000000001</v>
      </c>
      <c r="D1660" s="30">
        <f t="shared" si="251"/>
        <v>980.34699999999998</v>
      </c>
      <c r="E1660" s="29">
        <f t="shared" si="252"/>
        <v>2.4823960805443188E+21</v>
      </c>
      <c r="F1660" s="29">
        <f t="shared" si="257"/>
        <v>6.1186374963396545E+21</v>
      </c>
      <c r="G1660" s="29">
        <v>1.5652999999999999</v>
      </c>
      <c r="H1660" s="29">
        <f t="shared" si="253"/>
        <v>787.34589999999992</v>
      </c>
      <c r="I1660" s="29">
        <f t="shared" si="254"/>
        <v>1.9936862929071429E+21</v>
      </c>
      <c r="J1660" s="29">
        <f t="shared" si="258"/>
        <v>8.088596590839595E+20</v>
      </c>
      <c r="K1660" s="29">
        <v>1.3596999999999999</v>
      </c>
      <c r="L1660" s="29">
        <f t="shared" si="255"/>
        <v>683.92909999999995</v>
      </c>
      <c r="M1660" s="29">
        <f t="shared" si="256"/>
        <v>1.731818343107291E+21</v>
      </c>
      <c r="N1660" s="29">
        <f t="shared" si="259"/>
        <v>4.2686051327722049E+21</v>
      </c>
    </row>
    <row r="1661" spans="1:14" x14ac:dyDescent="0.3">
      <c r="A1661" s="14">
        <v>502</v>
      </c>
      <c r="B1661" s="30">
        <f t="shared" si="250"/>
        <v>2.4697211155378485</v>
      </c>
      <c r="C1661" s="30">
        <v>1.86</v>
      </c>
      <c r="D1661" s="30">
        <f t="shared" si="251"/>
        <v>933.72</v>
      </c>
      <c r="E1661" s="29">
        <f t="shared" si="252"/>
        <v>2.3596285713658814E+21</v>
      </c>
      <c r="F1661" s="29">
        <f t="shared" si="257"/>
        <v>5.8276245075287238E+21</v>
      </c>
      <c r="G1661" s="29">
        <v>1.4965999999999999</v>
      </c>
      <c r="H1661" s="29">
        <f t="shared" si="253"/>
        <v>751.29319999999996</v>
      </c>
      <c r="I1661" s="29">
        <f t="shared" si="254"/>
        <v>1.8986129676914936E+21</v>
      </c>
      <c r="J1661" s="29">
        <f t="shared" si="258"/>
        <v>7.6875601692299546E+20</v>
      </c>
      <c r="K1661" s="29">
        <v>1.2990999999999999</v>
      </c>
      <c r="L1661" s="29">
        <f t="shared" si="255"/>
        <v>652.14819999999997</v>
      </c>
      <c r="M1661" s="29">
        <f t="shared" si="256"/>
        <v>1.6480610091728044E+21</v>
      </c>
      <c r="N1661" s="29">
        <f t="shared" si="259"/>
        <v>4.0702510740486907E+21</v>
      </c>
    </row>
    <row r="1662" spans="1:14" x14ac:dyDescent="0.3">
      <c r="A1662" s="14">
        <v>501</v>
      </c>
      <c r="B1662" s="30">
        <f t="shared" si="250"/>
        <v>2.4746506986027943</v>
      </c>
      <c r="C1662" s="30">
        <v>1.8580000000000001</v>
      </c>
      <c r="D1662" s="30">
        <f t="shared" si="251"/>
        <v>930.85800000000006</v>
      </c>
      <c r="E1662" s="29">
        <f t="shared" si="252"/>
        <v>2.3477098875946659E+21</v>
      </c>
      <c r="F1662" s="29">
        <f t="shared" si="257"/>
        <v>5.8097619134528272E+21</v>
      </c>
      <c r="G1662" s="29">
        <v>1.4978</v>
      </c>
      <c r="H1662" s="29">
        <f t="shared" si="253"/>
        <v>750.39779999999996</v>
      </c>
      <c r="I1662" s="29">
        <f t="shared" si="254"/>
        <v>1.8925725886110281E+21</v>
      </c>
      <c r="J1662" s="29">
        <f t="shared" si="258"/>
        <v>7.6478372874183351E+20</v>
      </c>
      <c r="K1662" s="29">
        <v>1.2989999999999999</v>
      </c>
      <c r="L1662" s="29">
        <f t="shared" si="255"/>
        <v>650.79899999999998</v>
      </c>
      <c r="M1662" s="29">
        <f t="shared" si="256"/>
        <v>1.6413752120481544E+21</v>
      </c>
      <c r="N1662" s="29">
        <f t="shared" si="259"/>
        <v>4.061830315164275E+21</v>
      </c>
    </row>
    <row r="1663" spans="1:14" x14ac:dyDescent="0.3">
      <c r="A1663" s="14">
        <v>500</v>
      </c>
      <c r="B1663" s="30">
        <f t="shared" si="250"/>
        <v>2.4796</v>
      </c>
      <c r="C1663" s="30">
        <v>1.9159999999999999</v>
      </c>
      <c r="D1663" s="30">
        <f t="shared" si="251"/>
        <v>958</v>
      </c>
      <c r="E1663" s="29">
        <f t="shared" si="252"/>
        <v>2.4113418358529584E+21</v>
      </c>
      <c r="F1663" s="29">
        <f t="shared" si="257"/>
        <v>5.9791632161809954E+21</v>
      </c>
      <c r="G1663" s="29">
        <v>1.5450999999999999</v>
      </c>
      <c r="H1663" s="29">
        <f t="shared" si="253"/>
        <v>772.55</v>
      </c>
      <c r="I1663" s="29">
        <f t="shared" si="254"/>
        <v>1.9445533771275604E+21</v>
      </c>
      <c r="J1663" s="29">
        <f t="shared" si="258"/>
        <v>7.8422059087254415E+20</v>
      </c>
      <c r="K1663" s="29">
        <v>1.3391</v>
      </c>
      <c r="L1663" s="29">
        <f t="shared" si="255"/>
        <v>669.55</v>
      </c>
      <c r="M1663" s="29">
        <f t="shared" si="256"/>
        <v>1.6852963738991106E+21</v>
      </c>
      <c r="N1663" s="29">
        <f t="shared" si="259"/>
        <v>4.178860888720235E+21</v>
      </c>
    </row>
    <row r="1664" spans="1:14" x14ac:dyDescent="0.3">
      <c r="A1664" s="14">
        <v>499</v>
      </c>
      <c r="B1664" s="30">
        <f t="shared" si="250"/>
        <v>2.4845691382765529</v>
      </c>
      <c r="C1664" s="30">
        <v>1.923</v>
      </c>
      <c r="D1664" s="30">
        <f t="shared" si="251"/>
        <v>959.577</v>
      </c>
      <c r="E1664" s="29">
        <f t="shared" si="252"/>
        <v>2.410480614292932E+21</v>
      </c>
      <c r="F1664" s="29">
        <f t="shared" si="257"/>
        <v>5.9890057426861262E+21</v>
      </c>
      <c r="G1664" s="29">
        <v>1.5507</v>
      </c>
      <c r="H1664" s="29">
        <f t="shared" si="253"/>
        <v>773.79930000000002</v>
      </c>
      <c r="I1664" s="29">
        <f t="shared" si="254"/>
        <v>1.9438025421653926E+21</v>
      </c>
      <c r="J1664" s="29">
        <f t="shared" si="258"/>
        <v>7.8234995042791653E+20</v>
      </c>
      <c r="K1664" s="29">
        <v>1.3429</v>
      </c>
      <c r="L1664" s="29">
        <f t="shared" si="255"/>
        <v>670.10709999999995</v>
      </c>
      <c r="M1664" s="29">
        <f t="shared" si="256"/>
        <v>1.6833252298148613E+21</v>
      </c>
      <c r="N1664" s="29">
        <f t="shared" si="259"/>
        <v>4.18233791568029E+21</v>
      </c>
    </row>
    <row r="1665" spans="1:14" x14ac:dyDescent="0.3">
      <c r="A1665" s="14">
        <v>498</v>
      </c>
      <c r="B1665" s="30">
        <f t="shared" si="250"/>
        <v>2.489558232931727</v>
      </c>
      <c r="C1665" s="30">
        <v>1.9239999999999999</v>
      </c>
      <c r="D1665" s="30">
        <f t="shared" si="251"/>
        <v>958.15199999999993</v>
      </c>
      <c r="E1665" s="29">
        <f t="shared" si="252"/>
        <v>2.402077530997243E+21</v>
      </c>
      <c r="F1665" s="29">
        <f t="shared" si="257"/>
        <v>5.980111893434502E+21</v>
      </c>
      <c r="G1665" s="29">
        <v>1.5508999999999999</v>
      </c>
      <c r="H1665" s="29">
        <f t="shared" si="253"/>
        <v>772.34820000000002</v>
      </c>
      <c r="I1665" s="29">
        <f t="shared" si="254"/>
        <v>1.9362692530268317E+21</v>
      </c>
      <c r="J1665" s="29">
        <f t="shared" si="258"/>
        <v>7.7775616067701414E+20</v>
      </c>
      <c r="K1665" s="29">
        <v>1.3421000000000001</v>
      </c>
      <c r="L1665" s="29">
        <f t="shared" si="255"/>
        <v>668.36580000000004</v>
      </c>
      <c r="M1665" s="29">
        <f t="shared" si="256"/>
        <v>1.6755864107855509E+21</v>
      </c>
      <c r="N1665" s="29">
        <f t="shared" si="259"/>
        <v>4.1714699439596907E+21</v>
      </c>
    </row>
    <row r="1666" spans="1:14" x14ac:dyDescent="0.3">
      <c r="A1666" s="14">
        <v>497</v>
      </c>
      <c r="B1666" s="30">
        <f t="shared" ref="B1666:B1729" si="260">1239.8/A1666</f>
        <v>2.4945674044265593</v>
      </c>
      <c r="C1666" s="30">
        <v>1.98</v>
      </c>
      <c r="D1666" s="30">
        <f t="shared" ref="D1666:D1729" si="261">A1666*C1666</f>
        <v>984.06</v>
      </c>
      <c r="E1666" s="29">
        <f t="shared" ref="E1666:E1729" si="262">A1666*10^(-9)/($Q$1*$Q$2)*D1666</f>
        <v>2.4620747564796713E+21</v>
      </c>
      <c r="F1666" s="29">
        <f t="shared" si="257"/>
        <v>6.1418114347756474E+21</v>
      </c>
      <c r="G1666" s="29">
        <v>1.5944</v>
      </c>
      <c r="H1666" s="29">
        <f t="shared" ref="H1666:H1729" si="263">A1666*G1666</f>
        <v>792.41679999999997</v>
      </c>
      <c r="I1666" s="29">
        <f t="shared" ref="I1666:I1729" si="264">A1666*10^(-9)/($Q$1*$Q$2)*H1666</f>
        <v>1.9825919150157513E+21</v>
      </c>
      <c r="J1666" s="29">
        <f t="shared" si="258"/>
        <v>7.9476381816650138E+20</v>
      </c>
      <c r="K1666" s="29">
        <v>1.3788</v>
      </c>
      <c r="L1666" s="29">
        <f t="shared" ref="L1666:L1729" si="265">A1666*K1666</f>
        <v>685.2636</v>
      </c>
      <c r="M1666" s="29">
        <f t="shared" ref="M1666:M1729" si="266">A1666*10^(-9)/($Q$1*$Q$2)*L1666</f>
        <v>1.7144993304212983E+21</v>
      </c>
      <c r="N1666" s="29">
        <f t="shared" si="259"/>
        <v>4.276934144580132E+21</v>
      </c>
    </row>
    <row r="1667" spans="1:14" x14ac:dyDescent="0.3">
      <c r="A1667" s="14">
        <v>496</v>
      </c>
      <c r="B1667" s="30">
        <f t="shared" si="260"/>
        <v>2.4995967741935483</v>
      </c>
      <c r="C1667" s="30">
        <v>1.9490000000000001</v>
      </c>
      <c r="D1667" s="30">
        <f t="shared" si="261"/>
        <v>966.70400000000006</v>
      </c>
      <c r="E1667" s="29">
        <f t="shared" si="262"/>
        <v>2.4137843086656647E+21</v>
      </c>
      <c r="F1667" s="29">
        <f t="shared" ref="F1667:F1730" si="267">E1667*B1667</f>
        <v>6.0334874715396998E+21</v>
      </c>
      <c r="G1667" s="29">
        <v>1.5676000000000001</v>
      </c>
      <c r="H1667" s="29">
        <f t="shared" si="263"/>
        <v>777.52960000000007</v>
      </c>
      <c r="I1667" s="29">
        <f t="shared" si="264"/>
        <v>1.9414306219929688E+21</v>
      </c>
      <c r="J1667" s="29">
        <f t="shared" ref="J1667:J1730" si="268">I1667/B1667</f>
        <v>7.7669752259115391E+20</v>
      </c>
      <c r="K1667" s="29">
        <v>1.3548</v>
      </c>
      <c r="L1667" s="29">
        <f t="shared" si="265"/>
        <v>671.98080000000004</v>
      </c>
      <c r="M1667" s="29">
        <f t="shared" si="266"/>
        <v>1.6778835204618998E+21</v>
      </c>
      <c r="N1667" s="29">
        <f t="shared" ref="N1667:N1730" si="269">M1667*B1667</f>
        <v>4.1940322352190791E+21</v>
      </c>
    </row>
    <row r="1668" spans="1:14" x14ac:dyDescent="0.3">
      <c r="A1668" s="14">
        <v>495</v>
      </c>
      <c r="B1668" s="30">
        <f t="shared" si="260"/>
        <v>2.5046464646464646</v>
      </c>
      <c r="C1668" s="30">
        <v>2.0510000000000002</v>
      </c>
      <c r="D1668" s="30">
        <f t="shared" si="261"/>
        <v>1015.2450000000001</v>
      </c>
      <c r="E1668" s="29">
        <f t="shared" si="262"/>
        <v>2.5298765289343749E+21</v>
      </c>
      <c r="F1668" s="29">
        <f t="shared" si="267"/>
        <v>6.3364463041875511E+21</v>
      </c>
      <c r="G1668" s="29">
        <v>1.6485000000000001</v>
      </c>
      <c r="H1668" s="29">
        <f t="shared" si="263"/>
        <v>816.00750000000005</v>
      </c>
      <c r="I1668" s="29">
        <f t="shared" si="264"/>
        <v>2.0333990531196083E+21</v>
      </c>
      <c r="J1668" s="29">
        <f t="shared" si="268"/>
        <v>8.1185072696741908E+20</v>
      </c>
      <c r="K1668" s="29">
        <v>1.4238</v>
      </c>
      <c r="L1668" s="29">
        <f t="shared" si="265"/>
        <v>704.78099999999995</v>
      </c>
      <c r="M1668" s="29">
        <f t="shared" si="266"/>
        <v>1.7562351057517124E+21</v>
      </c>
      <c r="N1668" s="29">
        <f t="shared" si="269"/>
        <v>4.3987480487090365E+21</v>
      </c>
    </row>
    <row r="1669" spans="1:14" x14ac:dyDescent="0.3">
      <c r="A1669" s="14">
        <v>494</v>
      </c>
      <c r="B1669" s="30">
        <f t="shared" si="260"/>
        <v>2.5097165991902832</v>
      </c>
      <c r="C1669" s="30">
        <v>1.9339</v>
      </c>
      <c r="D1669" s="30">
        <f t="shared" si="261"/>
        <v>955.34659999999997</v>
      </c>
      <c r="E1669" s="29">
        <f t="shared" si="262"/>
        <v>2.3758071165219656E+21</v>
      </c>
      <c r="F1669" s="29">
        <f t="shared" si="267"/>
        <v>5.9626025568095804E+21</v>
      </c>
      <c r="G1669" s="29">
        <v>1.5525</v>
      </c>
      <c r="H1669" s="29">
        <f t="shared" si="263"/>
        <v>766.93499999999995</v>
      </c>
      <c r="I1669" s="29">
        <f t="shared" si="264"/>
        <v>1.907255053725814E+21</v>
      </c>
      <c r="J1669" s="29">
        <f t="shared" si="268"/>
        <v>7.5994837598044212E+20</v>
      </c>
      <c r="K1669" s="29">
        <v>1.3402000000000001</v>
      </c>
      <c r="L1669" s="29">
        <f t="shared" si="265"/>
        <v>662.05880000000002</v>
      </c>
      <c r="M1669" s="29">
        <f t="shared" si="266"/>
        <v>1.6464432998411183E+21</v>
      </c>
      <c r="N1669" s="29">
        <f t="shared" si="269"/>
        <v>4.132106079236879E+21</v>
      </c>
    </row>
    <row r="1670" spans="1:14" x14ac:dyDescent="0.3">
      <c r="A1670" s="14">
        <v>493</v>
      </c>
      <c r="B1670" s="30">
        <f t="shared" si="260"/>
        <v>2.5148073022312372</v>
      </c>
      <c r="C1670" s="30">
        <v>1.9830000000000001</v>
      </c>
      <c r="D1670" s="30">
        <f t="shared" si="261"/>
        <v>977.61900000000003</v>
      </c>
      <c r="E1670" s="29">
        <f t="shared" si="262"/>
        <v>2.4262738662897562E+21</v>
      </c>
      <c r="F1670" s="29">
        <f t="shared" si="267"/>
        <v>6.101611236158295E+21</v>
      </c>
      <c r="G1670" s="29">
        <v>1.5903</v>
      </c>
      <c r="H1670" s="29">
        <f t="shared" si="263"/>
        <v>784.01790000000005</v>
      </c>
      <c r="I1670" s="29">
        <f t="shared" si="264"/>
        <v>1.9457908873225414E+21</v>
      </c>
      <c r="J1670" s="29">
        <f t="shared" si="268"/>
        <v>7.7373359207131224E+20</v>
      </c>
      <c r="K1670" s="29">
        <v>1.3718999999999999</v>
      </c>
      <c r="L1670" s="29">
        <f t="shared" si="265"/>
        <v>676.34669999999994</v>
      </c>
      <c r="M1670" s="29">
        <f t="shared" si="266"/>
        <v>1.6785704070413093E+21</v>
      </c>
      <c r="N1670" s="29">
        <f t="shared" si="269"/>
        <v>4.2212811169367447E+21</v>
      </c>
    </row>
    <row r="1671" spans="1:14" x14ac:dyDescent="0.3">
      <c r="A1671" s="14">
        <v>492</v>
      </c>
      <c r="B1671" s="30">
        <f t="shared" si="260"/>
        <v>2.519918699186992</v>
      </c>
      <c r="C1671" s="30">
        <v>1.8560000000000001</v>
      </c>
      <c r="D1671" s="30">
        <f t="shared" si="261"/>
        <v>913.15200000000004</v>
      </c>
      <c r="E1671" s="29">
        <f t="shared" si="262"/>
        <v>2.2616814970473024E+21</v>
      </c>
      <c r="F1671" s="29">
        <f t="shared" si="267"/>
        <v>5.6992534960147268E+21</v>
      </c>
      <c r="G1671" s="29">
        <v>1.4869000000000001</v>
      </c>
      <c r="H1671" s="29">
        <f t="shared" si="263"/>
        <v>731.5548</v>
      </c>
      <c r="I1671" s="29">
        <f t="shared" si="264"/>
        <v>1.8119042122627337E+21</v>
      </c>
      <c r="J1671" s="29">
        <f t="shared" si="268"/>
        <v>7.1903280564063961E+20</v>
      </c>
      <c r="K1671" s="29">
        <v>1.2818000000000001</v>
      </c>
      <c r="L1671" s="29">
        <f t="shared" si="265"/>
        <v>630.64560000000006</v>
      </c>
      <c r="M1671" s="29">
        <f t="shared" si="266"/>
        <v>1.5619737838982933E+21</v>
      </c>
      <c r="N1671" s="29">
        <f t="shared" si="269"/>
        <v>3.9360469456851708E+21</v>
      </c>
    </row>
    <row r="1672" spans="1:14" x14ac:dyDescent="0.3">
      <c r="A1672" s="14">
        <v>491</v>
      </c>
      <c r="B1672" s="30">
        <f t="shared" si="260"/>
        <v>2.5250509164969448</v>
      </c>
      <c r="C1672" s="30">
        <v>1.9490000000000001</v>
      </c>
      <c r="D1672" s="30">
        <f t="shared" si="261"/>
        <v>956.95900000000006</v>
      </c>
      <c r="E1672" s="29">
        <f t="shared" si="262"/>
        <v>2.3653645897723203E+21</v>
      </c>
      <c r="F1672" s="29">
        <f t="shared" si="267"/>
        <v>5.972666025254017E+21</v>
      </c>
      <c r="G1672" s="29">
        <v>1.5595000000000001</v>
      </c>
      <c r="H1672" s="29">
        <f t="shared" si="263"/>
        <v>765.71450000000004</v>
      </c>
      <c r="I1672" s="29">
        <f t="shared" si="264"/>
        <v>1.8926557607747222E+21</v>
      </c>
      <c r="J1672" s="29">
        <f t="shared" si="268"/>
        <v>7.495515232621299E+20</v>
      </c>
      <c r="K1672" s="29">
        <v>1.3434999999999999</v>
      </c>
      <c r="L1672" s="29">
        <f t="shared" si="265"/>
        <v>659.6585</v>
      </c>
      <c r="M1672" s="29">
        <f t="shared" si="266"/>
        <v>1.6305117118312531E+21</v>
      </c>
      <c r="N1672" s="29">
        <f t="shared" si="269"/>
        <v>4.117125092318508E+21</v>
      </c>
    </row>
    <row r="1673" spans="1:14" x14ac:dyDescent="0.3">
      <c r="A1673" s="14">
        <v>490</v>
      </c>
      <c r="B1673" s="30">
        <f t="shared" si="260"/>
        <v>2.530204081632653</v>
      </c>
      <c r="C1673" s="30">
        <v>2.032</v>
      </c>
      <c r="D1673" s="30">
        <f t="shared" si="261"/>
        <v>995.68000000000006</v>
      </c>
      <c r="E1673" s="29">
        <f t="shared" si="262"/>
        <v>2.4560609001457535E+21</v>
      </c>
      <c r="F1673" s="29">
        <f t="shared" si="267"/>
        <v>6.2143353142871536E+21</v>
      </c>
      <c r="G1673" s="29">
        <v>1.6224000000000001</v>
      </c>
      <c r="H1673" s="29">
        <f t="shared" si="263"/>
        <v>794.976</v>
      </c>
      <c r="I1673" s="29">
        <f t="shared" si="264"/>
        <v>1.9609809076754283E+21</v>
      </c>
      <c r="J1673" s="29">
        <f t="shared" si="268"/>
        <v>7.7502875041213094E+20</v>
      </c>
      <c r="K1673" s="29">
        <v>1.3968</v>
      </c>
      <c r="L1673" s="29">
        <f t="shared" si="265"/>
        <v>684.43200000000002</v>
      </c>
      <c r="M1673" s="29">
        <f t="shared" si="266"/>
        <v>1.6883001305726321E+21</v>
      </c>
      <c r="N1673" s="29">
        <f t="shared" si="269"/>
        <v>4.2717438813958145E+21</v>
      </c>
    </row>
    <row r="1674" spans="1:14" x14ac:dyDescent="0.3">
      <c r="A1674" s="14">
        <v>489</v>
      </c>
      <c r="B1674" s="30">
        <f t="shared" si="260"/>
        <v>2.5353783231083842</v>
      </c>
      <c r="C1674" s="30">
        <v>1.8224</v>
      </c>
      <c r="D1674" s="30">
        <f t="shared" si="261"/>
        <v>891.15359999999998</v>
      </c>
      <c r="E1674" s="29">
        <f t="shared" si="262"/>
        <v>2.1937376688708258E+21</v>
      </c>
      <c r="F1674" s="29">
        <f t="shared" si="267"/>
        <v>5.5619549322414098E+21</v>
      </c>
      <c r="G1674" s="29">
        <v>1.4519</v>
      </c>
      <c r="H1674" s="29">
        <f t="shared" si="263"/>
        <v>709.97910000000002</v>
      </c>
      <c r="I1674" s="29">
        <f t="shared" si="264"/>
        <v>1.7477434819104214E+21</v>
      </c>
      <c r="J1674" s="29">
        <f t="shared" si="268"/>
        <v>6.893422831538927E+20</v>
      </c>
      <c r="K1674" s="29">
        <v>1.2492000000000001</v>
      </c>
      <c r="L1674" s="29">
        <f t="shared" si="265"/>
        <v>610.85880000000009</v>
      </c>
      <c r="M1674" s="29">
        <f t="shared" si="266"/>
        <v>1.5037407242940276E+21</v>
      </c>
      <c r="N1674" s="29">
        <f t="shared" si="269"/>
        <v>3.8125516359503787E+21</v>
      </c>
    </row>
    <row r="1675" spans="1:14" x14ac:dyDescent="0.3">
      <c r="A1675" s="14">
        <v>488</v>
      </c>
      <c r="B1675" s="30">
        <f t="shared" si="260"/>
        <v>2.540573770491803</v>
      </c>
      <c r="C1675" s="30">
        <v>1.9350000000000001</v>
      </c>
      <c r="D1675" s="30">
        <f t="shared" si="261"/>
        <v>944.28</v>
      </c>
      <c r="E1675" s="29">
        <f t="shared" si="262"/>
        <v>2.3197644090908239E+21</v>
      </c>
      <c r="F1675" s="29">
        <f t="shared" si="267"/>
        <v>5.8935326114565639E+21</v>
      </c>
      <c r="G1675" s="29">
        <v>1.5412999999999999</v>
      </c>
      <c r="H1675" s="29">
        <f t="shared" si="263"/>
        <v>752.1543999999999</v>
      </c>
      <c r="I1675" s="29">
        <f t="shared" si="264"/>
        <v>1.847779268078391E+21</v>
      </c>
      <c r="J1675" s="29">
        <f t="shared" si="268"/>
        <v>7.2730785838220273E+20</v>
      </c>
      <c r="K1675" s="29">
        <v>1.3251999999999999</v>
      </c>
      <c r="L1675" s="29">
        <f t="shared" si="265"/>
        <v>646.69759999999997</v>
      </c>
      <c r="M1675" s="29">
        <f t="shared" si="266"/>
        <v>1.5887089379468528E+21</v>
      </c>
      <c r="N1675" s="29">
        <f t="shared" si="269"/>
        <v>4.0362322566936637E+21</v>
      </c>
    </row>
    <row r="1676" spans="1:14" x14ac:dyDescent="0.3">
      <c r="A1676" s="14">
        <v>487</v>
      </c>
      <c r="B1676" s="30">
        <f t="shared" si="260"/>
        <v>2.5457905544147841</v>
      </c>
      <c r="C1676" s="30">
        <v>1.7889999999999999</v>
      </c>
      <c r="D1676" s="30">
        <f t="shared" si="261"/>
        <v>871.24299999999994</v>
      </c>
      <c r="E1676" s="29">
        <f t="shared" si="262"/>
        <v>2.1359522056592837E+21</v>
      </c>
      <c r="F1676" s="29">
        <f t="shared" si="267"/>
        <v>5.4376869498488283E+21</v>
      </c>
      <c r="G1676" s="29">
        <v>1.4240999999999999</v>
      </c>
      <c r="H1676" s="29">
        <f t="shared" si="263"/>
        <v>693.5367</v>
      </c>
      <c r="I1676" s="29">
        <f t="shared" si="264"/>
        <v>1.7002848161427536E+21</v>
      </c>
      <c r="J1676" s="29">
        <f t="shared" si="268"/>
        <v>6.678808722870795E+20</v>
      </c>
      <c r="K1676" s="29">
        <v>1.2235</v>
      </c>
      <c r="L1676" s="29">
        <f t="shared" si="265"/>
        <v>595.84450000000004</v>
      </c>
      <c r="M1676" s="29">
        <f t="shared" si="266"/>
        <v>1.4607811758659218E+21</v>
      </c>
      <c r="N1676" s="29">
        <f t="shared" si="269"/>
        <v>3.7188429195863854E+21</v>
      </c>
    </row>
    <row r="1677" spans="1:14" x14ac:dyDescent="0.3">
      <c r="A1677" s="14">
        <v>486</v>
      </c>
      <c r="B1677" s="30">
        <f t="shared" si="260"/>
        <v>2.551028806584362</v>
      </c>
      <c r="C1677" s="30">
        <v>1.601</v>
      </c>
      <c r="D1677" s="30">
        <f t="shared" si="261"/>
        <v>778.08600000000001</v>
      </c>
      <c r="E1677" s="29">
        <f t="shared" si="262"/>
        <v>1.9036501530564957E+21</v>
      </c>
      <c r="F1677" s="29">
        <f t="shared" si="267"/>
        <v>4.856266378105851E+21</v>
      </c>
      <c r="G1677" s="29">
        <v>1.2716000000000001</v>
      </c>
      <c r="H1677" s="29">
        <f t="shared" si="263"/>
        <v>617.99760000000003</v>
      </c>
      <c r="I1677" s="29">
        <f t="shared" si="264"/>
        <v>1.5119809710347534E+21</v>
      </c>
      <c r="J1677" s="29">
        <f t="shared" si="268"/>
        <v>5.926945893877159E+20</v>
      </c>
      <c r="K1677" s="29">
        <v>1.0918000000000001</v>
      </c>
      <c r="L1677" s="29">
        <f t="shared" si="265"/>
        <v>530.61480000000006</v>
      </c>
      <c r="M1677" s="29">
        <f t="shared" si="266"/>
        <v>1.2981919032523938E+21</v>
      </c>
      <c r="N1677" s="29">
        <f t="shared" si="269"/>
        <v>3.3117249416714356E+21</v>
      </c>
    </row>
    <row r="1678" spans="1:14" x14ac:dyDescent="0.3">
      <c r="A1678" s="14">
        <v>485</v>
      </c>
      <c r="B1678" s="30">
        <f t="shared" si="260"/>
        <v>2.5562886597938141</v>
      </c>
      <c r="C1678" s="30">
        <v>1.9790000000000001</v>
      </c>
      <c r="D1678" s="30">
        <f t="shared" si="261"/>
        <v>959.81500000000005</v>
      </c>
      <c r="E1678" s="29">
        <f t="shared" si="262"/>
        <v>2.3434329877388633E+21</v>
      </c>
      <c r="F1678" s="29">
        <f t="shared" si="267"/>
        <v>5.9904911715435922E+21</v>
      </c>
      <c r="G1678" s="29">
        <v>1.5683</v>
      </c>
      <c r="H1678" s="29">
        <f t="shared" si="263"/>
        <v>760.62549999999999</v>
      </c>
      <c r="I1678" s="29">
        <f t="shared" si="264"/>
        <v>1.8571025541540468E+21</v>
      </c>
      <c r="J1678" s="29">
        <f t="shared" si="268"/>
        <v>7.2648389963277363E+20</v>
      </c>
      <c r="K1678" s="29">
        <v>1.3456999999999999</v>
      </c>
      <c r="L1678" s="29">
        <f t="shared" si="265"/>
        <v>652.66449999999998</v>
      </c>
      <c r="M1678" s="29">
        <f t="shared" si="266"/>
        <v>1.5935107486610348E+21</v>
      </c>
      <c r="N1678" s="29">
        <f t="shared" si="269"/>
        <v>4.0734734560617541E+21</v>
      </c>
    </row>
    <row r="1679" spans="1:14" x14ac:dyDescent="0.3">
      <c r="A1679" s="14">
        <v>484</v>
      </c>
      <c r="B1679" s="30">
        <f t="shared" si="260"/>
        <v>2.5615702479338842</v>
      </c>
      <c r="C1679" s="30">
        <v>1.9890000000000001</v>
      </c>
      <c r="D1679" s="30">
        <f t="shared" si="261"/>
        <v>962.67600000000004</v>
      </c>
      <c r="E1679" s="29">
        <f t="shared" si="262"/>
        <v>2.3455720291754611E+21</v>
      </c>
      <c r="F1679" s="29">
        <f t="shared" si="267"/>
        <v>6.0083475243217694E+21</v>
      </c>
      <c r="G1679" s="29">
        <v>1.5733999999999999</v>
      </c>
      <c r="H1679" s="29">
        <f t="shared" si="263"/>
        <v>761.52559999999994</v>
      </c>
      <c r="I1679" s="29">
        <f t="shared" si="264"/>
        <v>1.8554665815508648E+21</v>
      </c>
      <c r="J1679" s="29">
        <f t="shared" si="268"/>
        <v>7.2434733462705157E+20</v>
      </c>
      <c r="K1679" s="29">
        <v>1.3492</v>
      </c>
      <c r="L1679" s="29">
        <f t="shared" si="265"/>
        <v>653.01279999999997</v>
      </c>
      <c r="M1679" s="29">
        <f t="shared" si="266"/>
        <v>1.5910737967639678E+21</v>
      </c>
      <c r="N1679" s="29">
        <f t="shared" si="269"/>
        <v>4.0756473000577833E+21</v>
      </c>
    </row>
    <row r="1680" spans="1:14" x14ac:dyDescent="0.3">
      <c r="A1680" s="14">
        <v>483</v>
      </c>
      <c r="B1680" s="30">
        <f t="shared" si="260"/>
        <v>2.5668737060041407</v>
      </c>
      <c r="C1680" s="30">
        <v>2.0310000000000001</v>
      </c>
      <c r="D1680" s="30">
        <f t="shared" si="261"/>
        <v>980.97300000000007</v>
      </c>
      <c r="E1680" s="29">
        <f t="shared" si="262"/>
        <v>2.3852145644686321E+21</v>
      </c>
      <c r="F1680" s="29">
        <f t="shared" si="267"/>
        <v>6.1225445487126501E+21</v>
      </c>
      <c r="G1680" s="29">
        <v>1.6037999999999999</v>
      </c>
      <c r="H1680" s="29">
        <f t="shared" si="263"/>
        <v>774.6354</v>
      </c>
      <c r="I1680" s="29">
        <f t="shared" si="264"/>
        <v>1.8835091671564707E+21</v>
      </c>
      <c r="J1680" s="29">
        <f t="shared" si="268"/>
        <v>7.3377555068283231E+20</v>
      </c>
      <c r="K1680" s="29">
        <v>1.3742000000000001</v>
      </c>
      <c r="L1680" s="29">
        <f t="shared" si="265"/>
        <v>663.73860000000002</v>
      </c>
      <c r="M1680" s="29">
        <f t="shared" si="266"/>
        <v>1.6138660041815826E+21</v>
      </c>
      <c r="N1680" s="29">
        <f t="shared" si="269"/>
        <v>4.1425902111476731E+21</v>
      </c>
    </row>
    <row r="1681" spans="1:14" x14ac:dyDescent="0.3">
      <c r="A1681" s="14">
        <v>482</v>
      </c>
      <c r="B1681" s="30">
        <f t="shared" si="260"/>
        <v>2.5721991701244811</v>
      </c>
      <c r="C1681" s="30">
        <v>2.0623</v>
      </c>
      <c r="D1681" s="30">
        <f t="shared" si="261"/>
        <v>994.02859999999998</v>
      </c>
      <c r="E1681" s="29">
        <f t="shared" si="262"/>
        <v>2.4119549167459594E+21</v>
      </c>
      <c r="F1681" s="29">
        <f t="shared" si="267"/>
        <v>6.2040284352316189E+21</v>
      </c>
      <c r="G1681" s="29">
        <v>1.6235999999999999</v>
      </c>
      <c r="H1681" s="29">
        <f t="shared" si="263"/>
        <v>782.5752</v>
      </c>
      <c r="I1681" s="29">
        <f t="shared" si="264"/>
        <v>1.8988750438E+21</v>
      </c>
      <c r="J1681" s="29">
        <f t="shared" si="268"/>
        <v>7.3823017511824497E+20</v>
      </c>
      <c r="K1681" s="29">
        <v>1.3898999999999999</v>
      </c>
      <c r="L1681" s="29">
        <f t="shared" si="265"/>
        <v>669.93179999999995</v>
      </c>
      <c r="M1681" s="29">
        <f t="shared" si="266"/>
        <v>1.6255521208287877E+21</v>
      </c>
      <c r="N1681" s="29">
        <f t="shared" si="269"/>
        <v>4.181243816189898E+21</v>
      </c>
    </row>
    <row r="1682" spans="1:14" x14ac:dyDescent="0.3">
      <c r="A1682" s="14">
        <v>481</v>
      </c>
      <c r="B1682" s="30">
        <f t="shared" si="260"/>
        <v>2.5775467775467775</v>
      </c>
      <c r="C1682" s="30">
        <v>2.0609999999999999</v>
      </c>
      <c r="D1682" s="30">
        <f t="shared" si="261"/>
        <v>991.34100000000001</v>
      </c>
      <c r="E1682" s="29">
        <f t="shared" si="262"/>
        <v>2.400443079200676E+21</v>
      </c>
      <c r="F1682" s="29">
        <f t="shared" si="267"/>
        <v>6.1872543234781662E+21</v>
      </c>
      <c r="G1682" s="29">
        <v>1.6176999999999999</v>
      </c>
      <c r="H1682" s="29">
        <f t="shared" si="263"/>
        <v>778.11369999999999</v>
      </c>
      <c r="I1682" s="29">
        <f t="shared" si="264"/>
        <v>1.8841323479975416E+21</v>
      </c>
      <c r="J1682" s="29">
        <f t="shared" si="268"/>
        <v>7.3097891545960441E+20</v>
      </c>
      <c r="K1682" s="29">
        <v>1.3835999999999999</v>
      </c>
      <c r="L1682" s="29">
        <f t="shared" si="265"/>
        <v>665.51159999999993</v>
      </c>
      <c r="M1682" s="29">
        <f t="shared" si="266"/>
        <v>1.6114764892683428E+21</v>
      </c>
      <c r="N1682" s="29">
        <f t="shared" si="269"/>
        <v>4.1536560320060111E+21</v>
      </c>
    </row>
    <row r="1683" spans="1:14" x14ac:dyDescent="0.3">
      <c r="A1683" s="14">
        <v>480</v>
      </c>
      <c r="B1683" s="30">
        <f t="shared" si="260"/>
        <v>2.5829166666666667</v>
      </c>
      <c r="C1683" s="30">
        <v>2.0680000000000001</v>
      </c>
      <c r="D1683" s="30">
        <f t="shared" si="261"/>
        <v>992.64</v>
      </c>
      <c r="E1683" s="29">
        <f t="shared" si="262"/>
        <v>2.3985914254106863E+21</v>
      </c>
      <c r="F1683" s="29">
        <f t="shared" si="267"/>
        <v>6.1953617692170188E+21</v>
      </c>
      <c r="G1683" s="29">
        <v>1.6181000000000001</v>
      </c>
      <c r="H1683" s="29">
        <f t="shared" si="263"/>
        <v>776.6880000000001</v>
      </c>
      <c r="I1683" s="29">
        <f t="shared" si="264"/>
        <v>1.8767702057335744E+21</v>
      </c>
      <c r="J1683" s="29">
        <f t="shared" si="268"/>
        <v>7.2660888752388742E+20</v>
      </c>
      <c r="K1683" s="29">
        <v>1.3825000000000001</v>
      </c>
      <c r="L1683" s="29">
        <f t="shared" si="265"/>
        <v>663.6</v>
      </c>
      <c r="M1683" s="29">
        <f t="shared" si="266"/>
        <v>1.6035070820262446E+21</v>
      </c>
      <c r="N1683" s="29">
        <f t="shared" si="269"/>
        <v>4.1417251672836213E+21</v>
      </c>
    </row>
    <row r="1684" spans="1:14" x14ac:dyDescent="0.3">
      <c r="A1684" s="14">
        <v>479</v>
      </c>
      <c r="B1684" s="30">
        <f t="shared" si="260"/>
        <v>2.5883089770354903</v>
      </c>
      <c r="C1684" s="30">
        <v>2.04</v>
      </c>
      <c r="D1684" s="30">
        <f t="shared" si="261"/>
        <v>977.16</v>
      </c>
      <c r="E1684" s="29">
        <f t="shared" si="262"/>
        <v>2.356266788322076E+21</v>
      </c>
      <c r="F1684" s="29">
        <f t="shared" si="267"/>
        <v>6.0987464805046131E+21</v>
      </c>
      <c r="G1684" s="29">
        <v>1.5915999999999999</v>
      </c>
      <c r="H1684" s="29">
        <f t="shared" si="263"/>
        <v>762.37639999999999</v>
      </c>
      <c r="I1684" s="29">
        <f t="shared" si="264"/>
        <v>1.8383501079869687E+21</v>
      </c>
      <c r="J1684" s="29">
        <f t="shared" si="268"/>
        <v>7.1025141290995168E+20</v>
      </c>
      <c r="K1684" s="29">
        <v>1.3586</v>
      </c>
      <c r="L1684" s="29">
        <f t="shared" si="265"/>
        <v>650.76940000000002</v>
      </c>
      <c r="M1684" s="29">
        <f t="shared" si="266"/>
        <v>1.5692274797129278E+21</v>
      </c>
      <c r="N1684" s="29">
        <f t="shared" si="269"/>
        <v>4.061645572751749E+21</v>
      </c>
    </row>
    <row r="1685" spans="1:14" x14ac:dyDescent="0.3">
      <c r="A1685" s="14">
        <v>478</v>
      </c>
      <c r="B1685" s="30">
        <f t="shared" si="260"/>
        <v>2.5937238493723846</v>
      </c>
      <c r="C1685" s="30">
        <v>2.0859999999999999</v>
      </c>
      <c r="D1685" s="30">
        <f t="shared" si="261"/>
        <v>997.10799999999995</v>
      </c>
      <c r="E1685" s="29">
        <f t="shared" si="262"/>
        <v>2.3993486773612419E+21</v>
      </c>
      <c r="F1685" s="29">
        <f t="shared" si="267"/>
        <v>6.2232478874319402E+21</v>
      </c>
      <c r="G1685" s="29">
        <v>1.623</v>
      </c>
      <c r="H1685" s="29">
        <f t="shared" si="263"/>
        <v>775.79399999999998</v>
      </c>
      <c r="I1685" s="29">
        <f t="shared" si="264"/>
        <v>1.8667990907753094E+21</v>
      </c>
      <c r="J1685" s="29">
        <f t="shared" si="268"/>
        <v>7.1973702644829651E+20</v>
      </c>
      <c r="K1685" s="29">
        <v>1.3838999999999999</v>
      </c>
      <c r="L1685" s="29">
        <f t="shared" si="265"/>
        <v>661.50419999999997</v>
      </c>
      <c r="M1685" s="29">
        <f t="shared" si="266"/>
        <v>1.5917826627997233E+21</v>
      </c>
      <c r="N1685" s="29">
        <f t="shared" si="269"/>
        <v>4.128644655521123E+21</v>
      </c>
    </row>
    <row r="1686" spans="1:14" x14ac:dyDescent="0.3">
      <c r="A1686" s="14">
        <v>477</v>
      </c>
      <c r="B1686" s="30">
        <f t="shared" si="260"/>
        <v>2.5991614255765199</v>
      </c>
      <c r="C1686" s="30">
        <v>2.0249999999999999</v>
      </c>
      <c r="D1686" s="30">
        <f t="shared" si="261"/>
        <v>965.92499999999995</v>
      </c>
      <c r="E1686" s="29">
        <f t="shared" si="262"/>
        <v>2.3194502047052611E+21</v>
      </c>
      <c r="F1686" s="29">
        <f t="shared" si="267"/>
        <v>6.0286255006154773E+21</v>
      </c>
      <c r="G1686" s="29">
        <v>1.5724</v>
      </c>
      <c r="H1686" s="29">
        <f t="shared" si="263"/>
        <v>750.03480000000002</v>
      </c>
      <c r="I1686" s="29">
        <f t="shared" si="264"/>
        <v>1.8010387663597792E+21</v>
      </c>
      <c r="J1686" s="29">
        <f t="shared" si="268"/>
        <v>6.9293070781869235E+20</v>
      </c>
      <c r="K1686" s="29">
        <v>1.3391999999999999</v>
      </c>
      <c r="L1686" s="29">
        <f t="shared" si="265"/>
        <v>638.79840000000002</v>
      </c>
      <c r="M1686" s="29">
        <f t="shared" si="266"/>
        <v>1.5339297353784128E+21</v>
      </c>
      <c r="N1686" s="29">
        <f t="shared" si="269"/>
        <v>3.9869309977403693E+21</v>
      </c>
    </row>
    <row r="1687" spans="1:14" x14ac:dyDescent="0.3">
      <c r="A1687" s="14">
        <v>476</v>
      </c>
      <c r="B1687" s="30">
        <f t="shared" si="260"/>
        <v>2.6046218487394959</v>
      </c>
      <c r="C1687" s="30">
        <v>2.012</v>
      </c>
      <c r="D1687" s="30">
        <f t="shared" si="261"/>
        <v>957.71199999999999</v>
      </c>
      <c r="E1687" s="29">
        <f t="shared" si="262"/>
        <v>2.2949073107600047E+21</v>
      </c>
      <c r="F1687" s="29">
        <f t="shared" si="267"/>
        <v>5.9773657224375079E+21</v>
      </c>
      <c r="G1687" s="29">
        <v>1.5630999999999999</v>
      </c>
      <c r="H1687" s="29">
        <f t="shared" si="263"/>
        <v>744.03559999999993</v>
      </c>
      <c r="I1687" s="29">
        <f t="shared" si="264"/>
        <v>1.7828874838215523E+21</v>
      </c>
      <c r="J1687" s="29">
        <f t="shared" si="268"/>
        <v>6.8450914849093308E+20</v>
      </c>
      <c r="K1687" s="29">
        <v>1.3299000000000001</v>
      </c>
      <c r="L1687" s="29">
        <f t="shared" si="265"/>
        <v>633.03240000000005</v>
      </c>
      <c r="M1687" s="29">
        <f t="shared" si="266"/>
        <v>1.5168972328925101E+21</v>
      </c>
      <c r="N1687" s="29">
        <f t="shared" si="269"/>
        <v>3.9509436750843153E+21</v>
      </c>
    </row>
    <row r="1688" spans="1:14" x14ac:dyDescent="0.3">
      <c r="A1688" s="14">
        <v>475</v>
      </c>
      <c r="B1688" s="30">
        <f t="shared" si="260"/>
        <v>2.6101052631578945</v>
      </c>
      <c r="C1688" s="30">
        <v>2.08</v>
      </c>
      <c r="D1688" s="30">
        <f t="shared" si="261"/>
        <v>988</v>
      </c>
      <c r="E1688" s="29">
        <f t="shared" si="262"/>
        <v>2.3625109051477936E+21</v>
      </c>
      <c r="F1688" s="29">
        <f t="shared" si="267"/>
        <v>6.1664021477941775E+21</v>
      </c>
      <c r="G1688" s="29">
        <v>1.6185</v>
      </c>
      <c r="H1688" s="29">
        <f t="shared" si="263"/>
        <v>768.78750000000002</v>
      </c>
      <c r="I1688" s="29">
        <f t="shared" si="264"/>
        <v>1.838328798068127E+21</v>
      </c>
      <c r="J1688" s="29">
        <f t="shared" si="268"/>
        <v>7.0431213024871789E+20</v>
      </c>
      <c r="K1688" s="29">
        <v>1.3754999999999999</v>
      </c>
      <c r="L1688" s="29">
        <f t="shared" si="265"/>
        <v>653.36249999999995</v>
      </c>
      <c r="M1688" s="29">
        <f t="shared" si="266"/>
        <v>1.5623239182840336E+21</v>
      </c>
      <c r="N1688" s="29">
        <f t="shared" si="269"/>
        <v>4.0778298818706203E+21</v>
      </c>
    </row>
    <row r="1689" spans="1:14" x14ac:dyDescent="0.3">
      <c r="A1689" s="14">
        <v>474</v>
      </c>
      <c r="B1689" s="30">
        <f t="shared" si="260"/>
        <v>2.6156118143459914</v>
      </c>
      <c r="C1689" s="30">
        <v>2.012</v>
      </c>
      <c r="D1689" s="30">
        <f t="shared" si="261"/>
        <v>953.68799999999999</v>
      </c>
      <c r="E1689" s="29">
        <f t="shared" si="262"/>
        <v>2.2756628899456022E+21</v>
      </c>
      <c r="F1689" s="29">
        <f t="shared" si="267"/>
        <v>5.9522507404104591E+21</v>
      </c>
      <c r="G1689" s="29">
        <v>1.5670999999999999</v>
      </c>
      <c r="H1689" s="29">
        <f t="shared" si="263"/>
        <v>742.80539999999996</v>
      </c>
      <c r="I1689" s="29">
        <f t="shared" si="264"/>
        <v>1.7724608920644897E+21</v>
      </c>
      <c r="J1689" s="29">
        <f t="shared" si="268"/>
        <v>6.7764676789689319E+20</v>
      </c>
      <c r="K1689" s="29">
        <v>1.3304</v>
      </c>
      <c r="L1689" s="29">
        <f t="shared" si="265"/>
        <v>630.6096</v>
      </c>
      <c r="M1689" s="29">
        <f t="shared" si="266"/>
        <v>1.504742499395442E+21</v>
      </c>
      <c r="N1689" s="29">
        <f t="shared" si="269"/>
        <v>3.935822258967234E+21</v>
      </c>
    </row>
    <row r="1690" spans="1:14" x14ac:dyDescent="0.3">
      <c r="A1690" s="14">
        <v>473</v>
      </c>
      <c r="B1690" s="30">
        <f t="shared" si="260"/>
        <v>2.6211416490486257</v>
      </c>
      <c r="C1690" s="30">
        <v>1.9882</v>
      </c>
      <c r="D1690" s="30">
        <f t="shared" si="261"/>
        <v>940.41859999999997</v>
      </c>
      <c r="E1690" s="29">
        <f t="shared" si="262"/>
        <v>2.2392656522661564E+21</v>
      </c>
      <c r="F1690" s="29">
        <f t="shared" si="267"/>
        <v>5.8694324644388599E+21</v>
      </c>
      <c r="G1690" s="29">
        <v>1.5499000000000001</v>
      </c>
      <c r="H1690" s="29">
        <f t="shared" si="263"/>
        <v>733.10270000000003</v>
      </c>
      <c r="I1690" s="29">
        <f t="shared" si="264"/>
        <v>1.7456180638000784E+21</v>
      </c>
      <c r="J1690" s="29">
        <f t="shared" si="268"/>
        <v>6.6597624147236422E+20</v>
      </c>
      <c r="K1690" s="29">
        <v>1.3144</v>
      </c>
      <c r="L1690" s="29">
        <f t="shared" si="265"/>
        <v>621.71119999999996</v>
      </c>
      <c r="M1690" s="29">
        <f t="shared" si="266"/>
        <v>1.4803796264654642E+21</v>
      </c>
      <c r="N1690" s="29">
        <f t="shared" si="269"/>
        <v>3.8802846953316753E+21</v>
      </c>
    </row>
    <row r="1691" spans="1:14" x14ac:dyDescent="0.3">
      <c r="A1691" s="14">
        <v>472</v>
      </c>
      <c r="B1691" s="30">
        <f t="shared" si="260"/>
        <v>2.6266949152542374</v>
      </c>
      <c r="C1691" s="30">
        <v>2.0699999999999998</v>
      </c>
      <c r="D1691" s="30">
        <f t="shared" si="261"/>
        <v>977.04</v>
      </c>
      <c r="E1691" s="29">
        <f t="shared" si="262"/>
        <v>2.3215476945437107E+21</v>
      </c>
      <c r="F1691" s="29">
        <f t="shared" si="267"/>
        <v>6.0979975247781628E+21</v>
      </c>
      <c r="G1691" s="29">
        <v>1.6126</v>
      </c>
      <c r="H1691" s="29">
        <f t="shared" si="263"/>
        <v>761.1472</v>
      </c>
      <c r="I1691" s="29">
        <f t="shared" si="264"/>
        <v>1.8085641604933275E+21</v>
      </c>
      <c r="J1691" s="29">
        <f t="shared" si="268"/>
        <v>6.885322501636155E+20</v>
      </c>
      <c r="K1691" s="29">
        <v>1.3661000000000001</v>
      </c>
      <c r="L1691" s="29">
        <f t="shared" si="265"/>
        <v>644.79920000000004</v>
      </c>
      <c r="M1691" s="29">
        <f t="shared" si="266"/>
        <v>1.5321093263363109E+21</v>
      </c>
      <c r="N1691" s="29">
        <f t="shared" si="269"/>
        <v>4.0243837771011829E+21</v>
      </c>
    </row>
    <row r="1692" spans="1:14" x14ac:dyDescent="0.3">
      <c r="A1692" s="14">
        <v>471</v>
      </c>
      <c r="B1692" s="30">
        <f t="shared" si="260"/>
        <v>2.632271762208068</v>
      </c>
      <c r="C1692" s="30">
        <v>1.9690000000000001</v>
      </c>
      <c r="D1692" s="30">
        <f t="shared" si="261"/>
        <v>927.399</v>
      </c>
      <c r="E1692" s="29">
        <f t="shared" si="262"/>
        <v>2.1989269298632173E+21</v>
      </c>
      <c r="F1692" s="29">
        <f t="shared" si="267"/>
        <v>5.788173264637828E+21</v>
      </c>
      <c r="G1692" s="29">
        <v>1.5330999999999999</v>
      </c>
      <c r="H1692" s="29">
        <f t="shared" si="263"/>
        <v>722.09010000000001</v>
      </c>
      <c r="I1692" s="29">
        <f t="shared" si="264"/>
        <v>1.7121253814998975E+21</v>
      </c>
      <c r="J1692" s="29">
        <f t="shared" si="268"/>
        <v>6.5043640481243084E+20</v>
      </c>
      <c r="K1692" s="29">
        <v>1.2975000000000001</v>
      </c>
      <c r="L1692" s="29">
        <f t="shared" si="265"/>
        <v>611.12250000000006</v>
      </c>
      <c r="M1692" s="29">
        <f t="shared" si="266"/>
        <v>1.4490135558646645E+21</v>
      </c>
      <c r="N1692" s="29">
        <f t="shared" si="269"/>
        <v>3.8141974661592593E+21</v>
      </c>
    </row>
    <row r="1693" spans="1:14" x14ac:dyDescent="0.3">
      <c r="A1693" s="14">
        <v>470</v>
      </c>
      <c r="B1693" s="30">
        <f t="shared" si="260"/>
        <v>2.637872340425532</v>
      </c>
      <c r="C1693" s="30">
        <v>1.9390000000000001</v>
      </c>
      <c r="D1693" s="30">
        <f t="shared" si="261"/>
        <v>911.33</v>
      </c>
      <c r="E1693" s="29">
        <f t="shared" si="262"/>
        <v>2.156238482204388E+21</v>
      </c>
      <c r="F1693" s="29">
        <f t="shared" si="267"/>
        <v>5.6878818515680861E+21</v>
      </c>
      <c r="G1693" s="29">
        <v>1.5077</v>
      </c>
      <c r="H1693" s="29">
        <f t="shared" si="263"/>
        <v>708.61900000000003</v>
      </c>
      <c r="I1693" s="29">
        <f t="shared" si="264"/>
        <v>1.6766172045485075E+21</v>
      </c>
      <c r="J1693" s="29">
        <f t="shared" si="268"/>
        <v>6.3559452019503032E+20</v>
      </c>
      <c r="K1693" s="29">
        <v>1.2748999999999999</v>
      </c>
      <c r="L1693" s="29">
        <f t="shared" si="265"/>
        <v>599.20299999999997</v>
      </c>
      <c r="M1693" s="29">
        <f t="shared" si="266"/>
        <v>1.4177351423220082E+21</v>
      </c>
      <c r="N1693" s="29">
        <f t="shared" si="269"/>
        <v>3.7398043179804808E+21</v>
      </c>
    </row>
    <row r="1694" spans="1:14" x14ac:dyDescent="0.3">
      <c r="A1694" s="14">
        <v>469</v>
      </c>
      <c r="B1694" s="30">
        <f t="shared" si="260"/>
        <v>2.6434968017057567</v>
      </c>
      <c r="C1694" s="30">
        <v>2.0179999999999998</v>
      </c>
      <c r="D1694" s="30">
        <f t="shared" si="261"/>
        <v>946.44199999999989</v>
      </c>
      <c r="E1694" s="29">
        <f t="shared" si="262"/>
        <v>2.2345501962841623E+21</v>
      </c>
      <c r="F1694" s="29">
        <f t="shared" si="267"/>
        <v>5.9070262971281535E+21</v>
      </c>
      <c r="G1694" s="29">
        <v>1.5682</v>
      </c>
      <c r="H1694" s="29">
        <f t="shared" si="263"/>
        <v>735.48580000000004</v>
      </c>
      <c r="I1694" s="29">
        <f t="shared" si="264"/>
        <v>1.7364824667060576E+21</v>
      </c>
      <c r="J1694" s="29">
        <f t="shared" si="268"/>
        <v>6.5688843110593724E+20</v>
      </c>
      <c r="K1694" s="29">
        <v>1.3247</v>
      </c>
      <c r="L1694" s="29">
        <f t="shared" si="265"/>
        <v>621.28430000000003</v>
      </c>
      <c r="M1694" s="29">
        <f t="shared" si="266"/>
        <v>1.4668526486707781E+21</v>
      </c>
      <c r="N1694" s="29">
        <f t="shared" si="269"/>
        <v>3.87762028533482E+21</v>
      </c>
    </row>
    <row r="1695" spans="1:14" x14ac:dyDescent="0.3">
      <c r="A1695" s="14">
        <v>468</v>
      </c>
      <c r="B1695" s="30">
        <f t="shared" si="260"/>
        <v>2.6491452991452991</v>
      </c>
      <c r="C1695" s="30">
        <v>2.012</v>
      </c>
      <c r="D1695" s="30">
        <f t="shared" si="261"/>
        <v>941.61599999999999</v>
      </c>
      <c r="E1695" s="29">
        <f t="shared" si="262"/>
        <v>2.2184158023440225E+21</v>
      </c>
      <c r="F1695" s="29">
        <f t="shared" si="267"/>
        <v>5.8769057943293138E+21</v>
      </c>
      <c r="G1695" s="29">
        <v>1.5619000000000001</v>
      </c>
      <c r="H1695" s="29">
        <f t="shared" si="263"/>
        <v>730.9692</v>
      </c>
      <c r="I1695" s="29">
        <f t="shared" si="264"/>
        <v>1.7221389869190501E+21</v>
      </c>
      <c r="J1695" s="29">
        <f t="shared" si="268"/>
        <v>6.5007343593976077E+20</v>
      </c>
      <c r="K1695" s="29">
        <v>1.3178000000000001</v>
      </c>
      <c r="L1695" s="29">
        <f t="shared" si="265"/>
        <v>616.73040000000003</v>
      </c>
      <c r="M1695" s="29">
        <f t="shared" si="266"/>
        <v>1.4529961949945096E+21</v>
      </c>
      <c r="N1695" s="29">
        <f t="shared" si="269"/>
        <v>3.8491980396457115E+21</v>
      </c>
    </row>
    <row r="1696" spans="1:14" x14ac:dyDescent="0.3">
      <c r="A1696" s="14">
        <v>467</v>
      </c>
      <c r="B1696" s="30">
        <f t="shared" si="260"/>
        <v>2.6548179871520343</v>
      </c>
      <c r="C1696" s="30">
        <v>1.931</v>
      </c>
      <c r="D1696" s="30">
        <f t="shared" si="261"/>
        <v>901.77700000000004</v>
      </c>
      <c r="E1696" s="29">
        <f t="shared" si="262"/>
        <v>2.1200168002788254E+21</v>
      </c>
      <c r="F1696" s="29">
        <f t="shared" si="267"/>
        <v>5.6282587344447272E+21</v>
      </c>
      <c r="G1696" s="29">
        <v>1.4973000000000001</v>
      </c>
      <c r="H1696" s="29">
        <f t="shared" si="263"/>
        <v>699.23910000000001</v>
      </c>
      <c r="I1696" s="29">
        <f t="shared" si="264"/>
        <v>1.6438638814383663E+21</v>
      </c>
      <c r="J1696" s="29">
        <f t="shared" si="268"/>
        <v>6.1920021989975563E+20</v>
      </c>
      <c r="K1696" s="29">
        <v>1.2616000000000001</v>
      </c>
      <c r="L1696" s="29">
        <f t="shared" si="265"/>
        <v>589.16719999999998</v>
      </c>
      <c r="M1696" s="29">
        <f t="shared" si="266"/>
        <v>1.3850922813214737E+21</v>
      </c>
      <c r="N1696" s="29">
        <f t="shared" si="269"/>
        <v>3.6771679023176939E+21</v>
      </c>
    </row>
    <row r="1697" spans="1:14" x14ac:dyDescent="0.3">
      <c r="A1697" s="14">
        <v>466</v>
      </c>
      <c r="B1697" s="30">
        <f t="shared" si="260"/>
        <v>2.6605150214592275</v>
      </c>
      <c r="C1697" s="30">
        <v>2.0209999999999999</v>
      </c>
      <c r="D1697" s="30">
        <f t="shared" si="261"/>
        <v>941.78599999999994</v>
      </c>
      <c r="E1697" s="29">
        <f t="shared" si="262"/>
        <v>2.2093341956467765E+21</v>
      </c>
      <c r="F1697" s="29">
        <f t="shared" si="267"/>
        <v>5.8779668149417888E+21</v>
      </c>
      <c r="G1697" s="29">
        <v>1.5672999999999999</v>
      </c>
      <c r="H1697" s="29">
        <f t="shared" si="263"/>
        <v>730.36180000000002</v>
      </c>
      <c r="I1697" s="29">
        <f t="shared" si="264"/>
        <v>1.7133545199590268E+21</v>
      </c>
      <c r="J1697" s="29">
        <f t="shared" si="268"/>
        <v>6.4399355242854207E+20</v>
      </c>
      <c r="K1697" s="29">
        <v>1.319</v>
      </c>
      <c r="L1697" s="29">
        <f t="shared" si="265"/>
        <v>614.654</v>
      </c>
      <c r="M1697" s="29">
        <f t="shared" si="266"/>
        <v>1.4419157862731806E+21</v>
      </c>
      <c r="N1697" s="29">
        <f t="shared" si="269"/>
        <v>3.8362386090589899E+21</v>
      </c>
    </row>
    <row r="1698" spans="1:14" x14ac:dyDescent="0.3">
      <c r="A1698" s="14">
        <v>465</v>
      </c>
      <c r="B1698" s="30">
        <f t="shared" si="260"/>
        <v>2.6662365591397847</v>
      </c>
      <c r="C1698" s="30">
        <v>1.984</v>
      </c>
      <c r="D1698" s="30">
        <f t="shared" si="261"/>
        <v>922.56</v>
      </c>
      <c r="E1698" s="29">
        <f t="shared" si="262"/>
        <v>2.1595876799567742E+21</v>
      </c>
      <c r="F1698" s="29">
        <f t="shared" si="267"/>
        <v>5.7579716249686198E+21</v>
      </c>
      <c r="G1698" s="29">
        <v>1.5349999999999999</v>
      </c>
      <c r="H1698" s="29">
        <f t="shared" si="263"/>
        <v>713.77499999999998</v>
      </c>
      <c r="I1698" s="29">
        <f t="shared" si="264"/>
        <v>1.6708503471439759E+21</v>
      </c>
      <c r="J1698" s="29">
        <f t="shared" si="268"/>
        <v>6.266699559783423E+20</v>
      </c>
      <c r="K1698" s="29">
        <v>1.2905</v>
      </c>
      <c r="L1698" s="29">
        <f t="shared" si="265"/>
        <v>600.08249999999998</v>
      </c>
      <c r="M1698" s="29">
        <f t="shared" si="266"/>
        <v>1.4047116436412385E+21</v>
      </c>
      <c r="N1698" s="29">
        <f t="shared" si="269"/>
        <v>3.7452935393256071E+21</v>
      </c>
    </row>
    <row r="1699" spans="1:14" x14ac:dyDescent="0.3">
      <c r="A1699" s="14">
        <v>464</v>
      </c>
      <c r="B1699" s="30">
        <f t="shared" si="260"/>
        <v>2.6719827586206897</v>
      </c>
      <c r="C1699" s="30">
        <v>2.0150000000000001</v>
      </c>
      <c r="D1699" s="30">
        <f t="shared" si="261"/>
        <v>934.96</v>
      </c>
      <c r="E1699" s="29">
        <f t="shared" si="262"/>
        <v>2.1839076984592358E+21</v>
      </c>
      <c r="F1699" s="29">
        <f t="shared" si="267"/>
        <v>5.8353637167020701E+21</v>
      </c>
      <c r="G1699" s="29">
        <v>1.5544</v>
      </c>
      <c r="H1699" s="29">
        <f t="shared" si="263"/>
        <v>721.24159999999995</v>
      </c>
      <c r="I1699" s="29">
        <f t="shared" si="264"/>
        <v>1.6846978295211095E+21</v>
      </c>
      <c r="J1699" s="29">
        <f t="shared" si="268"/>
        <v>6.305047531035609E+20</v>
      </c>
      <c r="K1699" s="29">
        <v>1.3055000000000001</v>
      </c>
      <c r="L1699" s="29">
        <f t="shared" si="265"/>
        <v>605.75200000000007</v>
      </c>
      <c r="M1699" s="29">
        <f t="shared" si="266"/>
        <v>1.4149337470662693E+21</v>
      </c>
      <c r="N1699" s="29">
        <f t="shared" si="269"/>
        <v>3.7806785767516395E+21</v>
      </c>
    </row>
    <row r="1700" spans="1:14" x14ac:dyDescent="0.3">
      <c r="A1700" s="14">
        <v>463</v>
      </c>
      <c r="B1700" s="30">
        <f t="shared" si="260"/>
        <v>2.6777537796976243</v>
      </c>
      <c r="C1700" s="30">
        <v>2.0840000000000001</v>
      </c>
      <c r="D1700" s="30">
        <f t="shared" si="261"/>
        <v>964.89200000000005</v>
      </c>
      <c r="E1700" s="29">
        <f t="shared" si="262"/>
        <v>2.2489663858304017E+21</v>
      </c>
      <c r="F1700" s="29">
        <f t="shared" si="267"/>
        <v>6.0221782400702632E+21</v>
      </c>
      <c r="G1700" s="29">
        <v>1.6031</v>
      </c>
      <c r="H1700" s="29">
        <f t="shared" si="263"/>
        <v>742.23529999999994</v>
      </c>
      <c r="I1700" s="29">
        <f t="shared" si="264"/>
        <v>1.7299990466049503E+21</v>
      </c>
      <c r="J1700" s="29">
        <f t="shared" si="268"/>
        <v>6.4606352522833678E+20</v>
      </c>
      <c r="K1700" s="29">
        <v>1.3452</v>
      </c>
      <c r="L1700" s="29">
        <f t="shared" si="265"/>
        <v>622.82759999999996</v>
      </c>
      <c r="M1700" s="29">
        <f t="shared" si="266"/>
        <v>1.4516840605657659E+21</v>
      </c>
      <c r="N1700" s="29">
        <f t="shared" si="269"/>
        <v>3.8872524801067744E+21</v>
      </c>
    </row>
    <row r="1701" spans="1:14" x14ac:dyDescent="0.3">
      <c r="A1701" s="14">
        <v>462</v>
      </c>
      <c r="B1701" s="30">
        <f t="shared" si="260"/>
        <v>2.6835497835497835</v>
      </c>
      <c r="C1701" s="30">
        <v>2.0779999999999998</v>
      </c>
      <c r="D1701" s="30">
        <f t="shared" si="261"/>
        <v>960.03599999999994</v>
      </c>
      <c r="E1701" s="29">
        <f t="shared" si="262"/>
        <v>2.232815107463294E+21</v>
      </c>
      <c r="F1701" s="29">
        <f t="shared" si="267"/>
        <v>5.9918704983398091E+21</v>
      </c>
      <c r="G1701" s="29">
        <v>1.5974999999999999</v>
      </c>
      <c r="H1701" s="29">
        <f t="shared" si="263"/>
        <v>738.04499999999996</v>
      </c>
      <c r="I1701" s="29">
        <f t="shared" si="264"/>
        <v>1.7165169076865312E+21</v>
      </c>
      <c r="J1701" s="29">
        <f t="shared" si="268"/>
        <v>6.3964414530664412E+20</v>
      </c>
      <c r="K1701" s="29">
        <v>1.3391999999999999</v>
      </c>
      <c r="L1701" s="29">
        <f t="shared" si="265"/>
        <v>618.71039999999994</v>
      </c>
      <c r="M1701" s="29">
        <f t="shared" si="266"/>
        <v>1.4389730471197512E+21</v>
      </c>
      <c r="N1701" s="29">
        <f t="shared" si="269"/>
        <v>3.8615558091321807E+21</v>
      </c>
    </row>
    <row r="1702" spans="1:14" x14ac:dyDescent="0.3">
      <c r="A1702" s="14">
        <v>461</v>
      </c>
      <c r="B1702" s="30">
        <f t="shared" si="260"/>
        <v>2.6893709327548807</v>
      </c>
      <c r="C1702" s="30">
        <v>2.0638999999999998</v>
      </c>
      <c r="D1702" s="30">
        <f t="shared" si="261"/>
        <v>951.45789999999988</v>
      </c>
      <c r="E1702" s="29">
        <f t="shared" si="262"/>
        <v>2.2080747397240306E+21</v>
      </c>
      <c r="F1702" s="29">
        <f t="shared" si="267"/>
        <v>5.9383320223641061E+21</v>
      </c>
      <c r="G1702" s="29">
        <v>1.5827</v>
      </c>
      <c r="H1702" s="29">
        <f t="shared" si="263"/>
        <v>729.62469999999996</v>
      </c>
      <c r="I1702" s="29">
        <f t="shared" si="264"/>
        <v>1.6932602793552128E+21</v>
      </c>
      <c r="J1702" s="29">
        <f t="shared" si="268"/>
        <v>6.2961202515143819E+20</v>
      </c>
      <c r="K1702" s="29">
        <v>1.3254999999999999</v>
      </c>
      <c r="L1702" s="29">
        <f t="shared" si="265"/>
        <v>611.05549999999994</v>
      </c>
      <c r="M1702" s="29">
        <f t="shared" si="266"/>
        <v>1.4180934480857612E+21</v>
      </c>
      <c r="N1702" s="29">
        <f t="shared" si="269"/>
        <v>3.8137792992119887E+21</v>
      </c>
    </row>
    <row r="1703" spans="1:14" x14ac:dyDescent="0.3">
      <c r="A1703" s="14">
        <v>460</v>
      </c>
      <c r="B1703" s="30">
        <f t="shared" si="260"/>
        <v>2.6952173913043476</v>
      </c>
      <c r="C1703" s="30">
        <v>1.9973000000000001</v>
      </c>
      <c r="D1703" s="30">
        <f t="shared" si="261"/>
        <v>918.75800000000004</v>
      </c>
      <c r="E1703" s="29">
        <f t="shared" si="262"/>
        <v>2.1275620399067061E+21</v>
      </c>
      <c r="F1703" s="29">
        <f t="shared" si="267"/>
        <v>5.7342422110355084E+21</v>
      </c>
      <c r="G1703" s="29">
        <v>1.5290999999999999</v>
      </c>
      <c r="H1703" s="29">
        <f t="shared" si="263"/>
        <v>703.38599999999997</v>
      </c>
      <c r="I1703" s="29">
        <f t="shared" si="264"/>
        <v>1.6288264733496941E+21</v>
      </c>
      <c r="J1703" s="29">
        <f t="shared" si="268"/>
        <v>6.0433955294471638E+20</v>
      </c>
      <c r="K1703" s="29">
        <v>1.2790999999999999</v>
      </c>
      <c r="L1703" s="29">
        <f t="shared" si="265"/>
        <v>588.38599999999997</v>
      </c>
      <c r="M1703" s="29">
        <f t="shared" si="266"/>
        <v>1.3625217069266848E+21</v>
      </c>
      <c r="N1703" s="29">
        <f t="shared" si="269"/>
        <v>3.6722922005384863E+21</v>
      </c>
    </row>
    <row r="1704" spans="1:14" x14ac:dyDescent="0.3">
      <c r="A1704" s="14">
        <v>459</v>
      </c>
      <c r="B1704" s="30">
        <f t="shared" si="260"/>
        <v>2.7010893246187364</v>
      </c>
      <c r="C1704" s="30">
        <v>2.012</v>
      </c>
      <c r="D1704" s="30">
        <f t="shared" si="261"/>
        <v>923.50800000000004</v>
      </c>
      <c r="E1704" s="29">
        <f t="shared" si="262"/>
        <v>2.1339125376837288E+21</v>
      </c>
      <c r="F1704" s="29">
        <f t="shared" si="267"/>
        <v>5.7638883752075969E+21</v>
      </c>
      <c r="G1704" s="29">
        <v>1.5390999999999999</v>
      </c>
      <c r="H1704" s="29">
        <f t="shared" si="263"/>
        <v>706.44689999999991</v>
      </c>
      <c r="I1704" s="29">
        <f t="shared" si="264"/>
        <v>1.6323582439110468E+21</v>
      </c>
      <c r="J1704" s="29">
        <f t="shared" si="268"/>
        <v>6.0433330694883888E+20</v>
      </c>
      <c r="K1704" s="29">
        <v>1.2859</v>
      </c>
      <c r="L1704" s="29">
        <f t="shared" si="265"/>
        <v>590.22810000000004</v>
      </c>
      <c r="M1704" s="29">
        <f t="shared" si="266"/>
        <v>1.3638161690892181E+21</v>
      </c>
      <c r="N1704" s="29">
        <f t="shared" si="269"/>
        <v>3.6837892950693086E+21</v>
      </c>
    </row>
    <row r="1705" spans="1:14" x14ac:dyDescent="0.3">
      <c r="A1705" s="14">
        <v>458</v>
      </c>
      <c r="B1705" s="30">
        <f t="shared" si="260"/>
        <v>2.7069868995633186</v>
      </c>
      <c r="C1705" s="30">
        <v>2.032</v>
      </c>
      <c r="D1705" s="30">
        <f t="shared" si="261"/>
        <v>930.65600000000006</v>
      </c>
      <c r="E1705" s="29">
        <f t="shared" si="262"/>
        <v>2.1457441010336271E+21</v>
      </c>
      <c r="F1705" s="29">
        <f t="shared" si="267"/>
        <v>5.8085011713132981E+21</v>
      </c>
      <c r="G1705" s="29">
        <v>1.5513999999999999</v>
      </c>
      <c r="H1705" s="29">
        <f t="shared" si="263"/>
        <v>710.5412</v>
      </c>
      <c r="I1705" s="29">
        <f t="shared" si="264"/>
        <v>1.6382418298934888E+21</v>
      </c>
      <c r="J1705" s="29">
        <f t="shared" si="268"/>
        <v>6.051901581635892E+20</v>
      </c>
      <c r="K1705" s="29">
        <v>1.2946</v>
      </c>
      <c r="L1705" s="29">
        <f t="shared" si="265"/>
        <v>592.92679999999996</v>
      </c>
      <c r="M1705" s="29">
        <f t="shared" si="266"/>
        <v>1.3670670832667979E+21</v>
      </c>
      <c r="N1705" s="29">
        <f t="shared" si="269"/>
        <v>3.7006326852274582E+21</v>
      </c>
    </row>
    <row r="1706" spans="1:14" x14ac:dyDescent="0.3">
      <c r="A1706" s="14">
        <v>457</v>
      </c>
      <c r="B1706" s="30">
        <f t="shared" si="260"/>
        <v>2.712910284463895</v>
      </c>
      <c r="C1706" s="30">
        <v>2.077</v>
      </c>
      <c r="D1706" s="30">
        <f t="shared" si="261"/>
        <v>949.18899999999996</v>
      </c>
      <c r="E1706" s="29">
        <f t="shared" si="262"/>
        <v>2.1836959282775888E+21</v>
      </c>
      <c r="F1706" s="29">
        <f t="shared" si="267"/>
        <v>5.9241711419662029E+21</v>
      </c>
      <c r="G1706" s="29">
        <v>1.5853999999999999</v>
      </c>
      <c r="H1706" s="29">
        <f t="shared" si="263"/>
        <v>724.52779999999996</v>
      </c>
      <c r="I1706" s="29">
        <f t="shared" si="264"/>
        <v>1.6668423325427489E+21</v>
      </c>
      <c r="J1706" s="29">
        <f t="shared" si="268"/>
        <v>6.1441115177612214E+20</v>
      </c>
      <c r="K1706" s="29">
        <v>1.3212999999999999</v>
      </c>
      <c r="L1706" s="29">
        <f t="shared" si="265"/>
        <v>603.83409999999992</v>
      </c>
      <c r="M1706" s="29">
        <f t="shared" si="266"/>
        <v>1.3891754598137591E+21</v>
      </c>
      <c r="N1706" s="29">
        <f t="shared" si="269"/>
        <v>3.7687083918536076E+21</v>
      </c>
    </row>
    <row r="1707" spans="1:14" x14ac:dyDescent="0.3">
      <c r="A1707" s="14">
        <v>456</v>
      </c>
      <c r="B1707" s="30">
        <f t="shared" si="260"/>
        <v>2.7188596491228068</v>
      </c>
      <c r="C1707" s="30">
        <v>2.0630000000000002</v>
      </c>
      <c r="D1707" s="30">
        <f t="shared" si="261"/>
        <v>940.72800000000007</v>
      </c>
      <c r="E1707" s="29">
        <f t="shared" si="262"/>
        <v>2.159494891120201E+21</v>
      </c>
      <c r="F1707" s="29">
        <f t="shared" si="267"/>
        <v>5.8713635219535634E+21</v>
      </c>
      <c r="G1707" s="29">
        <v>1.5724</v>
      </c>
      <c r="H1707" s="29">
        <f t="shared" si="263"/>
        <v>717.01440000000002</v>
      </c>
      <c r="I1707" s="29">
        <f t="shared" si="264"/>
        <v>1.645947536014253E+21</v>
      </c>
      <c r="J1707" s="29">
        <f t="shared" si="268"/>
        <v>6.0538157478827183E+20</v>
      </c>
      <c r="K1707" s="29">
        <v>1.3088</v>
      </c>
      <c r="L1707" s="29">
        <f t="shared" si="265"/>
        <v>596.81280000000004</v>
      </c>
      <c r="M1707" s="29">
        <f t="shared" si="266"/>
        <v>1.3700178931159086E+21</v>
      </c>
      <c r="N1707" s="29">
        <f t="shared" si="269"/>
        <v>3.7248863681690862E+21</v>
      </c>
    </row>
    <row r="1708" spans="1:14" x14ac:dyDescent="0.3">
      <c r="A1708" s="14">
        <v>455</v>
      </c>
      <c r="B1708" s="30">
        <f t="shared" si="260"/>
        <v>2.7248351648351647</v>
      </c>
      <c r="C1708" s="30">
        <v>2.0009999999999999</v>
      </c>
      <c r="D1708" s="30">
        <f t="shared" si="261"/>
        <v>910.45499999999993</v>
      </c>
      <c r="E1708" s="29">
        <f t="shared" si="262"/>
        <v>2.0854181527734544E+21</v>
      </c>
      <c r="F1708" s="29">
        <f t="shared" si="267"/>
        <v>5.6824207160626999E+21</v>
      </c>
      <c r="G1708" s="29">
        <v>1.5224</v>
      </c>
      <c r="H1708" s="29">
        <f t="shared" si="263"/>
        <v>692.69200000000001</v>
      </c>
      <c r="I1708" s="29">
        <f t="shared" si="264"/>
        <v>1.5866269843989542E+21</v>
      </c>
      <c r="J1708" s="29">
        <f t="shared" si="268"/>
        <v>5.8228365696202952E+20</v>
      </c>
      <c r="K1708" s="29">
        <v>1.2655000000000001</v>
      </c>
      <c r="L1708" s="29">
        <f t="shared" si="265"/>
        <v>575.80250000000001</v>
      </c>
      <c r="M1708" s="29">
        <f t="shared" si="266"/>
        <v>1.3188888917215425E+21</v>
      </c>
      <c r="N1708" s="29">
        <f t="shared" si="269"/>
        <v>3.5937548306733371E+21</v>
      </c>
    </row>
    <row r="1709" spans="1:14" x14ac:dyDescent="0.3">
      <c r="A1709" s="14">
        <v>454</v>
      </c>
      <c r="B1709" s="30">
        <f t="shared" si="260"/>
        <v>2.7308370044052861</v>
      </c>
      <c r="C1709" s="30">
        <v>2.0179999999999998</v>
      </c>
      <c r="D1709" s="30">
        <f t="shared" si="261"/>
        <v>916.17199999999991</v>
      </c>
      <c r="E1709" s="29">
        <f t="shared" si="262"/>
        <v>2.0939009563391075E+21</v>
      </c>
      <c r="F1709" s="29">
        <f t="shared" si="267"/>
        <v>5.7181022151304523E+21</v>
      </c>
      <c r="G1709" s="29">
        <v>1.5335000000000001</v>
      </c>
      <c r="H1709" s="29">
        <f t="shared" si="263"/>
        <v>696.20900000000006</v>
      </c>
      <c r="I1709" s="29">
        <f t="shared" si="264"/>
        <v>1.5911779566630436E+21</v>
      </c>
      <c r="J1709" s="29">
        <f t="shared" si="268"/>
        <v>5.8267042452413442E+20</v>
      </c>
      <c r="K1709" s="29">
        <v>1.2729999999999999</v>
      </c>
      <c r="L1709" s="29">
        <f t="shared" si="265"/>
        <v>577.94200000000001</v>
      </c>
      <c r="M1709" s="29">
        <f t="shared" si="266"/>
        <v>1.320880038364561E+21</v>
      </c>
      <c r="N1709" s="29">
        <f t="shared" si="269"/>
        <v>3.6071080871462169E+21</v>
      </c>
    </row>
    <row r="1710" spans="1:14" x14ac:dyDescent="0.3">
      <c r="A1710" s="14">
        <v>453</v>
      </c>
      <c r="B1710" s="30">
        <f t="shared" si="260"/>
        <v>2.7368653421633553</v>
      </c>
      <c r="C1710" s="30">
        <v>1.8864000000000001</v>
      </c>
      <c r="D1710" s="30">
        <f t="shared" si="261"/>
        <v>854.53920000000005</v>
      </c>
      <c r="E1710" s="29">
        <f t="shared" si="262"/>
        <v>1.9487380247836161E+21</v>
      </c>
      <c r="F1710" s="29">
        <f t="shared" si="267"/>
        <v>5.3334335609861529E+21</v>
      </c>
      <c r="G1710" s="29">
        <v>1.4297</v>
      </c>
      <c r="H1710" s="29">
        <f t="shared" si="263"/>
        <v>647.65409999999997</v>
      </c>
      <c r="I1710" s="29">
        <f t="shared" si="264"/>
        <v>1.4769459043856742E+21</v>
      </c>
      <c r="J1710" s="29">
        <f t="shared" si="268"/>
        <v>5.3964872938111828E+20</v>
      </c>
      <c r="K1710" s="29">
        <v>1.1854</v>
      </c>
      <c r="L1710" s="29">
        <f t="shared" si="265"/>
        <v>536.98620000000005</v>
      </c>
      <c r="M1710" s="29">
        <f t="shared" si="266"/>
        <v>1.224572760060697E+21</v>
      </c>
      <c r="N1710" s="29">
        <f t="shared" si="269"/>
        <v>3.351490745967444E+21</v>
      </c>
    </row>
    <row r="1711" spans="1:14" x14ac:dyDescent="0.3">
      <c r="A1711" s="14">
        <v>452</v>
      </c>
      <c r="B1711" s="30">
        <f t="shared" si="260"/>
        <v>2.7429203539823006</v>
      </c>
      <c r="C1711" s="30">
        <v>2.0470000000000002</v>
      </c>
      <c r="D1711" s="30">
        <f t="shared" si="261"/>
        <v>925.24400000000003</v>
      </c>
      <c r="E1711" s="29">
        <f t="shared" si="262"/>
        <v>2.1053193395376082E+21</v>
      </c>
      <c r="F1711" s="29">
        <f t="shared" si="267"/>
        <v>5.7747232680502792E+21</v>
      </c>
      <c r="G1711" s="29">
        <v>1.5482</v>
      </c>
      <c r="H1711" s="29">
        <f t="shared" si="263"/>
        <v>699.78639999999996</v>
      </c>
      <c r="I1711" s="29">
        <f t="shared" si="264"/>
        <v>1.5923084521114433E+21</v>
      </c>
      <c r="J1711" s="29">
        <f t="shared" si="268"/>
        <v>5.8051574476074562E+20</v>
      </c>
      <c r="K1711" s="29">
        <v>1.2822</v>
      </c>
      <c r="L1711" s="29">
        <f t="shared" si="265"/>
        <v>579.55439999999999</v>
      </c>
      <c r="M1711" s="29">
        <f t="shared" si="266"/>
        <v>1.3187300718881881E+21</v>
      </c>
      <c r="N1711" s="29">
        <f t="shared" si="269"/>
        <v>3.6171715555906536E+21</v>
      </c>
    </row>
    <row r="1712" spans="1:14" x14ac:dyDescent="0.3">
      <c r="A1712" s="14">
        <v>451</v>
      </c>
      <c r="B1712" s="30">
        <f t="shared" si="260"/>
        <v>2.7490022172949002</v>
      </c>
      <c r="C1712" s="30">
        <v>2.1419999999999999</v>
      </c>
      <c r="D1712" s="30">
        <f t="shared" si="261"/>
        <v>966.04199999999992</v>
      </c>
      <c r="E1712" s="29">
        <f t="shared" si="262"/>
        <v>2.1932887847510844E+21</v>
      </c>
      <c r="F1712" s="29">
        <f t="shared" si="267"/>
        <v>6.0293557324487684E+21</v>
      </c>
      <c r="G1712" s="29">
        <v>1.6173</v>
      </c>
      <c r="H1712" s="29">
        <f t="shared" si="263"/>
        <v>729.40229999999997</v>
      </c>
      <c r="I1712" s="29">
        <f t="shared" si="264"/>
        <v>1.6560251874780247E+21</v>
      </c>
      <c r="J1712" s="29">
        <f t="shared" si="268"/>
        <v>6.0240954956653422E+20</v>
      </c>
      <c r="K1712" s="29">
        <v>1.3375999999999999</v>
      </c>
      <c r="L1712" s="29">
        <f t="shared" si="265"/>
        <v>603.25759999999991</v>
      </c>
      <c r="M1712" s="29">
        <f t="shared" si="266"/>
        <v>1.3696279544738797E+21</v>
      </c>
      <c r="N1712" s="29">
        <f t="shared" si="269"/>
        <v>3.7651102837177739E+21</v>
      </c>
    </row>
    <row r="1713" spans="1:14" x14ac:dyDescent="0.3">
      <c r="A1713" s="14">
        <v>450</v>
      </c>
      <c r="B1713" s="30">
        <f t="shared" si="260"/>
        <v>2.7551111111111108</v>
      </c>
      <c r="C1713" s="30">
        <v>2.069</v>
      </c>
      <c r="D1713" s="30">
        <f t="shared" si="261"/>
        <v>931.05</v>
      </c>
      <c r="E1713" s="29">
        <f t="shared" si="262"/>
        <v>2.1091564035947881E+21</v>
      </c>
      <c r="F1713" s="29">
        <f t="shared" si="267"/>
        <v>5.8109602426151512E+21</v>
      </c>
      <c r="G1713" s="29">
        <v>1.5595000000000001</v>
      </c>
      <c r="H1713" s="29">
        <f t="shared" si="263"/>
        <v>701.77500000000009</v>
      </c>
      <c r="I1713" s="29">
        <f t="shared" si="264"/>
        <v>1.5897677193842786E+21</v>
      </c>
      <c r="J1713" s="29">
        <f t="shared" si="268"/>
        <v>5.7702490218013019E+20</v>
      </c>
      <c r="K1713" s="29">
        <v>1.2881</v>
      </c>
      <c r="L1713" s="29">
        <f t="shared" si="265"/>
        <v>579.64499999999998</v>
      </c>
      <c r="M1713" s="29">
        <f t="shared" si="266"/>
        <v>1.3131002240069822E+21</v>
      </c>
      <c r="N1713" s="29">
        <f t="shared" si="269"/>
        <v>3.6177370171641252E+21</v>
      </c>
    </row>
    <row r="1714" spans="1:14" x14ac:dyDescent="0.3">
      <c r="A1714" s="14">
        <v>449</v>
      </c>
      <c r="B1714" s="30">
        <f t="shared" si="260"/>
        <v>2.7612472160356347</v>
      </c>
      <c r="C1714" s="30">
        <v>2.0009999999999999</v>
      </c>
      <c r="D1714" s="30">
        <f t="shared" si="261"/>
        <v>898.44899999999996</v>
      </c>
      <c r="E1714" s="29">
        <f t="shared" si="262"/>
        <v>2.0307807512004888E+21</v>
      </c>
      <c r="F1714" s="29">
        <f t="shared" si="267"/>
        <v>5.6074876956311049E+21</v>
      </c>
      <c r="G1714" s="29">
        <v>1.5044999999999999</v>
      </c>
      <c r="H1714" s="29">
        <f t="shared" si="263"/>
        <v>675.52049999999997</v>
      </c>
      <c r="I1714" s="29">
        <f t="shared" si="264"/>
        <v>1.5268913744033659E+21</v>
      </c>
      <c r="J1714" s="29">
        <f t="shared" si="268"/>
        <v>5.5297163018802332E+20</v>
      </c>
      <c r="K1714" s="29">
        <v>1.2408999999999999</v>
      </c>
      <c r="L1714" s="29">
        <f t="shared" si="265"/>
        <v>557.16409999999996</v>
      </c>
      <c r="M1714" s="29">
        <f t="shared" si="266"/>
        <v>1.2593682329658602E+21</v>
      </c>
      <c r="N1714" s="29">
        <f t="shared" si="269"/>
        <v>3.4774270272406982E+21</v>
      </c>
    </row>
    <row r="1715" spans="1:14" x14ac:dyDescent="0.3">
      <c r="A1715" s="14">
        <v>448</v>
      </c>
      <c r="B1715" s="30">
        <f t="shared" si="260"/>
        <v>2.7674107142857141</v>
      </c>
      <c r="C1715" s="30">
        <v>2.0139999999999998</v>
      </c>
      <c r="D1715" s="30">
        <f t="shared" si="261"/>
        <v>902.27199999999993</v>
      </c>
      <c r="E1715" s="29">
        <f t="shared" si="262"/>
        <v>2.0348798057861931E+21</v>
      </c>
      <c r="F1715" s="29">
        <f t="shared" si="267"/>
        <v>5.6313481768163439E+21</v>
      </c>
      <c r="G1715" s="29">
        <v>1.5081</v>
      </c>
      <c r="H1715" s="29">
        <f t="shared" si="263"/>
        <v>675.62879999999996</v>
      </c>
      <c r="I1715" s="29">
        <f t="shared" si="264"/>
        <v>1.5237349727438719E+21</v>
      </c>
      <c r="J1715" s="29">
        <f t="shared" si="268"/>
        <v>5.5059950620201216E+20</v>
      </c>
      <c r="K1715" s="29">
        <v>1.2422</v>
      </c>
      <c r="L1715" s="29">
        <f t="shared" si="265"/>
        <v>556.50559999999996</v>
      </c>
      <c r="M1715" s="29">
        <f t="shared" si="266"/>
        <v>1.2550782992788525E+21</v>
      </c>
      <c r="N1715" s="29">
        <f t="shared" si="269"/>
        <v>3.4733171326917883E+21</v>
      </c>
    </row>
    <row r="1716" spans="1:14" x14ac:dyDescent="0.3">
      <c r="A1716" s="14">
        <v>447</v>
      </c>
      <c r="B1716" s="30">
        <f t="shared" si="260"/>
        <v>2.773601789709172</v>
      </c>
      <c r="C1716" s="30">
        <v>1.99</v>
      </c>
      <c r="D1716" s="30">
        <f t="shared" si="261"/>
        <v>889.53</v>
      </c>
      <c r="E1716" s="29">
        <f t="shared" si="262"/>
        <v>2.0016649765158411E+21</v>
      </c>
      <c r="F1716" s="29">
        <f t="shared" si="267"/>
        <v>5.5518215612625049E+21</v>
      </c>
      <c r="G1716" s="29">
        <v>1.4903</v>
      </c>
      <c r="H1716" s="29">
        <f t="shared" si="263"/>
        <v>666.16409999999996</v>
      </c>
      <c r="I1716" s="29">
        <f t="shared" si="264"/>
        <v>1.4990358364329437E+21</v>
      </c>
      <c r="J1716" s="29">
        <f t="shared" si="268"/>
        <v>5.4046541287750114E+20</v>
      </c>
      <c r="K1716" s="29">
        <v>1.2257</v>
      </c>
      <c r="L1716" s="29">
        <f t="shared" si="265"/>
        <v>547.88790000000006</v>
      </c>
      <c r="M1716" s="29">
        <f t="shared" si="266"/>
        <v>1.2328848048821442E+21</v>
      </c>
      <c r="N1716" s="29">
        <f t="shared" si="269"/>
        <v>3.4195315013263583E+21</v>
      </c>
    </row>
    <row r="1717" spans="1:14" x14ac:dyDescent="0.3">
      <c r="A1717" s="14">
        <v>446</v>
      </c>
      <c r="B1717" s="30">
        <f t="shared" si="260"/>
        <v>2.7798206278026907</v>
      </c>
      <c r="C1717" s="30">
        <v>1.7557</v>
      </c>
      <c r="D1717" s="30">
        <f t="shared" si="261"/>
        <v>783.04219999999998</v>
      </c>
      <c r="E1717" s="29">
        <f t="shared" si="262"/>
        <v>1.758098867598871E+21</v>
      </c>
      <c r="F1717" s="29">
        <f t="shared" si="267"/>
        <v>4.8871994978678929E+21</v>
      </c>
      <c r="G1717" s="29">
        <v>1.3108</v>
      </c>
      <c r="H1717" s="29">
        <f t="shared" si="263"/>
        <v>584.61680000000001</v>
      </c>
      <c r="I1717" s="29">
        <f t="shared" si="264"/>
        <v>1.3125909868705363E+21</v>
      </c>
      <c r="J1717" s="29">
        <f t="shared" si="268"/>
        <v>4.7218549777726983E+20</v>
      </c>
      <c r="K1717" s="29">
        <v>1.0766</v>
      </c>
      <c r="L1717" s="29">
        <f t="shared" si="265"/>
        <v>480.16359999999997</v>
      </c>
      <c r="M1717" s="29">
        <f t="shared" si="266"/>
        <v>1.078070992115364E+21</v>
      </c>
      <c r="N1717" s="29">
        <f t="shared" si="269"/>
        <v>2.9968439821180008E+21</v>
      </c>
    </row>
    <row r="1718" spans="1:14" x14ac:dyDescent="0.3">
      <c r="A1718" s="14">
        <v>445</v>
      </c>
      <c r="B1718" s="30">
        <f t="shared" si="260"/>
        <v>2.7860674157303369</v>
      </c>
      <c r="C1718" s="30">
        <v>1.9650000000000001</v>
      </c>
      <c r="D1718" s="30">
        <f t="shared" si="261"/>
        <v>874.42500000000007</v>
      </c>
      <c r="E1718" s="29">
        <f t="shared" si="262"/>
        <v>1.9588710339102229E+21</v>
      </c>
      <c r="F1718" s="29">
        <f t="shared" si="267"/>
        <v>5.4575467591952677E+21</v>
      </c>
      <c r="G1718" s="29">
        <v>1.4619</v>
      </c>
      <c r="H1718" s="29">
        <f t="shared" si="263"/>
        <v>650.54549999999995</v>
      </c>
      <c r="I1718" s="29">
        <f t="shared" si="264"/>
        <v>1.4573402363732083E+21</v>
      </c>
      <c r="J1718" s="29">
        <f t="shared" si="268"/>
        <v>5.2308146893537483E+20</v>
      </c>
      <c r="K1718" s="29">
        <v>1.1992</v>
      </c>
      <c r="L1718" s="29">
        <f t="shared" si="265"/>
        <v>533.64400000000001</v>
      </c>
      <c r="M1718" s="29">
        <f t="shared" si="266"/>
        <v>1.1954596151985441E+21</v>
      </c>
      <c r="N1718" s="29">
        <f t="shared" si="269"/>
        <v>3.3306310807261906E+21</v>
      </c>
    </row>
    <row r="1719" spans="1:14" x14ac:dyDescent="0.3">
      <c r="A1719" s="14">
        <v>444</v>
      </c>
      <c r="B1719" s="30">
        <f t="shared" si="260"/>
        <v>2.7923423423423421</v>
      </c>
      <c r="C1719" s="30">
        <v>1.8940999999999999</v>
      </c>
      <c r="D1719" s="30">
        <f t="shared" si="261"/>
        <v>840.98039999999992</v>
      </c>
      <c r="E1719" s="29">
        <f t="shared" si="262"/>
        <v>1.8797154538907002E+21</v>
      </c>
      <c r="F1719" s="29">
        <f t="shared" si="267"/>
        <v>5.2488090534542563E+21</v>
      </c>
      <c r="G1719" s="29">
        <v>1.4084000000000001</v>
      </c>
      <c r="H1719" s="29">
        <f t="shared" si="263"/>
        <v>625.32960000000003</v>
      </c>
      <c r="I1719" s="29">
        <f t="shared" si="264"/>
        <v>1.397704052193476E+21</v>
      </c>
      <c r="J1719" s="29">
        <f t="shared" si="268"/>
        <v>5.005489588432839E+20</v>
      </c>
      <c r="K1719" s="29">
        <v>1.1536999999999999</v>
      </c>
      <c r="L1719" s="29">
        <f t="shared" si="265"/>
        <v>512.24279999999999</v>
      </c>
      <c r="M1719" s="29">
        <f t="shared" si="266"/>
        <v>1.1449383449415033E+21</v>
      </c>
      <c r="N1719" s="29">
        <f t="shared" si="269"/>
        <v>3.1970598199515215E+21</v>
      </c>
    </row>
    <row r="1720" spans="1:14" x14ac:dyDescent="0.3">
      <c r="A1720" s="14">
        <v>443</v>
      </c>
      <c r="B1720" s="30">
        <f t="shared" si="260"/>
        <v>2.7986455981941307</v>
      </c>
      <c r="C1720" s="30">
        <v>1.9490000000000001</v>
      </c>
      <c r="D1720" s="30">
        <f t="shared" si="261"/>
        <v>863.40700000000004</v>
      </c>
      <c r="E1720" s="29">
        <f t="shared" si="262"/>
        <v>1.9254957270719306E+21</v>
      </c>
      <c r="F1720" s="29">
        <f t="shared" si="267"/>
        <v>5.3887801409114661E+21</v>
      </c>
      <c r="G1720" s="29">
        <v>1.4453</v>
      </c>
      <c r="H1720" s="29">
        <f t="shared" si="263"/>
        <v>640.26790000000005</v>
      </c>
      <c r="I1720" s="29">
        <f t="shared" si="264"/>
        <v>1.4278701766737102E+21</v>
      </c>
      <c r="J1720" s="29">
        <f t="shared" si="268"/>
        <v>5.1020042609005783E+20</v>
      </c>
      <c r="K1720" s="29">
        <v>1.1822999999999999</v>
      </c>
      <c r="L1720" s="29">
        <f t="shared" si="265"/>
        <v>523.75889999999993</v>
      </c>
      <c r="M1720" s="29">
        <f t="shared" si="266"/>
        <v>1.1680418666583597E+21</v>
      </c>
      <c r="N1720" s="29">
        <f t="shared" si="269"/>
        <v>3.2689352286298739E+21</v>
      </c>
    </row>
    <row r="1721" spans="1:14" x14ac:dyDescent="0.3">
      <c r="A1721" s="14">
        <v>442</v>
      </c>
      <c r="B1721" s="30">
        <f t="shared" si="260"/>
        <v>2.8049773755656107</v>
      </c>
      <c r="C1721" s="30">
        <v>1.9219999999999999</v>
      </c>
      <c r="D1721" s="30">
        <f t="shared" si="261"/>
        <v>849.524</v>
      </c>
      <c r="E1721" s="29">
        <f t="shared" si="262"/>
        <v>1.8902584565729177E+21</v>
      </c>
      <c r="F1721" s="29">
        <f t="shared" si="267"/>
        <v>5.3021322046586046E+21</v>
      </c>
      <c r="G1721" s="29">
        <v>1.425</v>
      </c>
      <c r="H1721" s="29">
        <f t="shared" si="263"/>
        <v>629.85</v>
      </c>
      <c r="I1721" s="29">
        <f t="shared" si="264"/>
        <v>1.4014663374695149E+21</v>
      </c>
      <c r="J1721" s="29">
        <f t="shared" si="268"/>
        <v>4.9963552279522961E+20</v>
      </c>
      <c r="K1721" s="29">
        <v>1.1639999999999999</v>
      </c>
      <c r="L1721" s="29">
        <f t="shared" si="265"/>
        <v>514.48799999999994</v>
      </c>
      <c r="M1721" s="29">
        <f t="shared" si="266"/>
        <v>1.1447767135540457E+21</v>
      </c>
      <c r="N1721" s="29">
        <f t="shared" si="269"/>
        <v>3.211072781593452E+21</v>
      </c>
    </row>
    <row r="1722" spans="1:14" x14ac:dyDescent="0.3">
      <c r="A1722" s="14">
        <v>441</v>
      </c>
      <c r="B1722" s="30">
        <f t="shared" si="260"/>
        <v>2.8113378684807255</v>
      </c>
      <c r="C1722" s="30">
        <v>1.7989999999999999</v>
      </c>
      <c r="D1722" s="30">
        <f t="shared" si="261"/>
        <v>793.35899999999992</v>
      </c>
      <c r="E1722" s="29">
        <f t="shared" si="262"/>
        <v>1.7612930034859204E+21</v>
      </c>
      <c r="F1722" s="29">
        <f t="shared" si="267"/>
        <v>4.9515897181901223E+21</v>
      </c>
      <c r="G1722" s="29">
        <v>1.3312999999999999</v>
      </c>
      <c r="H1722" s="29">
        <f t="shared" si="263"/>
        <v>587.10329999999999</v>
      </c>
      <c r="I1722" s="29">
        <f t="shared" si="264"/>
        <v>1.3033959841805482E+21</v>
      </c>
      <c r="J1722" s="29">
        <f t="shared" si="268"/>
        <v>4.6362125264044347E+20</v>
      </c>
      <c r="K1722" s="29">
        <v>1.0859000000000001</v>
      </c>
      <c r="L1722" s="29">
        <f t="shared" si="265"/>
        <v>478.88190000000003</v>
      </c>
      <c r="M1722" s="29">
        <f t="shared" si="266"/>
        <v>1.0631395622486722E+21</v>
      </c>
      <c r="N1722" s="29">
        <f t="shared" si="269"/>
        <v>2.9888445108297138E+21</v>
      </c>
    </row>
    <row r="1723" spans="1:14" x14ac:dyDescent="0.3">
      <c r="A1723" s="14">
        <v>440</v>
      </c>
      <c r="B1723" s="30">
        <f t="shared" si="260"/>
        <v>2.8177272727272724</v>
      </c>
      <c r="C1723" s="30">
        <v>1.83</v>
      </c>
      <c r="D1723" s="30">
        <f t="shared" si="261"/>
        <v>805.2</v>
      </c>
      <c r="E1723" s="29">
        <f t="shared" si="262"/>
        <v>1.7835270904815716E+21</v>
      </c>
      <c r="F1723" s="29">
        <f t="shared" si="267"/>
        <v>5.0254929244978456E+21</v>
      </c>
      <c r="G1723" s="29">
        <v>1.3499000000000001</v>
      </c>
      <c r="H1723" s="29">
        <f t="shared" si="263"/>
        <v>593.95600000000002</v>
      </c>
      <c r="I1723" s="29">
        <f t="shared" si="264"/>
        <v>1.3156192455962151E+21</v>
      </c>
      <c r="J1723" s="29">
        <f t="shared" si="268"/>
        <v>4.6690794326692587E+20</v>
      </c>
      <c r="K1723" s="29">
        <v>1.0992999999999999</v>
      </c>
      <c r="L1723" s="29">
        <f t="shared" si="265"/>
        <v>483.69199999999995</v>
      </c>
      <c r="M1723" s="29">
        <f t="shared" si="266"/>
        <v>1.071383240746662E+21</v>
      </c>
      <c r="N1723" s="29">
        <f t="shared" si="269"/>
        <v>3.0188657769947988E+21</v>
      </c>
    </row>
    <row r="1724" spans="1:14" x14ac:dyDescent="0.3">
      <c r="A1724" s="14">
        <v>439</v>
      </c>
      <c r="B1724" s="30">
        <f t="shared" si="260"/>
        <v>2.8241457858769929</v>
      </c>
      <c r="C1724" s="30">
        <v>1.601</v>
      </c>
      <c r="D1724" s="30">
        <f t="shared" si="261"/>
        <v>702.83899999999994</v>
      </c>
      <c r="E1724" s="29">
        <f t="shared" si="262"/>
        <v>1.5532581464004509E+21</v>
      </c>
      <c r="F1724" s="29">
        <f t="shared" si="267"/>
        <v>4.386627448535943E+21</v>
      </c>
      <c r="G1724" s="29">
        <v>1.1775</v>
      </c>
      <c r="H1724" s="29">
        <f t="shared" si="263"/>
        <v>516.92250000000001</v>
      </c>
      <c r="I1724" s="29">
        <f t="shared" si="264"/>
        <v>1.1423869252882769E+21</v>
      </c>
      <c r="J1724" s="29">
        <f t="shared" si="268"/>
        <v>4.0450706581832034E+20</v>
      </c>
      <c r="K1724" s="29">
        <v>0.95752999999999999</v>
      </c>
      <c r="L1724" s="29">
        <f t="shared" si="265"/>
        <v>420.35566999999998</v>
      </c>
      <c r="M1724" s="29">
        <f t="shared" si="266"/>
        <v>9.2897643530469953E+20</v>
      </c>
      <c r="N1724" s="29">
        <f t="shared" si="269"/>
        <v>2.6235648849447984E+21</v>
      </c>
    </row>
    <row r="1725" spans="1:14" x14ac:dyDescent="0.3">
      <c r="A1725" s="14">
        <v>438</v>
      </c>
      <c r="B1725" s="30">
        <f t="shared" si="260"/>
        <v>2.8305936073059361</v>
      </c>
      <c r="C1725" s="30">
        <v>1.663</v>
      </c>
      <c r="D1725" s="30">
        <f t="shared" si="261"/>
        <v>728.39400000000001</v>
      </c>
      <c r="E1725" s="29">
        <f t="shared" si="262"/>
        <v>1.6060672927572327E+21</v>
      </c>
      <c r="F1725" s="29">
        <f t="shared" si="267"/>
        <v>4.5461238117817741E+21</v>
      </c>
      <c r="G1725" s="29">
        <v>1.2238</v>
      </c>
      <c r="H1725" s="29">
        <f t="shared" si="263"/>
        <v>536.02440000000001</v>
      </c>
      <c r="I1725" s="29">
        <f t="shared" si="264"/>
        <v>1.1819032789394475E+21</v>
      </c>
      <c r="J1725" s="29">
        <f t="shared" si="268"/>
        <v>4.1754608499393292E+20</v>
      </c>
      <c r="K1725" s="29">
        <v>0.99368000000000001</v>
      </c>
      <c r="L1725" s="29">
        <f t="shared" si="265"/>
        <v>435.23183999999998</v>
      </c>
      <c r="M1725" s="29">
        <f t="shared" si="266"/>
        <v>9.5966142361215081E+20</v>
      </c>
      <c r="N1725" s="29">
        <f t="shared" si="269"/>
        <v>2.7164114908546681E+21</v>
      </c>
    </row>
    <row r="1726" spans="1:14" x14ac:dyDescent="0.3">
      <c r="A1726" s="14">
        <v>437</v>
      </c>
      <c r="B1726" s="30">
        <f t="shared" si="260"/>
        <v>2.8370709382151027</v>
      </c>
      <c r="C1726" s="30">
        <v>1.9</v>
      </c>
      <c r="D1726" s="30">
        <f t="shared" si="261"/>
        <v>830.3</v>
      </c>
      <c r="E1726" s="29">
        <f t="shared" si="262"/>
        <v>1.826584392895421E+21</v>
      </c>
      <c r="F1726" s="29">
        <f t="shared" si="267"/>
        <v>5.1821494972808755E+21</v>
      </c>
      <c r="G1726" s="29">
        <v>1.3943000000000001</v>
      </c>
      <c r="H1726" s="29">
        <f t="shared" si="263"/>
        <v>609.30910000000006</v>
      </c>
      <c r="I1726" s="29">
        <f t="shared" si="264"/>
        <v>1.340424536323203E+21</v>
      </c>
      <c r="J1726" s="29">
        <f t="shared" si="268"/>
        <v>4.7246775477757687E+20</v>
      </c>
      <c r="K1726" s="29">
        <v>1.1306</v>
      </c>
      <c r="L1726" s="29">
        <f t="shared" si="265"/>
        <v>494.07220000000001</v>
      </c>
      <c r="M1726" s="29">
        <f t="shared" si="266"/>
        <v>1.0869138497934543E+21</v>
      </c>
      <c r="N1726" s="29">
        <f t="shared" si="269"/>
        <v>3.0836516955925046E+21</v>
      </c>
    </row>
    <row r="1727" spans="1:14" x14ac:dyDescent="0.3">
      <c r="A1727" s="14">
        <v>436</v>
      </c>
      <c r="B1727" s="30">
        <f t="shared" si="260"/>
        <v>2.843577981651376</v>
      </c>
      <c r="C1727" s="30">
        <v>1.8680000000000001</v>
      </c>
      <c r="D1727" s="30">
        <f t="shared" si="261"/>
        <v>814.44800000000009</v>
      </c>
      <c r="E1727" s="29">
        <f t="shared" si="262"/>
        <v>1.7876114102080831E+21</v>
      </c>
      <c r="F1727" s="29">
        <f t="shared" si="267"/>
        <v>5.0832124458164709E+21</v>
      </c>
      <c r="G1727" s="29">
        <v>1.3658999999999999</v>
      </c>
      <c r="H1727" s="29">
        <f t="shared" si="263"/>
        <v>595.53239999999994</v>
      </c>
      <c r="I1727" s="29">
        <f t="shared" si="264"/>
        <v>1.3071190713079337E+21</v>
      </c>
      <c r="J1727" s="29">
        <f t="shared" si="268"/>
        <v>4.5967407250383864E+20</v>
      </c>
      <c r="K1727" s="29">
        <v>1.1061000000000001</v>
      </c>
      <c r="L1727" s="29">
        <f t="shared" si="265"/>
        <v>482.25960000000003</v>
      </c>
      <c r="M1727" s="29">
        <f t="shared" si="266"/>
        <v>1.0584994544064029E+21</v>
      </c>
      <c r="N1727" s="29">
        <f t="shared" si="269"/>
        <v>3.0099257421400417E+21</v>
      </c>
    </row>
    <row r="1728" spans="1:14" x14ac:dyDescent="0.3">
      <c r="A1728" s="14">
        <v>435</v>
      </c>
      <c r="B1728" s="30">
        <f t="shared" si="260"/>
        <v>2.8501149425287355</v>
      </c>
      <c r="C1728" s="30">
        <v>1.7090000000000001</v>
      </c>
      <c r="D1728" s="30">
        <f t="shared" si="261"/>
        <v>743.41500000000008</v>
      </c>
      <c r="E1728" s="29">
        <f t="shared" si="262"/>
        <v>1.6279604291059974E+21</v>
      </c>
      <c r="F1728" s="29">
        <f t="shared" si="267"/>
        <v>4.6398743448404954E+21</v>
      </c>
      <c r="G1728" s="29">
        <v>1.2452000000000001</v>
      </c>
      <c r="H1728" s="29">
        <f t="shared" si="263"/>
        <v>541.66200000000003</v>
      </c>
      <c r="I1728" s="29">
        <f t="shared" si="264"/>
        <v>1.186153496970619E+21</v>
      </c>
      <c r="J1728" s="29">
        <f t="shared" si="268"/>
        <v>4.1617742473158518E+20</v>
      </c>
      <c r="K1728" s="29">
        <v>1.0069999999999999</v>
      </c>
      <c r="L1728" s="29">
        <f t="shared" si="265"/>
        <v>438.04499999999996</v>
      </c>
      <c r="M1728" s="29">
        <f t="shared" si="266"/>
        <v>9.5924877244572212E+20</v>
      </c>
      <c r="N1728" s="29">
        <f t="shared" si="269"/>
        <v>2.7339692599498994E+21</v>
      </c>
    </row>
    <row r="1729" spans="1:14" x14ac:dyDescent="0.3">
      <c r="A1729" s="14">
        <v>434</v>
      </c>
      <c r="B1729" s="30">
        <f t="shared" si="260"/>
        <v>2.8566820276497693</v>
      </c>
      <c r="C1729" s="30">
        <v>1.56</v>
      </c>
      <c r="D1729" s="30">
        <f t="shared" si="261"/>
        <v>677.04000000000008</v>
      </c>
      <c r="E1729" s="29">
        <f t="shared" si="262"/>
        <v>1.4792014539058769E+21</v>
      </c>
      <c r="F1729" s="29">
        <f t="shared" si="267"/>
        <v>4.225608208646327E+21</v>
      </c>
      <c r="G1729" s="29">
        <v>1.1352</v>
      </c>
      <c r="H1729" s="29">
        <f t="shared" si="263"/>
        <v>492.67680000000001</v>
      </c>
      <c r="I1729" s="29">
        <f t="shared" si="264"/>
        <v>1.076403519534584E+21</v>
      </c>
      <c r="J1729" s="29">
        <f t="shared" si="268"/>
        <v>3.7680200635425836E+20</v>
      </c>
      <c r="K1729" s="29">
        <v>0.91652999999999996</v>
      </c>
      <c r="L1729" s="29">
        <f t="shared" si="265"/>
        <v>397.77402000000001</v>
      </c>
      <c r="M1729" s="29">
        <f t="shared" si="266"/>
        <v>8.6905930035150835E+20</v>
      </c>
      <c r="N1729" s="29">
        <f t="shared" si="269"/>
        <v>2.4826260842760367E+21</v>
      </c>
    </row>
    <row r="1730" spans="1:14" x14ac:dyDescent="0.3">
      <c r="A1730" s="14">
        <v>433</v>
      </c>
      <c r="B1730" s="30">
        <f t="shared" ref="B1730:B1793" si="270">1239.8/A1730</f>
        <v>2.8632794457274824</v>
      </c>
      <c r="C1730" s="30">
        <v>1.6913</v>
      </c>
      <c r="D1730" s="30">
        <f t="shared" ref="D1730:D1793" si="271">A1730*C1730</f>
        <v>732.3329</v>
      </c>
      <c r="E1730" s="29">
        <f t="shared" ref="E1730:E1793" si="272">A1730*10^(-9)/($Q$1*$Q$2)*D1730</f>
        <v>1.5963190970385771E+21</v>
      </c>
      <c r="F1730" s="29">
        <f t="shared" si="267"/>
        <v>4.570707659372812E+21</v>
      </c>
      <c r="G1730" s="29">
        <v>1.2287999999999999</v>
      </c>
      <c r="H1730" s="29">
        <f t="shared" ref="H1730:H1793" si="273">A1730*G1730</f>
        <v>532.07039999999995</v>
      </c>
      <c r="I1730" s="29">
        <f t="shared" ref="I1730:I1793" si="274">A1730*10^(-9)/($Q$1*$Q$2)*H1730</f>
        <v>1.15979241201502E+21</v>
      </c>
      <c r="J1730" s="29">
        <f t="shared" si="268"/>
        <v>4.0505735957614428E+20</v>
      </c>
      <c r="K1730" s="29">
        <v>0.99050000000000005</v>
      </c>
      <c r="L1730" s="29">
        <f t="shared" ref="L1730:L1793" si="275">A1730*K1730</f>
        <v>428.88650000000001</v>
      </c>
      <c r="M1730" s="29">
        <f t="shared" ref="M1730:M1793" si="276">A1730*10^(-9)/($Q$1*$Q$2)*L1730</f>
        <v>9.3487498706126098E+20</v>
      </c>
      <c r="N1730" s="29">
        <f t="shared" si="269"/>
        <v>2.6768083347772544E+21</v>
      </c>
    </row>
    <row r="1731" spans="1:14" x14ac:dyDescent="0.3">
      <c r="A1731" s="14">
        <v>432</v>
      </c>
      <c r="B1731" s="30">
        <f t="shared" si="270"/>
        <v>2.8699074074074074</v>
      </c>
      <c r="C1731" s="30">
        <v>1.8220000000000001</v>
      </c>
      <c r="D1731" s="30">
        <f t="shared" si="271"/>
        <v>787.10400000000004</v>
      </c>
      <c r="E1731" s="29">
        <f t="shared" si="272"/>
        <v>1.711745259888587E+21</v>
      </c>
      <c r="F1731" s="29">
        <f t="shared" ref="F1731:F1794" si="277">E1731*B1731</f>
        <v>4.9125504009487736E+21</v>
      </c>
      <c r="G1731" s="29">
        <v>1.3207</v>
      </c>
      <c r="H1731" s="29">
        <f t="shared" si="273"/>
        <v>570.54240000000004</v>
      </c>
      <c r="I1731" s="29">
        <f t="shared" si="274"/>
        <v>1.2407804416766504E+21</v>
      </c>
      <c r="J1731" s="29">
        <f t="shared" ref="J1731:J1794" si="278">I1731/B1731</f>
        <v>4.3234162833062828E+20</v>
      </c>
      <c r="K1731" s="29">
        <v>1.0628</v>
      </c>
      <c r="L1731" s="29">
        <f t="shared" si="275"/>
        <v>459.12959999999998</v>
      </c>
      <c r="M1731" s="29">
        <f t="shared" si="276"/>
        <v>9.9848675203599906E+20</v>
      </c>
      <c r="N1731" s="29">
        <f t="shared" ref="N1731:N1794" si="279">M1731*B1731</f>
        <v>2.8655645258662769E+21</v>
      </c>
    </row>
    <row r="1732" spans="1:14" x14ac:dyDescent="0.3">
      <c r="A1732" s="14">
        <v>431</v>
      </c>
      <c r="B1732" s="30">
        <f t="shared" si="270"/>
        <v>2.8765661252900232</v>
      </c>
      <c r="C1732" s="30">
        <v>1.099</v>
      </c>
      <c r="D1732" s="30">
        <f t="shared" si="271"/>
        <v>473.66899999999998</v>
      </c>
      <c r="E1732" s="29">
        <f t="shared" si="272"/>
        <v>1.0277216379459281E+21</v>
      </c>
      <c r="F1732" s="29">
        <f t="shared" si="277"/>
        <v>2.9563092499428341E+21</v>
      </c>
      <c r="G1732" s="29">
        <v>0.79393999999999998</v>
      </c>
      <c r="H1732" s="29">
        <f t="shared" si="273"/>
        <v>342.18813999999998</v>
      </c>
      <c r="I1732" s="29">
        <f t="shared" si="274"/>
        <v>7.4244705844475894E+20</v>
      </c>
      <c r="J1732" s="29">
        <f t="shared" si="278"/>
        <v>2.5810185690409026E+20</v>
      </c>
      <c r="K1732" s="29">
        <v>0.63778999999999997</v>
      </c>
      <c r="L1732" s="29">
        <f t="shared" si="275"/>
        <v>274.88749000000001</v>
      </c>
      <c r="M1732" s="29">
        <f t="shared" si="276"/>
        <v>5.9642455274388862E+20</v>
      </c>
      <c r="N1732" s="29">
        <f t="shared" si="279"/>
        <v>1.7156546647143227E+21</v>
      </c>
    </row>
    <row r="1733" spans="1:14" x14ac:dyDescent="0.3">
      <c r="A1733" s="14">
        <v>430</v>
      </c>
      <c r="B1733" s="30">
        <f t="shared" si="270"/>
        <v>2.8832558139534883</v>
      </c>
      <c r="C1733" s="30">
        <v>1.212</v>
      </c>
      <c r="D1733" s="30">
        <f t="shared" si="271"/>
        <v>521.16</v>
      </c>
      <c r="E1733" s="29">
        <f t="shared" si="272"/>
        <v>1.1281394818464401E+21</v>
      </c>
      <c r="F1733" s="29">
        <f t="shared" si="277"/>
        <v>3.2527147199842243E+21</v>
      </c>
      <c r="G1733" s="29">
        <v>0.87461999999999995</v>
      </c>
      <c r="H1733" s="29">
        <f t="shared" si="273"/>
        <v>376.08659999999998</v>
      </c>
      <c r="I1733" s="29">
        <f t="shared" si="274"/>
        <v>8.141034270730474E+20</v>
      </c>
      <c r="J1733" s="29">
        <f t="shared" si="278"/>
        <v>2.8235560061413969E+20</v>
      </c>
      <c r="K1733" s="29">
        <v>0.70133999999999996</v>
      </c>
      <c r="L1733" s="29">
        <f t="shared" si="275"/>
        <v>301.57619999999997</v>
      </c>
      <c r="M1733" s="29">
        <f t="shared" si="276"/>
        <v>6.5281299026252661E+20</v>
      </c>
      <c r="N1733" s="29">
        <f t="shared" si="279"/>
        <v>1.8822268495987917E+21</v>
      </c>
    </row>
    <row r="1734" spans="1:14" x14ac:dyDescent="0.3">
      <c r="A1734" s="14">
        <v>429</v>
      </c>
      <c r="B1734" s="30">
        <f t="shared" si="270"/>
        <v>2.8899766899766899</v>
      </c>
      <c r="C1734" s="30">
        <v>1.5229999999999999</v>
      </c>
      <c r="D1734" s="30">
        <f t="shared" si="271"/>
        <v>653.36699999999996</v>
      </c>
      <c r="E1734" s="29">
        <f t="shared" si="272"/>
        <v>1.4110348992964558E+21</v>
      </c>
      <c r="F1734" s="29">
        <f t="shared" si="277"/>
        <v>4.0778579677103632E+21</v>
      </c>
      <c r="G1734" s="29">
        <v>1.0963000000000001</v>
      </c>
      <c r="H1734" s="29">
        <f t="shared" si="273"/>
        <v>470.31270000000001</v>
      </c>
      <c r="I1734" s="29">
        <f t="shared" si="274"/>
        <v>1.0157042416931743E+21</v>
      </c>
      <c r="J1734" s="29">
        <f t="shared" si="278"/>
        <v>3.5145758968089353E+20</v>
      </c>
      <c r="K1734" s="29">
        <v>0.87766</v>
      </c>
      <c r="L1734" s="29">
        <f t="shared" si="275"/>
        <v>376.51614000000001</v>
      </c>
      <c r="M1734" s="29">
        <f t="shared" si="276"/>
        <v>8.1313781333980794E+20</v>
      </c>
      <c r="N1734" s="29">
        <f t="shared" si="279"/>
        <v>2.3499493262906617E+21</v>
      </c>
    </row>
    <row r="1735" spans="1:14" x14ac:dyDescent="0.3">
      <c r="A1735" s="14">
        <v>428</v>
      </c>
      <c r="B1735" s="30">
        <f t="shared" si="270"/>
        <v>2.8967289719626166</v>
      </c>
      <c r="C1735" s="30">
        <v>1.651</v>
      </c>
      <c r="D1735" s="30">
        <f t="shared" si="271"/>
        <v>706.62800000000004</v>
      </c>
      <c r="E1735" s="29">
        <f t="shared" si="272"/>
        <v>1.5225020249687361E+21</v>
      </c>
      <c r="F1735" s="29">
        <f t="shared" si="277"/>
        <v>4.4102757255986891E+21</v>
      </c>
      <c r="G1735" s="29">
        <v>1.1839</v>
      </c>
      <c r="H1735" s="29">
        <f t="shared" si="273"/>
        <v>506.70919999999995</v>
      </c>
      <c r="I1735" s="29">
        <f t="shared" si="274"/>
        <v>1.0917566004606216E+21</v>
      </c>
      <c r="J1735" s="29">
        <f t="shared" si="278"/>
        <v>3.7689290611158745E+20</v>
      </c>
      <c r="K1735" s="29">
        <v>0.94625000000000004</v>
      </c>
      <c r="L1735" s="29">
        <f t="shared" si="275"/>
        <v>404.995</v>
      </c>
      <c r="M1735" s="29">
        <f t="shared" si="276"/>
        <v>8.7260299280839882E+20</v>
      </c>
      <c r="N1735" s="29">
        <f t="shared" si="279"/>
        <v>2.5276943702893758E+21</v>
      </c>
    </row>
    <row r="1736" spans="1:14" x14ac:dyDescent="0.3">
      <c r="A1736" s="14">
        <v>427</v>
      </c>
      <c r="B1736" s="30">
        <f t="shared" si="270"/>
        <v>2.9035128805620607</v>
      </c>
      <c r="C1736" s="30">
        <v>1.6379999999999999</v>
      </c>
      <c r="D1736" s="30">
        <f t="shared" si="271"/>
        <v>699.42599999999993</v>
      </c>
      <c r="E1736" s="29">
        <f t="shared" si="272"/>
        <v>1.5034635901360443E+21</v>
      </c>
      <c r="F1736" s="29">
        <f t="shared" si="277"/>
        <v>4.3653258994160836E+21</v>
      </c>
      <c r="G1736" s="29">
        <v>1.1724000000000001</v>
      </c>
      <c r="H1736" s="29">
        <f t="shared" si="273"/>
        <v>500.61480000000006</v>
      </c>
      <c r="I1736" s="29">
        <f t="shared" si="274"/>
        <v>1.0761054414380335E+21</v>
      </c>
      <c r="J1736" s="29">
        <f t="shared" si="278"/>
        <v>3.7062189344574957E+20</v>
      </c>
      <c r="K1736" s="29">
        <v>0.9355</v>
      </c>
      <c r="L1736" s="29">
        <f t="shared" si="275"/>
        <v>399.45850000000002</v>
      </c>
      <c r="M1736" s="29">
        <f t="shared" si="276"/>
        <v>8.5866311878648948E+20</v>
      </c>
      <c r="N1736" s="29">
        <f t="shared" si="279"/>
        <v>2.4931394254601632E+21</v>
      </c>
    </row>
    <row r="1737" spans="1:14" x14ac:dyDescent="0.3">
      <c r="A1737" s="14">
        <v>426</v>
      </c>
      <c r="B1737" s="30">
        <f t="shared" si="270"/>
        <v>2.9103286384976523</v>
      </c>
      <c r="C1737" s="30">
        <v>1.6990000000000001</v>
      </c>
      <c r="D1737" s="30">
        <f t="shared" si="271"/>
        <v>723.774</v>
      </c>
      <c r="E1737" s="29">
        <f t="shared" si="272"/>
        <v>1.5521577036211361E+21</v>
      </c>
      <c r="F1737" s="29">
        <f t="shared" si="277"/>
        <v>4.5172890163133436E+21</v>
      </c>
      <c r="G1737" s="29">
        <v>1.2135</v>
      </c>
      <c r="H1737" s="29">
        <f t="shared" si="273"/>
        <v>516.95100000000002</v>
      </c>
      <c r="I1737" s="29">
        <f t="shared" si="274"/>
        <v>1.1086188189195107E+21</v>
      </c>
      <c r="J1737" s="29">
        <f t="shared" si="278"/>
        <v>3.8092564676537477E+20</v>
      </c>
      <c r="K1737" s="29">
        <v>0.96667000000000003</v>
      </c>
      <c r="L1737" s="29">
        <f t="shared" si="275"/>
        <v>411.80142000000001</v>
      </c>
      <c r="M1737" s="29">
        <f t="shared" si="276"/>
        <v>8.8312200550879553E+20</v>
      </c>
      <c r="N1737" s="29">
        <f t="shared" si="279"/>
        <v>2.5701752639197293E+21</v>
      </c>
    </row>
    <row r="1738" spans="1:14" x14ac:dyDescent="0.3">
      <c r="A1738" s="14">
        <v>425</v>
      </c>
      <c r="B1738" s="30">
        <f t="shared" si="270"/>
        <v>2.917176470588235</v>
      </c>
      <c r="C1738" s="30">
        <v>1.7549999999999999</v>
      </c>
      <c r="D1738" s="30">
        <f t="shared" si="271"/>
        <v>745.875</v>
      </c>
      <c r="E1738" s="29">
        <f t="shared" si="272"/>
        <v>1.5957992202967654E+21</v>
      </c>
      <c r="F1738" s="29">
        <f t="shared" si="277"/>
        <v>4.6552279372327755E+21</v>
      </c>
      <c r="G1738" s="29">
        <v>1.2487999999999999</v>
      </c>
      <c r="H1738" s="29">
        <f t="shared" si="273"/>
        <v>530.74</v>
      </c>
      <c r="I1738" s="29">
        <f t="shared" si="274"/>
        <v>1.1355179864994875E+21</v>
      </c>
      <c r="J1738" s="29">
        <f t="shared" si="278"/>
        <v>3.8925241511718198E+20</v>
      </c>
      <c r="K1738" s="29">
        <v>0.99312</v>
      </c>
      <c r="L1738" s="29">
        <f t="shared" si="275"/>
        <v>422.07600000000002</v>
      </c>
      <c r="M1738" s="29">
        <f t="shared" si="276"/>
        <v>9.0303140835391662E+20</v>
      </c>
      <c r="N1738" s="29">
        <f t="shared" si="279"/>
        <v>2.6343019766522016E+21</v>
      </c>
    </row>
    <row r="1739" spans="1:14" x14ac:dyDescent="0.3">
      <c r="A1739" s="14">
        <v>424</v>
      </c>
      <c r="B1739" s="30">
        <f t="shared" si="270"/>
        <v>2.9240566037735847</v>
      </c>
      <c r="C1739" s="30">
        <v>1.708</v>
      </c>
      <c r="D1739" s="30">
        <f t="shared" si="271"/>
        <v>724.19200000000001</v>
      </c>
      <c r="E1739" s="29">
        <f t="shared" si="272"/>
        <v>1.5457627847995215E+21</v>
      </c>
      <c r="F1739" s="29">
        <f t="shared" si="277"/>
        <v>4.5198978787604871E+21</v>
      </c>
      <c r="G1739" s="29">
        <v>1.2117</v>
      </c>
      <c r="H1739" s="29">
        <f t="shared" si="273"/>
        <v>513.76080000000002</v>
      </c>
      <c r="I1739" s="29">
        <f t="shared" si="274"/>
        <v>1.0966046641344146E+21</v>
      </c>
      <c r="J1739" s="29">
        <f t="shared" si="278"/>
        <v>3.7502853491933525E+20</v>
      </c>
      <c r="K1739" s="29">
        <v>0.96182000000000001</v>
      </c>
      <c r="L1739" s="29">
        <f t="shared" si="275"/>
        <v>407.81168000000002</v>
      </c>
      <c r="M1739" s="29">
        <f t="shared" si="276"/>
        <v>8.7045993072358064E+20</v>
      </c>
      <c r="N1739" s="29">
        <f t="shared" si="279"/>
        <v>2.5452741087525832E+21</v>
      </c>
    </row>
    <row r="1740" spans="1:14" x14ac:dyDescent="0.3">
      <c r="A1740" s="14">
        <v>423</v>
      </c>
      <c r="B1740" s="30">
        <f t="shared" si="270"/>
        <v>2.9309692671394796</v>
      </c>
      <c r="C1740" s="30">
        <v>1.7210000000000001</v>
      </c>
      <c r="D1740" s="30">
        <f t="shared" si="271"/>
        <v>727.98300000000006</v>
      </c>
      <c r="E1740" s="29">
        <f t="shared" si="272"/>
        <v>1.5501897919431351E+21</v>
      </c>
      <c r="F1740" s="29">
        <f t="shared" si="277"/>
        <v>4.543558638418673E+21</v>
      </c>
      <c r="G1740" s="29">
        <v>1.2183999999999999</v>
      </c>
      <c r="H1740" s="29">
        <f t="shared" si="273"/>
        <v>515.38319999999999</v>
      </c>
      <c r="I1740" s="29">
        <f t="shared" si="274"/>
        <v>1.0974731217335942E+21</v>
      </c>
      <c r="J1740" s="29">
        <f t="shared" si="278"/>
        <v>3.7444033754904855E+20</v>
      </c>
      <c r="K1740" s="29">
        <v>0.96531</v>
      </c>
      <c r="L1740" s="29">
        <f t="shared" si="275"/>
        <v>408.32612999999998</v>
      </c>
      <c r="M1740" s="29">
        <f t="shared" si="276"/>
        <v>8.69502445125292E+20</v>
      </c>
      <c r="N1740" s="29">
        <f t="shared" si="279"/>
        <v>2.5484849443648627E+21</v>
      </c>
    </row>
    <row r="1741" spans="1:14" x14ac:dyDescent="0.3">
      <c r="A1741" s="14">
        <v>422</v>
      </c>
      <c r="B1741" s="30">
        <f t="shared" si="270"/>
        <v>2.9379146919431278</v>
      </c>
      <c r="C1741" s="30">
        <v>1.782</v>
      </c>
      <c r="D1741" s="30">
        <f t="shared" si="271"/>
        <v>752.00400000000002</v>
      </c>
      <c r="E1741" s="29">
        <f t="shared" si="272"/>
        <v>1.5975551855990399E+21</v>
      </c>
      <c r="F1741" s="29">
        <f t="shared" si="277"/>
        <v>4.69348085096135E+21</v>
      </c>
      <c r="G1741" s="29">
        <v>1.2583</v>
      </c>
      <c r="H1741" s="29">
        <f t="shared" si="273"/>
        <v>531.00260000000003</v>
      </c>
      <c r="I1741" s="29">
        <f t="shared" si="274"/>
        <v>1.1280604321208035E+21</v>
      </c>
      <c r="J1741" s="29">
        <f t="shared" si="278"/>
        <v>3.8396636744231256E+20</v>
      </c>
      <c r="K1741" s="29">
        <v>0.99499000000000004</v>
      </c>
      <c r="L1741" s="29">
        <f t="shared" si="275"/>
        <v>419.88578000000001</v>
      </c>
      <c r="M1741" s="29">
        <f t="shared" si="276"/>
        <v>8.9200417178405647E+20</v>
      </c>
      <c r="N1741" s="29">
        <f t="shared" si="279"/>
        <v>2.6206321615589411E+21</v>
      </c>
    </row>
    <row r="1742" spans="1:14" x14ac:dyDescent="0.3">
      <c r="A1742" s="14">
        <v>421</v>
      </c>
      <c r="B1742" s="30">
        <f t="shared" si="270"/>
        <v>2.944893111638955</v>
      </c>
      <c r="C1742" s="30">
        <v>1.8109999999999999</v>
      </c>
      <c r="D1742" s="30">
        <f t="shared" si="271"/>
        <v>762.43099999999993</v>
      </c>
      <c r="E1742" s="29">
        <f t="shared" si="272"/>
        <v>1.6158681085861335E+21</v>
      </c>
      <c r="F1742" s="29">
        <f t="shared" si="277"/>
        <v>4.7585588622923714E+21</v>
      </c>
      <c r="G1742" s="29">
        <v>1.2757000000000001</v>
      </c>
      <c r="H1742" s="29">
        <f t="shared" si="273"/>
        <v>537.06970000000001</v>
      </c>
      <c r="I1742" s="29">
        <f t="shared" si="274"/>
        <v>1.1382456908466763E+21</v>
      </c>
      <c r="J1742" s="29">
        <f t="shared" si="278"/>
        <v>3.8651511199100718E+20</v>
      </c>
      <c r="K1742" s="29">
        <v>1.0066999999999999</v>
      </c>
      <c r="L1742" s="29">
        <f t="shared" si="275"/>
        <v>423.82069999999999</v>
      </c>
      <c r="M1742" s="29">
        <f t="shared" si="276"/>
        <v>8.9822994197330788E+20</v>
      </c>
      <c r="N1742" s="29">
        <f t="shared" si="279"/>
        <v>2.6451911687850526E+21</v>
      </c>
    </row>
    <row r="1743" spans="1:14" x14ac:dyDescent="0.3">
      <c r="A1743" s="14">
        <v>420</v>
      </c>
      <c r="B1743" s="30">
        <f t="shared" si="270"/>
        <v>2.9519047619047618</v>
      </c>
      <c r="C1743" s="30">
        <v>1.599</v>
      </c>
      <c r="D1743" s="30">
        <f t="shared" si="271"/>
        <v>671.58</v>
      </c>
      <c r="E1743" s="29">
        <f t="shared" si="272"/>
        <v>1.4199410418607399E+21</v>
      </c>
      <c r="F1743" s="29">
        <f t="shared" si="277"/>
        <v>4.1915307230927268E+21</v>
      </c>
      <c r="G1743" s="29">
        <v>1.1232</v>
      </c>
      <c r="H1743" s="29">
        <f t="shared" si="273"/>
        <v>471.74399999999997</v>
      </c>
      <c r="I1743" s="29">
        <f t="shared" si="274"/>
        <v>9.9742200013632451E+20</v>
      </c>
      <c r="J1743" s="29">
        <f t="shared" si="278"/>
        <v>3.3789098246270072E+20</v>
      </c>
      <c r="K1743" s="29">
        <v>0.88466999999999996</v>
      </c>
      <c r="L1743" s="29">
        <f t="shared" si="275"/>
        <v>371.56139999999999</v>
      </c>
      <c r="M1743" s="29">
        <f t="shared" si="276"/>
        <v>7.856030278317327E+20</v>
      </c>
      <c r="N1743" s="29">
        <f t="shared" si="279"/>
        <v>2.319025318823291E+21</v>
      </c>
    </row>
    <row r="1744" spans="1:14" x14ac:dyDescent="0.3">
      <c r="A1744" s="14">
        <v>419</v>
      </c>
      <c r="B1744" s="30">
        <f t="shared" si="270"/>
        <v>2.9589498806682575</v>
      </c>
      <c r="C1744" s="30">
        <v>1.7490000000000001</v>
      </c>
      <c r="D1744" s="30">
        <f t="shared" si="271"/>
        <v>732.83100000000002</v>
      </c>
      <c r="E1744" s="29">
        <f t="shared" si="272"/>
        <v>1.5457566482114258E+21</v>
      </c>
      <c r="F1744" s="29">
        <f t="shared" si="277"/>
        <v>4.5738164497673638E+21</v>
      </c>
      <c r="G1744" s="29">
        <v>1.2258</v>
      </c>
      <c r="H1744" s="29">
        <f t="shared" si="273"/>
        <v>513.61019999999996</v>
      </c>
      <c r="I1744" s="29">
        <f t="shared" si="274"/>
        <v>1.0833553455560694E+21</v>
      </c>
      <c r="J1744" s="29">
        <f t="shared" si="278"/>
        <v>3.6612831891272231E+20</v>
      </c>
      <c r="K1744" s="29">
        <v>0.96353999999999995</v>
      </c>
      <c r="L1744" s="29">
        <f t="shared" si="275"/>
        <v>403.72325999999998</v>
      </c>
      <c r="M1744" s="29">
        <f t="shared" si="276"/>
        <v>8.5157138983283995E+20</v>
      </c>
      <c r="N1744" s="29">
        <f t="shared" si="279"/>
        <v>2.5197570623263841E+21</v>
      </c>
    </row>
    <row r="1745" spans="1:14" x14ac:dyDescent="0.3">
      <c r="A1745" s="14">
        <v>418</v>
      </c>
      <c r="B1745" s="30">
        <f t="shared" si="270"/>
        <v>2.9660287081339711</v>
      </c>
      <c r="C1745" s="30">
        <v>1.6850000000000001</v>
      </c>
      <c r="D1745" s="30">
        <f t="shared" si="271"/>
        <v>704.33</v>
      </c>
      <c r="E1745" s="29">
        <f t="shared" si="272"/>
        <v>1.4820939566032552E+21</v>
      </c>
      <c r="F1745" s="29">
        <f t="shared" si="277"/>
        <v>4.395933223437119E+21</v>
      </c>
      <c r="G1745" s="29">
        <v>1.1777</v>
      </c>
      <c r="H1745" s="29">
        <f t="shared" si="273"/>
        <v>492.27859999999998</v>
      </c>
      <c r="I1745" s="29">
        <f t="shared" si="274"/>
        <v>1.0358825238526134E+21</v>
      </c>
      <c r="J1745" s="29">
        <f t="shared" si="278"/>
        <v>3.4924898771607709E+20</v>
      </c>
      <c r="K1745" s="29">
        <v>0.92391999999999996</v>
      </c>
      <c r="L1745" s="29">
        <f t="shared" si="275"/>
        <v>386.19855999999999</v>
      </c>
      <c r="M1745" s="29">
        <f t="shared" si="276"/>
        <v>8.1266246194948342E+20</v>
      </c>
      <c r="N1745" s="29">
        <f t="shared" si="279"/>
        <v>2.4103801921649985E+21</v>
      </c>
    </row>
    <row r="1746" spans="1:14" x14ac:dyDescent="0.3">
      <c r="A1746" s="14">
        <v>417</v>
      </c>
      <c r="B1746" s="30">
        <f t="shared" si="270"/>
        <v>2.9731414868105515</v>
      </c>
      <c r="C1746" s="30">
        <v>1.766</v>
      </c>
      <c r="D1746" s="30">
        <f t="shared" si="271"/>
        <v>736.42200000000003</v>
      </c>
      <c r="E1746" s="29">
        <f t="shared" si="272"/>
        <v>1.5459166576065249E+21</v>
      </c>
      <c r="F1746" s="29">
        <f t="shared" si="277"/>
        <v>4.5962289498814619E+21</v>
      </c>
      <c r="G1746" s="29">
        <v>1.2312000000000001</v>
      </c>
      <c r="H1746" s="29">
        <f t="shared" si="273"/>
        <v>513.41039999999998</v>
      </c>
      <c r="I1746" s="29">
        <f t="shared" si="274"/>
        <v>1.0777647728455002E+21</v>
      </c>
      <c r="J1746" s="29">
        <f t="shared" si="278"/>
        <v>3.6250033092157899E+20</v>
      </c>
      <c r="K1746" s="29">
        <v>0.96392</v>
      </c>
      <c r="L1746" s="29">
        <f t="shared" si="275"/>
        <v>401.95463999999998</v>
      </c>
      <c r="M1746" s="29">
        <f t="shared" si="276"/>
        <v>8.4379387576448555E+20</v>
      </c>
      <c r="N1746" s="29">
        <f t="shared" si="279"/>
        <v>2.5087185783520604E+21</v>
      </c>
    </row>
    <row r="1747" spans="1:14" x14ac:dyDescent="0.3">
      <c r="A1747" s="14">
        <v>416</v>
      </c>
      <c r="B1747" s="30">
        <f t="shared" si="270"/>
        <v>2.9802884615384615</v>
      </c>
      <c r="C1747" s="30">
        <v>1.8149999999999999</v>
      </c>
      <c r="D1747" s="30">
        <f t="shared" si="271"/>
        <v>755.04</v>
      </c>
      <c r="E1747" s="29">
        <f t="shared" si="272"/>
        <v>1.581199099233498E+21</v>
      </c>
      <c r="F1747" s="29">
        <f t="shared" si="277"/>
        <v>4.7124294308406032E+21</v>
      </c>
      <c r="G1747" s="29">
        <v>1.2624</v>
      </c>
      <c r="H1747" s="29">
        <f t="shared" si="273"/>
        <v>525.15840000000003</v>
      </c>
      <c r="I1747" s="29">
        <f t="shared" si="274"/>
        <v>1.0997827784420761E+21</v>
      </c>
      <c r="J1747" s="29">
        <f t="shared" si="278"/>
        <v>3.6901890291329545E+20</v>
      </c>
      <c r="K1747" s="29">
        <v>0.98628000000000005</v>
      </c>
      <c r="L1747" s="29">
        <f t="shared" si="275"/>
        <v>410.29248000000001</v>
      </c>
      <c r="M1747" s="29">
        <f t="shared" si="276"/>
        <v>8.5923143118017331E+20</v>
      </c>
      <c r="N1747" s="29">
        <f t="shared" si="279"/>
        <v>2.5607575201374494E+21</v>
      </c>
    </row>
    <row r="1748" spans="1:14" x14ac:dyDescent="0.3">
      <c r="A1748" s="14">
        <v>415</v>
      </c>
      <c r="B1748" s="30">
        <f t="shared" si="270"/>
        <v>2.9874698795180721</v>
      </c>
      <c r="C1748" s="30">
        <v>1.7687999999999999</v>
      </c>
      <c r="D1748" s="30">
        <f t="shared" si="271"/>
        <v>734.05200000000002</v>
      </c>
      <c r="E1748" s="29">
        <f t="shared" si="272"/>
        <v>1.5335508838747126E+21</v>
      </c>
      <c r="F1748" s="29">
        <f t="shared" si="277"/>
        <v>4.5814370742840208E+21</v>
      </c>
      <c r="G1748" s="29">
        <v>1.2258</v>
      </c>
      <c r="H1748" s="29">
        <f t="shared" si="273"/>
        <v>508.70699999999999</v>
      </c>
      <c r="I1748" s="29">
        <f t="shared" si="274"/>
        <v>1.0627694897408539E+21</v>
      </c>
      <c r="J1748" s="29">
        <f t="shared" si="278"/>
        <v>3.5574232799036493E+20</v>
      </c>
      <c r="K1748" s="29">
        <v>0.95569000000000004</v>
      </c>
      <c r="L1748" s="29">
        <f t="shared" si="275"/>
        <v>396.61135000000002</v>
      </c>
      <c r="M1748" s="29">
        <f t="shared" si="276"/>
        <v>8.2858392368284946E+20</v>
      </c>
      <c r="N1748" s="29">
        <f t="shared" si="279"/>
        <v>2.4753695146554137E+21</v>
      </c>
    </row>
    <row r="1749" spans="1:14" x14ac:dyDescent="0.3">
      <c r="A1749" s="14">
        <v>414</v>
      </c>
      <c r="B1749" s="30">
        <f t="shared" si="270"/>
        <v>2.994685990338164</v>
      </c>
      <c r="C1749" s="30">
        <v>1.7143999999999999</v>
      </c>
      <c r="D1749" s="30">
        <f t="shared" si="271"/>
        <v>709.76159999999993</v>
      </c>
      <c r="E1749" s="29">
        <f t="shared" si="272"/>
        <v>1.4792313686401671E+21</v>
      </c>
      <c r="F1749" s="29">
        <f t="shared" si="277"/>
        <v>4.4298334561354567E+21</v>
      </c>
      <c r="G1749" s="29">
        <v>1.1841999999999999</v>
      </c>
      <c r="H1749" s="29">
        <f t="shared" si="273"/>
        <v>490.25879999999995</v>
      </c>
      <c r="I1749" s="29">
        <f t="shared" si="274"/>
        <v>1.0217602582499336E+21</v>
      </c>
      <c r="J1749" s="29">
        <f t="shared" si="278"/>
        <v>3.411911170474855E+20</v>
      </c>
      <c r="K1749" s="29">
        <v>0.92134000000000005</v>
      </c>
      <c r="L1749" s="29">
        <f t="shared" si="275"/>
        <v>381.43476000000004</v>
      </c>
      <c r="M1749" s="29">
        <f t="shared" si="276"/>
        <v>7.9495743652760846E+20</v>
      </c>
      <c r="N1749" s="29">
        <f t="shared" si="279"/>
        <v>2.3806478980843695E+21</v>
      </c>
    </row>
    <row r="1750" spans="1:14" x14ac:dyDescent="0.3">
      <c r="A1750" s="14">
        <v>413</v>
      </c>
      <c r="B1750" s="30">
        <f t="shared" si="270"/>
        <v>3.0019370460048425</v>
      </c>
      <c r="C1750" s="30">
        <v>1.7392000000000001</v>
      </c>
      <c r="D1750" s="30">
        <f t="shared" si="271"/>
        <v>718.28960000000006</v>
      </c>
      <c r="E1750" s="29">
        <f t="shared" si="272"/>
        <v>1.4933888267449477E+21</v>
      </c>
      <c r="F1750" s="29">
        <f t="shared" si="277"/>
        <v>4.4830592430953658E+21</v>
      </c>
      <c r="G1750" s="29">
        <v>1.1971000000000001</v>
      </c>
      <c r="H1750" s="29">
        <f t="shared" si="273"/>
        <v>494.40230000000003</v>
      </c>
      <c r="I1750" s="29">
        <f t="shared" si="274"/>
        <v>1.0279069483074843E+21</v>
      </c>
      <c r="J1750" s="29">
        <f t="shared" si="278"/>
        <v>3.4241455851830215E+20</v>
      </c>
      <c r="K1750" s="29">
        <v>0.92950999999999995</v>
      </c>
      <c r="L1750" s="29">
        <f t="shared" si="275"/>
        <v>383.88763</v>
      </c>
      <c r="M1750" s="29">
        <f t="shared" si="276"/>
        <v>7.9813698732043246E+20</v>
      </c>
      <c r="N1750" s="29">
        <f t="shared" si="279"/>
        <v>2.3959569900239035E+21</v>
      </c>
    </row>
    <row r="1751" spans="1:14" x14ac:dyDescent="0.3">
      <c r="A1751" s="14">
        <v>412</v>
      </c>
      <c r="B1751" s="30">
        <f t="shared" si="270"/>
        <v>3.0092233009708735</v>
      </c>
      <c r="C1751" s="30">
        <v>1.8160000000000001</v>
      </c>
      <c r="D1751" s="30">
        <f t="shared" si="271"/>
        <v>748.19200000000001</v>
      </c>
      <c r="E1751" s="29">
        <f t="shared" si="272"/>
        <v>1.5517921260760012E+21</v>
      </c>
      <c r="F1751" s="29">
        <f t="shared" si="277"/>
        <v>4.6696890240510345E+21</v>
      </c>
      <c r="G1751" s="29">
        <v>1.2478</v>
      </c>
      <c r="H1751" s="29">
        <f t="shared" si="273"/>
        <v>514.09360000000004</v>
      </c>
      <c r="I1751" s="29">
        <f t="shared" si="274"/>
        <v>1.0662589289194021E+21</v>
      </c>
      <c r="J1751" s="29">
        <f t="shared" si="278"/>
        <v>3.5433027804064665E+20</v>
      </c>
      <c r="K1751" s="29">
        <v>0.96686000000000005</v>
      </c>
      <c r="L1751" s="29">
        <f t="shared" si="275"/>
        <v>398.34632000000005</v>
      </c>
      <c r="M1751" s="29">
        <f t="shared" si="276"/>
        <v>8.2619258536224817E+20</v>
      </c>
      <c r="N1751" s="29">
        <f t="shared" si="279"/>
        <v>2.4861979789614446E+21</v>
      </c>
    </row>
    <row r="1752" spans="1:14" x14ac:dyDescent="0.3">
      <c r="A1752" s="14">
        <v>411</v>
      </c>
      <c r="B1752" s="30">
        <f t="shared" si="270"/>
        <v>3.0165450121654498</v>
      </c>
      <c r="C1752" s="30">
        <v>1.7150000000000001</v>
      </c>
      <c r="D1752" s="30">
        <f t="shared" si="271"/>
        <v>704.86500000000001</v>
      </c>
      <c r="E1752" s="29">
        <f t="shared" si="272"/>
        <v>1.4583811280705877E+21</v>
      </c>
      <c r="F1752" s="29">
        <f t="shared" si="277"/>
        <v>4.3992723177175536E+21</v>
      </c>
      <c r="G1752" s="29">
        <v>1.1738</v>
      </c>
      <c r="H1752" s="29">
        <f t="shared" si="273"/>
        <v>482.43179999999995</v>
      </c>
      <c r="I1752" s="29">
        <f t="shared" si="274"/>
        <v>9.9816196392376428E+20</v>
      </c>
      <c r="J1752" s="29">
        <f t="shared" si="278"/>
        <v>3.3089576316556476E+20</v>
      </c>
      <c r="K1752" s="29">
        <v>0.90769999999999995</v>
      </c>
      <c r="L1752" s="29">
        <f t="shared" si="275"/>
        <v>373.06469999999996</v>
      </c>
      <c r="M1752" s="29">
        <f t="shared" si="276"/>
        <v>7.7187903787152913E+20</v>
      </c>
      <c r="N1752" s="29">
        <f t="shared" si="279"/>
        <v>2.3284078616864275E+21</v>
      </c>
    </row>
    <row r="1753" spans="1:14" x14ac:dyDescent="0.3">
      <c r="A1753" s="14">
        <v>410</v>
      </c>
      <c r="B1753" s="30">
        <f t="shared" si="270"/>
        <v>3.0239024390243903</v>
      </c>
      <c r="C1753" s="30">
        <v>1.5369999999999999</v>
      </c>
      <c r="D1753" s="30">
        <f t="shared" si="271"/>
        <v>630.16999999999996</v>
      </c>
      <c r="E1753" s="29">
        <f t="shared" si="272"/>
        <v>1.3006631873210396E+21</v>
      </c>
      <c r="F1753" s="29">
        <f t="shared" si="277"/>
        <v>3.9330785844893293E+21</v>
      </c>
      <c r="G1753" s="29">
        <v>1.0485</v>
      </c>
      <c r="H1753" s="29">
        <f t="shared" si="273"/>
        <v>429.88499999999999</v>
      </c>
      <c r="I1753" s="29">
        <f t="shared" si="274"/>
        <v>8.8727739226162017E+20</v>
      </c>
      <c r="J1753" s="29">
        <f t="shared" si="278"/>
        <v>2.9342130249013087E+20</v>
      </c>
      <c r="K1753" s="29">
        <v>0.80910000000000004</v>
      </c>
      <c r="L1753" s="29">
        <f t="shared" si="275"/>
        <v>331.73099999999999</v>
      </c>
      <c r="M1753" s="29">
        <f t="shared" si="276"/>
        <v>6.8468873445767945E+20</v>
      </c>
      <c r="N1753" s="29">
        <f t="shared" si="279"/>
        <v>2.0704319340991E+21</v>
      </c>
    </row>
    <row r="1754" spans="1:14" x14ac:dyDescent="0.3">
      <c r="A1754" s="14">
        <v>409</v>
      </c>
      <c r="B1754" s="30">
        <f t="shared" si="270"/>
        <v>3.0312958435207822</v>
      </c>
      <c r="C1754" s="30">
        <v>1.8089999999999999</v>
      </c>
      <c r="D1754" s="30">
        <f t="shared" si="271"/>
        <v>739.88099999999997</v>
      </c>
      <c r="E1754" s="29">
        <f t="shared" si="272"/>
        <v>1.5233807048450176E+21</v>
      </c>
      <c r="F1754" s="29">
        <f t="shared" si="277"/>
        <v>4.6178175986964617E+21</v>
      </c>
      <c r="G1754" s="29">
        <v>1.2299</v>
      </c>
      <c r="H1754" s="29">
        <f t="shared" si="273"/>
        <v>503.02909999999997</v>
      </c>
      <c r="I1754" s="29">
        <f t="shared" si="274"/>
        <v>1.0357136146428342E+21</v>
      </c>
      <c r="J1754" s="29">
        <f t="shared" si="278"/>
        <v>3.4167355088636812E+20</v>
      </c>
      <c r="K1754" s="29">
        <v>0.94716999999999996</v>
      </c>
      <c r="L1754" s="29">
        <f t="shared" si="275"/>
        <v>387.39252999999997</v>
      </c>
      <c r="M1754" s="29">
        <f t="shared" si="276"/>
        <v>7.9762327374685195E+20</v>
      </c>
      <c r="N1754" s="29">
        <f t="shared" si="279"/>
        <v>2.4178321144042713E+21</v>
      </c>
    </row>
    <row r="1755" spans="1:14" x14ac:dyDescent="0.3">
      <c r="A1755" s="14">
        <v>408</v>
      </c>
      <c r="B1755" s="30">
        <f t="shared" si="270"/>
        <v>3.0387254901960783</v>
      </c>
      <c r="C1755" s="30">
        <v>1.6990000000000001</v>
      </c>
      <c r="D1755" s="30">
        <f t="shared" si="271"/>
        <v>693.19200000000001</v>
      </c>
      <c r="E1755" s="29">
        <f t="shared" si="272"/>
        <v>1.4237606073287309E+21</v>
      </c>
      <c r="F1755" s="29">
        <f t="shared" si="277"/>
        <v>4.326417649426864E+21</v>
      </c>
      <c r="G1755" s="29">
        <v>1.1514</v>
      </c>
      <c r="H1755" s="29">
        <f t="shared" si="273"/>
        <v>469.77119999999996</v>
      </c>
      <c r="I1755" s="29">
        <f t="shared" si="274"/>
        <v>9.6487225619676319E+20</v>
      </c>
      <c r="J1755" s="29">
        <f t="shared" si="278"/>
        <v>3.1752531096005758E+20</v>
      </c>
      <c r="K1755" s="29">
        <v>0.88488</v>
      </c>
      <c r="L1755" s="29">
        <f t="shared" si="275"/>
        <v>361.03104000000002</v>
      </c>
      <c r="M1755" s="29">
        <f t="shared" si="276"/>
        <v>7.4152871466335928E+20</v>
      </c>
      <c r="N1755" s="29">
        <f t="shared" si="279"/>
        <v>2.2533022069598844E+21</v>
      </c>
    </row>
    <row r="1756" spans="1:14" x14ac:dyDescent="0.3">
      <c r="A1756" s="14">
        <v>407</v>
      </c>
      <c r="B1756" s="30">
        <f t="shared" si="270"/>
        <v>3.0461916461916463</v>
      </c>
      <c r="C1756" s="30">
        <v>1.63</v>
      </c>
      <c r="D1756" s="30">
        <f t="shared" si="271"/>
        <v>663.41</v>
      </c>
      <c r="E1756" s="29">
        <f t="shared" si="272"/>
        <v>1.3592510917339183E+21</v>
      </c>
      <c r="F1756" s="29">
        <f t="shared" si="277"/>
        <v>4.1405393207167371E+21</v>
      </c>
      <c r="G1756" s="29">
        <v>1.1026</v>
      </c>
      <c r="H1756" s="29">
        <f t="shared" si="273"/>
        <v>448.75819999999999</v>
      </c>
      <c r="I1756" s="29">
        <f t="shared" si="274"/>
        <v>9.1945414340234248E+20</v>
      </c>
      <c r="J1756" s="29">
        <f t="shared" si="278"/>
        <v>3.0183726114272733E+20</v>
      </c>
      <c r="K1756" s="29">
        <v>0.84545000000000003</v>
      </c>
      <c r="L1756" s="29">
        <f t="shared" si="275"/>
        <v>344.09815000000003</v>
      </c>
      <c r="M1756" s="29">
        <f t="shared" si="276"/>
        <v>7.0501769049474925E+20</v>
      </c>
      <c r="N1756" s="29">
        <f t="shared" si="279"/>
        <v>2.1476189992024327E+21</v>
      </c>
    </row>
    <row r="1757" spans="1:14" x14ac:dyDescent="0.3">
      <c r="A1757" s="14">
        <v>406</v>
      </c>
      <c r="B1757" s="30">
        <f t="shared" si="270"/>
        <v>3.0536945812807881</v>
      </c>
      <c r="C1757" s="30">
        <v>1.6659999999999999</v>
      </c>
      <c r="D1757" s="30">
        <f t="shared" si="271"/>
        <v>676.39599999999996</v>
      </c>
      <c r="E1757" s="29">
        <f t="shared" si="272"/>
        <v>1.3824528617867651E+21</v>
      </c>
      <c r="F1757" s="29">
        <f t="shared" si="277"/>
        <v>4.2215888129143629E+21</v>
      </c>
      <c r="G1757" s="29">
        <v>1.1227</v>
      </c>
      <c r="H1757" s="29">
        <f t="shared" si="273"/>
        <v>455.81620000000004</v>
      </c>
      <c r="I1757" s="29">
        <f t="shared" si="274"/>
        <v>9.3162054497479072E+20</v>
      </c>
      <c r="J1757" s="29">
        <f t="shared" si="278"/>
        <v>3.0507980421016702E+20</v>
      </c>
      <c r="K1757" s="29">
        <v>0.85877999999999999</v>
      </c>
      <c r="L1757" s="29">
        <f t="shared" si="275"/>
        <v>348.66467999999998</v>
      </c>
      <c r="M1757" s="29">
        <f t="shared" si="276"/>
        <v>7.1261876869462072E+20</v>
      </c>
      <c r="N1757" s="29">
        <f t="shared" si="279"/>
        <v>2.1761200724817506E+21</v>
      </c>
    </row>
    <row r="1758" spans="1:14" x14ac:dyDescent="0.3">
      <c r="A1758" s="14">
        <v>405</v>
      </c>
      <c r="B1758" s="30">
        <f t="shared" si="270"/>
        <v>3.0612345679012343</v>
      </c>
      <c r="C1758" s="30">
        <v>1.7150000000000001</v>
      </c>
      <c r="D1758" s="30">
        <f t="shared" si="271"/>
        <v>694.57500000000005</v>
      </c>
      <c r="E1758" s="29">
        <f t="shared" si="272"/>
        <v>1.4161114635348961E+21</v>
      </c>
      <c r="F1758" s="29">
        <f t="shared" si="277"/>
        <v>4.3350493641742321E+21</v>
      </c>
      <c r="G1758" s="29">
        <v>1.1511</v>
      </c>
      <c r="H1758" s="29">
        <f t="shared" si="273"/>
        <v>466.19549999999998</v>
      </c>
      <c r="I1758" s="29">
        <f t="shared" si="274"/>
        <v>9.5048740855686221E+20</v>
      </c>
      <c r="J1758" s="29">
        <f t="shared" si="278"/>
        <v>3.1049153126756673E+20</v>
      </c>
      <c r="K1758" s="29">
        <v>0.87848999999999999</v>
      </c>
      <c r="L1758" s="29">
        <f t="shared" si="275"/>
        <v>355.78845000000001</v>
      </c>
      <c r="M1758" s="29">
        <f t="shared" si="276"/>
        <v>7.2538761492756313E+20</v>
      </c>
      <c r="N1758" s="29">
        <f t="shared" si="279"/>
        <v>2.2205816419436855E+21</v>
      </c>
    </row>
    <row r="1759" spans="1:14" x14ac:dyDescent="0.3">
      <c r="A1759" s="14">
        <v>404</v>
      </c>
      <c r="B1759" s="30">
        <f t="shared" si="270"/>
        <v>3.0688118811881187</v>
      </c>
      <c r="C1759" s="30">
        <v>1.7629999999999999</v>
      </c>
      <c r="D1759" s="30">
        <f t="shared" si="271"/>
        <v>712.25199999999995</v>
      </c>
      <c r="E1759" s="29">
        <f t="shared" si="272"/>
        <v>1.4485660757600337E+21</v>
      </c>
      <c r="F1759" s="29">
        <f t="shared" si="277"/>
        <v>4.4453767839784396E+21</v>
      </c>
      <c r="G1759" s="29">
        <v>1.1800999999999999</v>
      </c>
      <c r="H1759" s="29">
        <f t="shared" si="273"/>
        <v>476.76039999999995</v>
      </c>
      <c r="I1759" s="29">
        <f t="shared" si="274"/>
        <v>9.696272410688688E+20</v>
      </c>
      <c r="J1759" s="29">
        <f t="shared" si="278"/>
        <v>3.1596177237604696E+20</v>
      </c>
      <c r="K1759" s="29">
        <v>0.89849000000000001</v>
      </c>
      <c r="L1759" s="29">
        <f t="shared" si="275"/>
        <v>362.98996</v>
      </c>
      <c r="M1759" s="29">
        <f t="shared" si="276"/>
        <v>7.3824284368101691E+20</v>
      </c>
      <c r="N1759" s="29">
        <f t="shared" si="279"/>
        <v>2.2655284098904076E+21</v>
      </c>
    </row>
    <row r="1760" spans="1:14" x14ac:dyDescent="0.3">
      <c r="A1760" s="14">
        <v>403</v>
      </c>
      <c r="B1760" s="30">
        <f t="shared" si="270"/>
        <v>3.0764267990074439</v>
      </c>
      <c r="C1760" s="30">
        <v>1.74</v>
      </c>
      <c r="D1760" s="30">
        <f t="shared" si="271"/>
        <v>701.22</v>
      </c>
      <c r="E1760" s="29">
        <f t="shared" si="272"/>
        <v>1.4225993574553968E+21</v>
      </c>
      <c r="F1760" s="29">
        <f t="shared" si="277"/>
        <v>4.3765227875265528E+21</v>
      </c>
      <c r="G1760" s="29">
        <v>1.1613</v>
      </c>
      <c r="H1760" s="29">
        <f t="shared" si="273"/>
        <v>468.00389999999999</v>
      </c>
      <c r="I1760" s="29">
        <f t="shared" si="274"/>
        <v>9.494624332258345E+20</v>
      </c>
      <c r="J1760" s="29">
        <f t="shared" si="278"/>
        <v>3.0862506903533742E+20</v>
      </c>
      <c r="K1760" s="29">
        <v>0.88210999999999995</v>
      </c>
      <c r="L1760" s="29">
        <f t="shared" si="275"/>
        <v>355.49032999999997</v>
      </c>
      <c r="M1760" s="29">
        <f t="shared" si="276"/>
        <v>7.2120064322125273E+20</v>
      </c>
      <c r="N1760" s="29">
        <f t="shared" si="279"/>
        <v>2.2187209862672682E+21</v>
      </c>
    </row>
    <row r="1761" spans="1:14" x14ac:dyDescent="0.3">
      <c r="A1761" s="14">
        <v>402</v>
      </c>
      <c r="B1761" s="30">
        <f t="shared" si="270"/>
        <v>3.0840796019900498</v>
      </c>
      <c r="C1761" s="30">
        <v>1.8140000000000001</v>
      </c>
      <c r="D1761" s="30">
        <f t="shared" si="271"/>
        <v>729.22800000000007</v>
      </c>
      <c r="E1761" s="29">
        <f t="shared" si="272"/>
        <v>1.4757495400390462E+21</v>
      </c>
      <c r="F1761" s="29">
        <f t="shared" si="277"/>
        <v>4.5513290540806208E+21</v>
      </c>
      <c r="G1761" s="29">
        <v>1.2060999999999999</v>
      </c>
      <c r="H1761" s="29">
        <f t="shared" si="273"/>
        <v>484.85219999999998</v>
      </c>
      <c r="I1761" s="29">
        <f t="shared" si="274"/>
        <v>9.8120260211747154E+20</v>
      </c>
      <c r="J1761" s="29">
        <f t="shared" si="278"/>
        <v>3.1815086792323242E+20</v>
      </c>
      <c r="K1761" s="29">
        <v>0.91386999999999996</v>
      </c>
      <c r="L1761" s="29">
        <f t="shared" si="275"/>
        <v>367.37574000000001</v>
      </c>
      <c r="M1761" s="29">
        <f t="shared" si="276"/>
        <v>7.4346374429739975E+20</v>
      </c>
      <c r="N1761" s="29">
        <f t="shared" si="279"/>
        <v>2.2929013686067567E+21</v>
      </c>
    </row>
    <row r="1762" spans="1:14" x14ac:dyDescent="0.3">
      <c r="A1762" s="14">
        <v>401</v>
      </c>
      <c r="B1762" s="30">
        <f t="shared" si="270"/>
        <v>3.0917705735660848</v>
      </c>
      <c r="C1762" s="30">
        <v>1.752</v>
      </c>
      <c r="D1762" s="30">
        <f t="shared" si="271"/>
        <v>702.55200000000002</v>
      </c>
      <c r="E1762" s="29">
        <f t="shared" si="272"/>
        <v>1.4182281937668664E+21</v>
      </c>
      <c r="F1762" s="29">
        <f t="shared" si="277"/>
        <v>4.3848361960901769E+21</v>
      </c>
      <c r="G1762" s="29">
        <v>1.1603000000000001</v>
      </c>
      <c r="H1762" s="29">
        <f t="shared" si="273"/>
        <v>465.28030000000007</v>
      </c>
      <c r="I1762" s="29">
        <f t="shared" si="274"/>
        <v>9.3925238197927818E+20</v>
      </c>
      <c r="J1762" s="29">
        <f t="shared" si="278"/>
        <v>3.0379109951096186E+20</v>
      </c>
      <c r="K1762" s="29">
        <v>0.87690999999999997</v>
      </c>
      <c r="L1762" s="29">
        <f t="shared" si="275"/>
        <v>351.64090999999996</v>
      </c>
      <c r="M1762" s="29">
        <f t="shared" si="276"/>
        <v>7.0985073367357456E+20</v>
      </c>
      <c r="N1762" s="29">
        <f t="shared" si="279"/>
        <v>2.1946956099962536E+21</v>
      </c>
    </row>
    <row r="1763" spans="1:14" x14ac:dyDescent="0.3">
      <c r="A1763" s="14">
        <v>400</v>
      </c>
      <c r="B1763" s="30">
        <f t="shared" si="270"/>
        <v>3.0994999999999999</v>
      </c>
      <c r="C1763" s="30">
        <v>1.6884999999999999</v>
      </c>
      <c r="D1763" s="30">
        <f t="shared" si="271"/>
        <v>675.4</v>
      </c>
      <c r="E1763" s="29">
        <f t="shared" si="272"/>
        <v>1.3600169318873385E+21</v>
      </c>
      <c r="F1763" s="29">
        <f t="shared" si="277"/>
        <v>4.2153724803848056E+21</v>
      </c>
      <c r="G1763" s="29">
        <v>1.1141000000000001</v>
      </c>
      <c r="H1763" s="29">
        <f t="shared" si="273"/>
        <v>445.64000000000004</v>
      </c>
      <c r="I1763" s="29">
        <f t="shared" si="274"/>
        <v>8.9736148286389341E+20</v>
      </c>
      <c r="J1763" s="29">
        <f t="shared" si="278"/>
        <v>2.8951814255973332E+20</v>
      </c>
      <c r="K1763" s="29">
        <v>0.83989000000000003</v>
      </c>
      <c r="L1763" s="29">
        <f t="shared" si="275"/>
        <v>335.95600000000002</v>
      </c>
      <c r="M1763" s="29">
        <f t="shared" si="276"/>
        <v>6.7649666622615152E+20</v>
      </c>
      <c r="N1763" s="29">
        <f t="shared" si="279"/>
        <v>2.0968014169679565E+21</v>
      </c>
    </row>
    <row r="1764" spans="1:14" x14ac:dyDescent="0.3">
      <c r="A1764" s="14">
        <v>399.5</v>
      </c>
      <c r="B1764" s="30">
        <f t="shared" si="270"/>
        <v>3.1033792240300375</v>
      </c>
      <c r="C1764" s="30">
        <v>1.6717</v>
      </c>
      <c r="D1764" s="30">
        <f t="shared" si="271"/>
        <v>667.84415000000001</v>
      </c>
      <c r="E1764" s="29">
        <f t="shared" si="272"/>
        <v>1.3431211173705658E+21</v>
      </c>
      <c r="F1764" s="29">
        <f t="shared" si="277"/>
        <v>4.1682141710038236E+21</v>
      </c>
      <c r="G1764" s="29">
        <v>1.1021000000000001</v>
      </c>
      <c r="H1764" s="29">
        <f t="shared" si="273"/>
        <v>440.28895000000006</v>
      </c>
      <c r="I1764" s="29">
        <f t="shared" si="274"/>
        <v>8.8547812613154328E+20</v>
      </c>
      <c r="J1764" s="29">
        <f t="shared" si="278"/>
        <v>2.8532707806868167E+20</v>
      </c>
      <c r="K1764" s="29">
        <v>0.82979999999999998</v>
      </c>
      <c r="L1764" s="29">
        <f t="shared" si="275"/>
        <v>331.50509999999997</v>
      </c>
      <c r="M1764" s="29">
        <f t="shared" si="276"/>
        <v>6.6669970879589371E+20</v>
      </c>
      <c r="N1764" s="29">
        <f t="shared" si="279"/>
        <v>2.0690220249440526E+21</v>
      </c>
    </row>
    <row r="1765" spans="1:14" x14ac:dyDescent="0.3">
      <c r="A1765" s="14">
        <v>399</v>
      </c>
      <c r="B1765" s="30">
        <f t="shared" si="270"/>
        <v>3.1072681704260652</v>
      </c>
      <c r="C1765" s="30">
        <v>1.6245000000000001</v>
      </c>
      <c r="D1765" s="30">
        <f t="shared" si="271"/>
        <v>648.17550000000006</v>
      </c>
      <c r="E1765" s="29">
        <f t="shared" si="272"/>
        <v>1.3019334182668867E+21</v>
      </c>
      <c r="F1765" s="29">
        <f t="shared" si="277"/>
        <v>4.045456270594702E+21</v>
      </c>
      <c r="G1765" s="29">
        <v>1.0692999999999999</v>
      </c>
      <c r="H1765" s="29">
        <f t="shared" si="273"/>
        <v>426.65069999999997</v>
      </c>
      <c r="I1765" s="29">
        <f t="shared" si="274"/>
        <v>8.5697593361205402E+20</v>
      </c>
      <c r="J1765" s="29">
        <f t="shared" si="278"/>
        <v>2.75797223351516E+20</v>
      </c>
      <c r="K1765" s="29">
        <v>0.80408000000000002</v>
      </c>
      <c r="L1765" s="29">
        <f t="shared" si="275"/>
        <v>320.82792000000001</v>
      </c>
      <c r="M1765" s="29">
        <f t="shared" si="276"/>
        <v>6.4441897381350461E+20</v>
      </c>
      <c r="N1765" s="29">
        <f t="shared" si="279"/>
        <v>2.0023825657493308E+21</v>
      </c>
    </row>
    <row r="1766" spans="1:14" x14ac:dyDescent="0.3">
      <c r="A1766" s="14">
        <v>398.5</v>
      </c>
      <c r="B1766" s="30">
        <f t="shared" si="270"/>
        <v>3.1111668757841908</v>
      </c>
      <c r="C1766" s="30">
        <v>1.5342</v>
      </c>
      <c r="D1766" s="30">
        <f t="shared" si="271"/>
        <v>611.37869999999998</v>
      </c>
      <c r="E1766" s="29">
        <f t="shared" si="272"/>
        <v>1.2264840296210207E+21</v>
      </c>
      <c r="F1766" s="29">
        <f t="shared" si="277"/>
        <v>3.8157964866352358E+21</v>
      </c>
      <c r="G1766" s="29">
        <v>1.0068999999999999</v>
      </c>
      <c r="H1766" s="29">
        <f t="shared" si="273"/>
        <v>401.24964999999997</v>
      </c>
      <c r="I1766" s="29">
        <f t="shared" si="274"/>
        <v>8.0494509804810692E+20</v>
      </c>
      <c r="J1766" s="29">
        <f t="shared" si="278"/>
        <v>2.5872771541552719E+20</v>
      </c>
      <c r="K1766" s="29">
        <v>0.75622</v>
      </c>
      <c r="L1766" s="29">
        <f t="shared" si="275"/>
        <v>301.35367000000002</v>
      </c>
      <c r="M1766" s="29">
        <f t="shared" si="276"/>
        <v>6.0454422688046422E+20</v>
      </c>
      <c r="N1766" s="29">
        <f t="shared" si="279"/>
        <v>1.880837973617063E+21</v>
      </c>
    </row>
    <row r="1767" spans="1:14" x14ac:dyDescent="0.3">
      <c r="A1767" s="14">
        <v>398</v>
      </c>
      <c r="B1767" s="30">
        <f t="shared" si="270"/>
        <v>3.1150753768844219</v>
      </c>
      <c r="C1767" s="30">
        <v>1.3009999999999999</v>
      </c>
      <c r="D1767" s="30">
        <f t="shared" si="271"/>
        <v>517.798</v>
      </c>
      <c r="E1767" s="29">
        <f t="shared" si="272"/>
        <v>1.0374488851953112E+21</v>
      </c>
      <c r="F1767" s="29">
        <f t="shared" si="277"/>
        <v>3.2317314770481075E+21</v>
      </c>
      <c r="G1767" s="29">
        <v>0.85248999999999997</v>
      </c>
      <c r="H1767" s="29">
        <f t="shared" si="273"/>
        <v>339.29102</v>
      </c>
      <c r="I1767" s="29">
        <f t="shared" si="274"/>
        <v>6.7979615691018509E+20</v>
      </c>
      <c r="J1767" s="29">
        <f t="shared" si="278"/>
        <v>2.1822783549786551E+20</v>
      </c>
      <c r="K1767" s="29">
        <v>0.63944000000000001</v>
      </c>
      <c r="L1767" s="29">
        <f t="shared" si="275"/>
        <v>254.49712</v>
      </c>
      <c r="M1767" s="29">
        <f t="shared" si="276"/>
        <v>5.0990493093719428E+20</v>
      </c>
      <c r="N1767" s="29">
        <f t="shared" si="279"/>
        <v>1.5883922949144057E+21</v>
      </c>
    </row>
    <row r="1768" spans="1:14" x14ac:dyDescent="0.3">
      <c r="A1768" s="14">
        <v>397.5</v>
      </c>
      <c r="B1768" s="30">
        <f t="shared" si="270"/>
        <v>3.1189937106918237</v>
      </c>
      <c r="C1768" s="30">
        <v>0.96142000000000005</v>
      </c>
      <c r="D1768" s="30">
        <f t="shared" si="271"/>
        <v>382.16445000000004</v>
      </c>
      <c r="E1768" s="29">
        <f t="shared" si="272"/>
        <v>7.6473450473516197E+20</v>
      </c>
      <c r="F1768" s="29">
        <f t="shared" si="277"/>
        <v>2.385202110617997E+21</v>
      </c>
      <c r="G1768" s="29">
        <v>0.62944999999999995</v>
      </c>
      <c r="H1768" s="29">
        <f t="shared" si="273"/>
        <v>250.20637499999998</v>
      </c>
      <c r="I1768" s="29">
        <f t="shared" si="274"/>
        <v>5.006783029326908E+20</v>
      </c>
      <c r="J1768" s="29">
        <f t="shared" si="278"/>
        <v>1.605255891399779E+20</v>
      </c>
      <c r="K1768" s="29">
        <v>0.47150999999999998</v>
      </c>
      <c r="L1768" s="29">
        <f t="shared" si="275"/>
        <v>187.42522499999998</v>
      </c>
      <c r="M1768" s="29">
        <f t="shared" si="276"/>
        <v>3.7504937106329816E+20</v>
      </c>
      <c r="N1768" s="29">
        <f t="shared" si="279"/>
        <v>1.169776629545351E+21</v>
      </c>
    </row>
    <row r="1769" spans="1:14" x14ac:dyDescent="0.3">
      <c r="A1769" s="14">
        <v>397</v>
      </c>
      <c r="B1769" s="30">
        <f t="shared" si="270"/>
        <v>3.1229219143576823</v>
      </c>
      <c r="C1769" s="30">
        <v>0.65200000000000002</v>
      </c>
      <c r="D1769" s="30">
        <f t="shared" si="271"/>
        <v>258.84399999999999</v>
      </c>
      <c r="E1769" s="29">
        <f t="shared" si="272"/>
        <v>5.1731119491718296E+20</v>
      </c>
      <c r="F1769" s="29">
        <f t="shared" si="277"/>
        <v>1.6155224671494291E+21</v>
      </c>
      <c r="G1769" s="29">
        <v>0.42619000000000001</v>
      </c>
      <c r="H1769" s="29">
        <f t="shared" si="273"/>
        <v>169.19743</v>
      </c>
      <c r="I1769" s="29">
        <f t="shared" si="274"/>
        <v>3.3814855546281322E+20</v>
      </c>
      <c r="J1769" s="29">
        <f t="shared" si="278"/>
        <v>1.0827954227999425E+20</v>
      </c>
      <c r="K1769" s="29">
        <v>0.31881999999999999</v>
      </c>
      <c r="L1769" s="29">
        <f t="shared" si="275"/>
        <v>126.57154</v>
      </c>
      <c r="M1769" s="29">
        <f t="shared" si="276"/>
        <v>2.5295882693787773E+20</v>
      </c>
      <c r="N1769" s="29">
        <f t="shared" si="279"/>
        <v>7.8997066407451073E+20</v>
      </c>
    </row>
    <row r="1770" spans="1:14" x14ac:dyDescent="0.3">
      <c r="A1770" s="14">
        <v>396.5</v>
      </c>
      <c r="B1770" s="30">
        <f t="shared" si="270"/>
        <v>3.1268600252206808</v>
      </c>
      <c r="C1770" s="30">
        <v>0.84330000000000005</v>
      </c>
      <c r="D1770" s="30">
        <f t="shared" si="271"/>
        <v>334.36845</v>
      </c>
      <c r="E1770" s="29">
        <f t="shared" si="272"/>
        <v>6.6740852738510042E+20</v>
      </c>
      <c r="F1770" s="29">
        <f t="shared" si="277"/>
        <v>2.0868930447718726E+21</v>
      </c>
      <c r="G1770" s="29">
        <v>0.55017000000000005</v>
      </c>
      <c r="H1770" s="29">
        <f t="shared" si="273"/>
        <v>218.14240500000002</v>
      </c>
      <c r="I1770" s="29">
        <f t="shared" si="274"/>
        <v>4.3541817800481531E+20</v>
      </c>
      <c r="J1770" s="29">
        <f t="shared" si="278"/>
        <v>1.3925093368197231E+20</v>
      </c>
      <c r="K1770" s="29">
        <v>0.41100999999999999</v>
      </c>
      <c r="L1770" s="29">
        <f t="shared" si="275"/>
        <v>162.96546499999999</v>
      </c>
      <c r="M1770" s="29">
        <f t="shared" si="276"/>
        <v>3.2528350390199235E+20</v>
      </c>
      <c r="N1770" s="29">
        <f t="shared" si="279"/>
        <v>1.0171159852148552E+21</v>
      </c>
    </row>
    <row r="1771" spans="1:14" x14ac:dyDescent="0.3">
      <c r="A1771" s="14">
        <v>396</v>
      </c>
      <c r="B1771" s="30">
        <f t="shared" si="270"/>
        <v>3.1308080808080807</v>
      </c>
      <c r="C1771" s="30">
        <v>1.1626000000000001</v>
      </c>
      <c r="D1771" s="30">
        <f t="shared" si="271"/>
        <v>460.38960000000003</v>
      </c>
      <c r="E1771" s="29">
        <f t="shared" si="272"/>
        <v>9.1779134550220708E+20</v>
      </c>
      <c r="F1771" s="29">
        <f t="shared" si="277"/>
        <v>2.8734285609940308E+21</v>
      </c>
      <c r="G1771" s="29">
        <v>0.75654999999999994</v>
      </c>
      <c r="H1771" s="29">
        <f t="shared" si="273"/>
        <v>299.59379999999999</v>
      </c>
      <c r="I1771" s="29">
        <f t="shared" si="274"/>
        <v>5.9724328439677846E+20</v>
      </c>
      <c r="J1771" s="29">
        <f t="shared" si="278"/>
        <v>1.9076330103333139E+20</v>
      </c>
      <c r="K1771" s="29">
        <v>0.56442999999999999</v>
      </c>
      <c r="L1771" s="29">
        <f t="shared" si="275"/>
        <v>223.51427999999999</v>
      </c>
      <c r="M1771" s="29">
        <f t="shared" si="276"/>
        <v>4.4557798825203047E+20</v>
      </c>
      <c r="N1771" s="29">
        <f t="shared" si="279"/>
        <v>1.3950191662496652E+21</v>
      </c>
    </row>
    <row r="1772" spans="1:14" x14ac:dyDescent="0.3">
      <c r="A1772" s="14">
        <v>395.5</v>
      </c>
      <c r="B1772" s="30">
        <f t="shared" si="270"/>
        <v>3.1347661188369154</v>
      </c>
      <c r="C1772" s="30">
        <v>1.3245</v>
      </c>
      <c r="D1772" s="30">
        <f t="shared" si="271"/>
        <v>523.83974999999998</v>
      </c>
      <c r="E1772" s="29">
        <f t="shared" si="272"/>
        <v>1.0429613290460165E+21</v>
      </c>
      <c r="F1772" s="29">
        <f t="shared" si="277"/>
        <v>3.2694398375505722E+21</v>
      </c>
      <c r="G1772" s="29">
        <v>0.86038000000000003</v>
      </c>
      <c r="H1772" s="29">
        <f t="shared" si="273"/>
        <v>340.28029000000004</v>
      </c>
      <c r="I1772" s="29">
        <f t="shared" si="274"/>
        <v>6.7749571029415756E+20</v>
      </c>
      <c r="J1772" s="29">
        <f t="shared" si="278"/>
        <v>2.1612320811529224E+20</v>
      </c>
      <c r="K1772" s="29">
        <v>0.64100999999999997</v>
      </c>
      <c r="L1772" s="29">
        <f t="shared" si="275"/>
        <v>253.51945499999999</v>
      </c>
      <c r="M1772" s="29">
        <f t="shared" si="276"/>
        <v>5.0475548624521481E+20</v>
      </c>
      <c r="N1772" s="29">
        <f t="shared" si="279"/>
        <v>1.582290396578552E+21</v>
      </c>
    </row>
    <row r="1773" spans="1:14" x14ac:dyDescent="0.3">
      <c r="A1773" s="14">
        <v>395</v>
      </c>
      <c r="B1773" s="30">
        <f t="shared" si="270"/>
        <v>3.1387341772151895</v>
      </c>
      <c r="C1773" s="30">
        <v>1.2450000000000001</v>
      </c>
      <c r="D1773" s="30">
        <f t="shared" si="271"/>
        <v>491.77500000000003</v>
      </c>
      <c r="E1773" s="29">
        <f t="shared" si="272"/>
        <v>9.7788280662631003E+20</v>
      </c>
      <c r="F1773" s="29">
        <f t="shared" si="277"/>
        <v>3.0693141864691118E+21</v>
      </c>
      <c r="G1773" s="29">
        <v>0.80771999999999999</v>
      </c>
      <c r="H1773" s="29">
        <f t="shared" si="273"/>
        <v>319.04939999999999</v>
      </c>
      <c r="I1773" s="29">
        <f t="shared" si="274"/>
        <v>6.3442208880980158E+20</v>
      </c>
      <c r="J1773" s="29">
        <f t="shared" si="278"/>
        <v>2.0212673421509247E+20</v>
      </c>
      <c r="K1773" s="29">
        <v>0.60096000000000005</v>
      </c>
      <c r="L1773" s="29">
        <f t="shared" si="275"/>
        <v>237.37920000000003</v>
      </c>
      <c r="M1773" s="29">
        <f t="shared" si="276"/>
        <v>4.7202285258646369E+20</v>
      </c>
      <c r="N1773" s="29">
        <f t="shared" si="279"/>
        <v>1.4815542598397408E+21</v>
      </c>
    </row>
    <row r="1774" spans="1:14" x14ac:dyDescent="0.3">
      <c r="A1774" s="14">
        <v>394.5</v>
      </c>
      <c r="B1774" s="30">
        <f t="shared" si="270"/>
        <v>3.1427122940430925</v>
      </c>
      <c r="C1774" s="30">
        <v>1.0557000000000001</v>
      </c>
      <c r="D1774" s="30">
        <f t="shared" si="271"/>
        <v>416.47365000000002</v>
      </c>
      <c r="E1774" s="29">
        <f t="shared" si="272"/>
        <v>8.2709958760623872E+20</v>
      </c>
      <c r="F1774" s="29">
        <f t="shared" si="277"/>
        <v>2.5993360423680984E+21</v>
      </c>
      <c r="G1774" s="29">
        <v>0.68384999999999996</v>
      </c>
      <c r="H1774" s="29">
        <f t="shared" si="273"/>
        <v>269.77882499999998</v>
      </c>
      <c r="I1774" s="29">
        <f t="shared" si="274"/>
        <v>5.3576968171310626E+20</v>
      </c>
      <c r="J1774" s="29">
        <f t="shared" si="278"/>
        <v>1.7048002858188453E+20</v>
      </c>
      <c r="K1774" s="29">
        <v>0.50810999999999995</v>
      </c>
      <c r="L1774" s="29">
        <f t="shared" si="275"/>
        <v>200.44939499999998</v>
      </c>
      <c r="M1774" s="29">
        <f t="shared" si="276"/>
        <v>3.9808427721758632E+20</v>
      </c>
      <c r="N1774" s="29">
        <f t="shared" si="279"/>
        <v>1.2510643520769672E+21</v>
      </c>
    </row>
    <row r="1775" spans="1:14" x14ac:dyDescent="0.3">
      <c r="A1775" s="14">
        <v>394</v>
      </c>
      <c r="B1775" s="30">
        <f t="shared" si="270"/>
        <v>3.1467005076142129</v>
      </c>
      <c r="C1775" s="30">
        <v>0.76675000000000004</v>
      </c>
      <c r="D1775" s="30">
        <f t="shared" si="271"/>
        <v>302.09950000000003</v>
      </c>
      <c r="E1775" s="29">
        <f t="shared" si="272"/>
        <v>5.9919681461056936E+20</v>
      </c>
      <c r="F1775" s="29">
        <f t="shared" si="277"/>
        <v>1.885492920695898E+21</v>
      </c>
      <c r="G1775" s="29">
        <v>0.49567</v>
      </c>
      <c r="H1775" s="29">
        <f t="shared" si="273"/>
        <v>195.29398</v>
      </c>
      <c r="I1775" s="29">
        <f t="shared" si="274"/>
        <v>3.8735426814218568E+20</v>
      </c>
      <c r="J1775" s="29">
        <f t="shared" si="278"/>
        <v>1.2309854948219162E+20</v>
      </c>
      <c r="K1775" s="29">
        <v>0.36780000000000002</v>
      </c>
      <c r="L1775" s="29">
        <f t="shared" si="275"/>
        <v>144.91320000000002</v>
      </c>
      <c r="M1775" s="29">
        <f t="shared" si="276"/>
        <v>2.8742691674439831E+20</v>
      </c>
      <c r="N1775" s="29">
        <f t="shared" si="279"/>
        <v>9.0444642482158633E+20</v>
      </c>
    </row>
    <row r="1776" spans="1:14" x14ac:dyDescent="0.3">
      <c r="A1776" s="14">
        <v>393.5</v>
      </c>
      <c r="B1776" s="30">
        <f t="shared" si="270"/>
        <v>3.1506988564167724</v>
      </c>
      <c r="C1776" s="30">
        <v>0.59119999999999995</v>
      </c>
      <c r="D1776" s="30">
        <f t="shared" si="271"/>
        <v>232.63719999999998</v>
      </c>
      <c r="E1776" s="29">
        <f t="shared" si="272"/>
        <v>4.6083681501084484E+20</v>
      </c>
      <c r="F1776" s="29">
        <f t="shared" si="277"/>
        <v>1.4519580260494166E+21</v>
      </c>
      <c r="G1776" s="29">
        <v>0.38152000000000003</v>
      </c>
      <c r="H1776" s="29">
        <f t="shared" si="273"/>
        <v>150.12812000000002</v>
      </c>
      <c r="I1776" s="29">
        <f t="shared" si="274"/>
        <v>2.9739252649346682E+20</v>
      </c>
      <c r="J1776" s="29">
        <f t="shared" si="278"/>
        <v>9.438938471945411E+19</v>
      </c>
      <c r="K1776" s="29">
        <v>0.28272000000000003</v>
      </c>
      <c r="L1776" s="29">
        <f t="shared" si="275"/>
        <v>111.25032000000002</v>
      </c>
      <c r="M1776" s="29">
        <f t="shared" si="276"/>
        <v>2.2037852560870448E+20</v>
      </c>
      <c r="N1776" s="29">
        <f t="shared" si="279"/>
        <v>6.9434636861415961E+20</v>
      </c>
    </row>
    <row r="1777" spans="1:14" x14ac:dyDescent="0.3">
      <c r="A1777" s="14">
        <v>393</v>
      </c>
      <c r="B1777" s="30">
        <f t="shared" si="270"/>
        <v>3.1547073791348601</v>
      </c>
      <c r="C1777" s="30">
        <v>0.745</v>
      </c>
      <c r="D1777" s="30">
        <f t="shared" si="271"/>
        <v>292.78500000000003</v>
      </c>
      <c r="E1777" s="29">
        <f t="shared" si="272"/>
        <v>5.79248130956601E+20</v>
      </c>
      <c r="F1777" s="29">
        <f t="shared" si="277"/>
        <v>1.8273583530788648E+21</v>
      </c>
      <c r="G1777" s="29">
        <v>0.47975000000000001</v>
      </c>
      <c r="H1777" s="29">
        <f t="shared" si="273"/>
        <v>188.54175000000001</v>
      </c>
      <c r="I1777" s="29">
        <f t="shared" si="274"/>
        <v>3.7301247090795885E+20</v>
      </c>
      <c r="J1777" s="29">
        <f t="shared" si="278"/>
        <v>1.1823995891823506E+20</v>
      </c>
      <c r="K1777" s="29">
        <v>0.35502</v>
      </c>
      <c r="L1777" s="29">
        <f t="shared" si="275"/>
        <v>139.52286000000001</v>
      </c>
      <c r="M1777" s="29">
        <f t="shared" si="276"/>
        <v>2.7603311604323824E+20</v>
      </c>
      <c r="N1777" s="29">
        <f t="shared" si="279"/>
        <v>8.7080370806719277E+20</v>
      </c>
    </row>
    <row r="1778" spans="1:14" x14ac:dyDescent="0.3">
      <c r="A1778" s="14">
        <v>392.5</v>
      </c>
      <c r="B1778" s="30">
        <f t="shared" si="270"/>
        <v>3.1587261146496814</v>
      </c>
      <c r="C1778" s="30">
        <v>1.0311999999999999</v>
      </c>
      <c r="D1778" s="30">
        <f t="shared" si="271"/>
        <v>404.74599999999998</v>
      </c>
      <c r="E1778" s="29">
        <f t="shared" si="272"/>
        <v>7.9973387861680679E+20</v>
      </c>
      <c r="F1778" s="29">
        <f t="shared" si="277"/>
        <v>2.5261402871569863E+21</v>
      </c>
      <c r="G1778" s="29">
        <v>0.66256999999999999</v>
      </c>
      <c r="H1778" s="29">
        <f t="shared" si="273"/>
        <v>260.05872499999998</v>
      </c>
      <c r="I1778" s="29">
        <f t="shared" si="274"/>
        <v>5.1384762990218936E+20</v>
      </c>
      <c r="J1778" s="29">
        <f t="shared" si="278"/>
        <v>1.6267558859219983E+20</v>
      </c>
      <c r="K1778" s="29">
        <v>0.48960999999999999</v>
      </c>
      <c r="L1778" s="29">
        <f t="shared" si="275"/>
        <v>192.17192499999999</v>
      </c>
      <c r="M1778" s="29">
        <f t="shared" si="276"/>
        <v>3.7971072954768694E+20</v>
      </c>
      <c r="N1778" s="29">
        <f t="shared" si="279"/>
        <v>1.1994021974349612E+21</v>
      </c>
    </row>
    <row r="1779" spans="1:14" x14ac:dyDescent="0.3">
      <c r="A1779" s="14">
        <v>392</v>
      </c>
      <c r="B1779" s="30">
        <f t="shared" si="270"/>
        <v>3.162755102040816</v>
      </c>
      <c r="C1779" s="30">
        <v>1.24</v>
      </c>
      <c r="D1779" s="30">
        <f t="shared" si="271"/>
        <v>486.08</v>
      </c>
      <c r="E1779" s="29">
        <f t="shared" si="272"/>
        <v>9.592174854112548E+20</v>
      </c>
      <c r="F1779" s="29">
        <f t="shared" si="277"/>
        <v>3.0337699959512079E+21</v>
      </c>
      <c r="G1779" s="29">
        <v>0.79493000000000003</v>
      </c>
      <c r="H1779" s="29">
        <f t="shared" si="273"/>
        <v>311.61256000000003</v>
      </c>
      <c r="I1779" s="29">
        <f t="shared" si="274"/>
        <v>6.1492802877255555E+20</v>
      </c>
      <c r="J1779" s="29">
        <f t="shared" si="278"/>
        <v>1.944279619929358E+20</v>
      </c>
      <c r="K1779" s="29">
        <v>0.58655999999999997</v>
      </c>
      <c r="L1779" s="29">
        <f t="shared" si="275"/>
        <v>229.93151999999998</v>
      </c>
      <c r="M1779" s="29">
        <f t="shared" si="276"/>
        <v>4.5374081309905289E+20</v>
      </c>
      <c r="N1779" s="29">
        <f t="shared" si="279"/>
        <v>1.4350710716331778E+21</v>
      </c>
    </row>
    <row r="1780" spans="1:14" x14ac:dyDescent="0.3">
      <c r="A1780" s="14">
        <v>391.5</v>
      </c>
      <c r="B1780" s="30">
        <f t="shared" si="270"/>
        <v>3.1667943805874841</v>
      </c>
      <c r="C1780" s="30">
        <v>1.349</v>
      </c>
      <c r="D1780" s="30">
        <f t="shared" si="271"/>
        <v>528.13350000000003</v>
      </c>
      <c r="E1780" s="29">
        <f t="shared" si="272"/>
        <v>1.0408754132708206E+21</v>
      </c>
      <c r="F1780" s="29">
        <f t="shared" si="277"/>
        <v>3.2962384096377097E+21</v>
      </c>
      <c r="G1780" s="29">
        <v>0.86343999999999999</v>
      </c>
      <c r="H1780" s="29">
        <f t="shared" si="273"/>
        <v>338.03676000000002</v>
      </c>
      <c r="I1780" s="29">
        <f t="shared" si="274"/>
        <v>6.6622199172317066E+20</v>
      </c>
      <c r="J1780" s="29">
        <f t="shared" si="278"/>
        <v>2.1037740745250954E+20</v>
      </c>
      <c r="K1780" s="29">
        <v>0.63617000000000001</v>
      </c>
      <c r="L1780" s="29">
        <f t="shared" si="275"/>
        <v>249.06055499999999</v>
      </c>
      <c r="M1780" s="29">
        <f t="shared" si="276"/>
        <v>4.9086264763565441E+20</v>
      </c>
      <c r="N1780" s="29">
        <f t="shared" si="279"/>
        <v>1.5544610741728845E+21</v>
      </c>
    </row>
    <row r="1781" spans="1:14" x14ac:dyDescent="0.3">
      <c r="A1781" s="14">
        <v>391</v>
      </c>
      <c r="B1781" s="30">
        <f t="shared" si="270"/>
        <v>3.1708439897698208</v>
      </c>
      <c r="C1781" s="30">
        <v>1.3322000000000001</v>
      </c>
      <c r="D1781" s="30">
        <f t="shared" si="271"/>
        <v>520.89020000000005</v>
      </c>
      <c r="E1781" s="29">
        <f t="shared" si="272"/>
        <v>1.0252887964050387E+21</v>
      </c>
      <c r="F1781" s="29">
        <f t="shared" si="277"/>
        <v>3.2510308178592504E+21</v>
      </c>
      <c r="G1781" s="29">
        <v>0.85138000000000003</v>
      </c>
      <c r="H1781" s="29">
        <f t="shared" si="273"/>
        <v>332.88958000000002</v>
      </c>
      <c r="I1781" s="29">
        <f t="shared" si="274"/>
        <v>6.5523973538757083E+20</v>
      </c>
      <c r="J1781" s="29">
        <f t="shared" si="278"/>
        <v>2.0664521417691578E+20</v>
      </c>
      <c r="K1781" s="29">
        <v>0.62634000000000001</v>
      </c>
      <c r="L1781" s="29">
        <f t="shared" si="275"/>
        <v>244.89894000000001</v>
      </c>
      <c r="M1781" s="29">
        <f t="shared" si="276"/>
        <v>4.8204427619001041E+20</v>
      </c>
      <c r="N1781" s="29">
        <f t="shared" si="279"/>
        <v>1.5284871959600381E+21</v>
      </c>
    </row>
    <row r="1782" spans="1:14" x14ac:dyDescent="0.3">
      <c r="A1782" s="14">
        <v>390.5</v>
      </c>
      <c r="B1782" s="30">
        <f t="shared" si="270"/>
        <v>3.1749039692701664</v>
      </c>
      <c r="C1782" s="30">
        <v>1.2601</v>
      </c>
      <c r="D1782" s="30">
        <f t="shared" si="271"/>
        <v>492.06905</v>
      </c>
      <c r="E1782" s="29">
        <f t="shared" si="272"/>
        <v>9.6732041970069078E+20</v>
      </c>
      <c r="F1782" s="29">
        <f t="shared" si="277"/>
        <v>3.0711494400638064E+21</v>
      </c>
      <c r="G1782" s="29">
        <v>0.80371000000000004</v>
      </c>
      <c r="H1782" s="29">
        <f t="shared" si="273"/>
        <v>313.84875500000004</v>
      </c>
      <c r="I1782" s="29">
        <f t="shared" si="274"/>
        <v>6.1697095033540379E+20</v>
      </c>
      <c r="J1782" s="29">
        <f t="shared" si="278"/>
        <v>1.9432743676881368E+20</v>
      </c>
      <c r="K1782" s="29">
        <v>0.59038000000000002</v>
      </c>
      <c r="L1782" s="29">
        <f t="shared" si="275"/>
        <v>230.54339000000002</v>
      </c>
      <c r="M1782" s="29">
        <f t="shared" si="276"/>
        <v>4.5320738781278778E+20</v>
      </c>
      <c r="N1782" s="29">
        <f t="shared" si="279"/>
        <v>1.4388899344693836E+21</v>
      </c>
    </row>
    <row r="1783" spans="1:14" x14ac:dyDescent="0.3">
      <c r="A1783" s="14">
        <v>390</v>
      </c>
      <c r="B1783" s="30">
        <f t="shared" si="270"/>
        <v>3.1789743589743589</v>
      </c>
      <c r="C1783" s="30">
        <v>1.2519</v>
      </c>
      <c r="D1783" s="30">
        <f t="shared" si="271"/>
        <v>488.24099999999999</v>
      </c>
      <c r="E1783" s="29">
        <f t="shared" si="272"/>
        <v>9.5856622175091189E+20</v>
      </c>
      <c r="F1783" s="29">
        <f t="shared" si="277"/>
        <v>3.0472574403250781E+21</v>
      </c>
      <c r="G1783" s="29">
        <v>0.79698999999999998</v>
      </c>
      <c r="H1783" s="29">
        <f t="shared" si="273"/>
        <v>310.8261</v>
      </c>
      <c r="I1783" s="29">
        <f t="shared" si="274"/>
        <v>6.1024657965752792E+20</v>
      </c>
      <c r="J1783" s="29">
        <f t="shared" si="278"/>
        <v>1.9196335382032256E+20</v>
      </c>
      <c r="K1783" s="29">
        <v>0.58457000000000003</v>
      </c>
      <c r="L1783" s="29">
        <f t="shared" si="275"/>
        <v>227.98230000000001</v>
      </c>
      <c r="M1783" s="29">
        <f t="shared" si="276"/>
        <v>4.4759889467923202E+20</v>
      </c>
      <c r="N1783" s="29">
        <f t="shared" si="279"/>
        <v>1.4229054092905433E+21</v>
      </c>
    </row>
    <row r="1784" spans="1:14" x14ac:dyDescent="0.3">
      <c r="A1784" s="14">
        <v>389.5</v>
      </c>
      <c r="B1784" s="30">
        <f t="shared" si="270"/>
        <v>3.1830551989730425</v>
      </c>
      <c r="C1784" s="30">
        <v>1.1958</v>
      </c>
      <c r="D1784" s="30">
        <f t="shared" si="271"/>
        <v>465.76409999999998</v>
      </c>
      <c r="E1784" s="29">
        <f t="shared" si="272"/>
        <v>9.132648458406932E+20</v>
      </c>
      <c r="F1784" s="29">
        <f t="shared" si="277"/>
        <v>2.9069724155925328E+21</v>
      </c>
      <c r="G1784" s="29">
        <v>0.75970000000000004</v>
      </c>
      <c r="H1784" s="29">
        <f t="shared" si="273"/>
        <v>295.90315000000004</v>
      </c>
      <c r="I1784" s="29">
        <f t="shared" si="274"/>
        <v>5.8020346494829802E+20</v>
      </c>
      <c r="J1784" s="29">
        <f t="shared" si="278"/>
        <v>1.8227879464216976E+20</v>
      </c>
      <c r="K1784" s="29">
        <v>0.55637000000000003</v>
      </c>
      <c r="L1784" s="29">
        <f t="shared" si="275"/>
        <v>216.70611500000001</v>
      </c>
      <c r="M1784" s="29">
        <f t="shared" si="276"/>
        <v>4.249148371637285E+20</v>
      </c>
      <c r="N1784" s="29">
        <f t="shared" si="279"/>
        <v>1.3525273815547899E+21</v>
      </c>
    </row>
    <row r="1785" spans="1:14" x14ac:dyDescent="0.3">
      <c r="A1785" s="14">
        <v>389</v>
      </c>
      <c r="B1785" s="30">
        <f t="shared" si="270"/>
        <v>3.1871465295629817</v>
      </c>
      <c r="C1785" s="30">
        <v>1.081</v>
      </c>
      <c r="D1785" s="30">
        <f t="shared" si="271"/>
        <v>420.50899999999996</v>
      </c>
      <c r="E1785" s="29">
        <f t="shared" si="272"/>
        <v>8.2347072491961778E+20</v>
      </c>
      <c r="F1785" s="29">
        <f t="shared" si="277"/>
        <v>2.6245218631242728E+21</v>
      </c>
      <c r="G1785" s="29">
        <v>0.68542999999999998</v>
      </c>
      <c r="H1785" s="29">
        <f t="shared" si="273"/>
        <v>266.63227000000001</v>
      </c>
      <c r="I1785" s="29">
        <f t="shared" si="274"/>
        <v>5.2213833393307464E+20</v>
      </c>
      <c r="J1785" s="29">
        <f t="shared" si="278"/>
        <v>1.6382627189866594E+20</v>
      </c>
      <c r="K1785" s="29">
        <v>0.50121000000000004</v>
      </c>
      <c r="L1785" s="29">
        <f t="shared" si="275"/>
        <v>194.97069000000002</v>
      </c>
      <c r="M1785" s="29">
        <f t="shared" si="276"/>
        <v>3.8180551529783696E+20</v>
      </c>
      <c r="N1785" s="29">
        <f t="shared" si="279"/>
        <v>1.2168701230495071E+21</v>
      </c>
    </row>
    <row r="1786" spans="1:14" x14ac:dyDescent="0.3">
      <c r="A1786" s="14">
        <v>388.5</v>
      </c>
      <c r="B1786" s="30">
        <f t="shared" si="270"/>
        <v>3.1912483912483913</v>
      </c>
      <c r="C1786" s="30">
        <v>0.99743000000000004</v>
      </c>
      <c r="D1786" s="30">
        <f t="shared" si="271"/>
        <v>387.501555</v>
      </c>
      <c r="E1786" s="29">
        <f t="shared" si="272"/>
        <v>7.5785782721292324E+20</v>
      </c>
      <c r="F1786" s="29">
        <f t="shared" si="277"/>
        <v>2.4185125718882428E+21</v>
      </c>
      <c r="G1786" s="29">
        <v>0.63136000000000003</v>
      </c>
      <c r="H1786" s="29">
        <f t="shared" si="273"/>
        <v>245.28336000000002</v>
      </c>
      <c r="I1786" s="29">
        <f t="shared" si="274"/>
        <v>4.7971398272475392E+20</v>
      </c>
      <c r="J1786" s="29">
        <f t="shared" si="278"/>
        <v>1.5032173115709542E+20</v>
      </c>
      <c r="K1786" s="29">
        <v>0.46095999999999998</v>
      </c>
      <c r="L1786" s="29">
        <f t="shared" si="275"/>
        <v>179.08295999999999</v>
      </c>
      <c r="M1786" s="29">
        <f t="shared" si="276"/>
        <v>3.5024226665737853E+20</v>
      </c>
      <c r="N1786" s="29">
        <f t="shared" si="279"/>
        <v>1.1177100700175493E+21</v>
      </c>
    </row>
    <row r="1787" spans="1:14" x14ac:dyDescent="0.3">
      <c r="A1787" s="14">
        <v>388</v>
      </c>
      <c r="B1787" s="30">
        <f t="shared" si="270"/>
        <v>3.1953608247422678</v>
      </c>
      <c r="C1787" s="30">
        <v>1.0066999999999999</v>
      </c>
      <c r="D1787" s="30">
        <f t="shared" si="271"/>
        <v>390.59959999999995</v>
      </c>
      <c r="E1787" s="29">
        <f t="shared" si="272"/>
        <v>7.6293368004259545E+20</v>
      </c>
      <c r="F1787" s="29">
        <f t="shared" si="277"/>
        <v>2.4378483930845613E+21</v>
      </c>
      <c r="G1787" s="29">
        <v>0.63582000000000005</v>
      </c>
      <c r="H1787" s="29">
        <f t="shared" si="273"/>
        <v>246.69816000000003</v>
      </c>
      <c r="I1787" s="29">
        <f t="shared" si="274"/>
        <v>4.8186003024206135E+20</v>
      </c>
      <c r="J1787" s="29">
        <f t="shared" si="278"/>
        <v>1.5079988041129201E+20</v>
      </c>
      <c r="K1787" s="29">
        <v>0.46350000000000002</v>
      </c>
      <c r="L1787" s="29">
        <f t="shared" si="275"/>
        <v>179.83800000000002</v>
      </c>
      <c r="M1787" s="29">
        <f t="shared" si="276"/>
        <v>3.5126627664621345E+20</v>
      </c>
      <c r="N1787" s="29">
        <f t="shared" si="279"/>
        <v>1.1224224994483902E+21</v>
      </c>
    </row>
    <row r="1788" spans="1:14" x14ac:dyDescent="0.3">
      <c r="A1788" s="14">
        <v>387.5</v>
      </c>
      <c r="B1788" s="30">
        <f t="shared" si="270"/>
        <v>3.1994838709677418</v>
      </c>
      <c r="C1788" s="30">
        <v>1.0185999999999999</v>
      </c>
      <c r="D1788" s="30">
        <f t="shared" si="271"/>
        <v>394.70749999999998</v>
      </c>
      <c r="E1788" s="29">
        <f t="shared" si="272"/>
        <v>7.6996388146980363E+20</v>
      </c>
      <c r="F1788" s="29">
        <f t="shared" si="277"/>
        <v>2.4634870199903548E+21</v>
      </c>
      <c r="G1788" s="29">
        <v>0.64204000000000006</v>
      </c>
      <c r="H1788" s="29">
        <f t="shared" si="273"/>
        <v>248.79050000000001</v>
      </c>
      <c r="I1788" s="29">
        <f t="shared" si="274"/>
        <v>4.8532064643517841E+20</v>
      </c>
      <c r="J1788" s="29">
        <f t="shared" si="278"/>
        <v>1.5168716768320022E+20</v>
      </c>
      <c r="K1788" s="29">
        <v>0.46731</v>
      </c>
      <c r="L1788" s="29">
        <f t="shared" si="275"/>
        <v>181.08262500000001</v>
      </c>
      <c r="M1788" s="29">
        <f t="shared" si="276"/>
        <v>3.5324152901006669E+20</v>
      </c>
      <c r="N1788" s="29">
        <f t="shared" si="279"/>
        <v>1.130190574623692E+21</v>
      </c>
    </row>
    <row r="1789" spans="1:14" x14ac:dyDescent="0.3">
      <c r="A1789" s="14">
        <v>387</v>
      </c>
      <c r="B1789" s="30">
        <f t="shared" si="270"/>
        <v>3.2036175710594312</v>
      </c>
      <c r="C1789" s="30">
        <v>1.0354000000000001</v>
      </c>
      <c r="D1789" s="30">
        <f t="shared" si="271"/>
        <v>400.69980000000004</v>
      </c>
      <c r="E1789" s="29">
        <f t="shared" si="272"/>
        <v>7.8064459719313654E+20</v>
      </c>
      <c r="F1789" s="29">
        <f t="shared" si="277"/>
        <v>2.5008867483205443E+21</v>
      </c>
      <c r="G1789" s="29">
        <v>0.65146999999999999</v>
      </c>
      <c r="H1789" s="29">
        <f t="shared" si="273"/>
        <v>252.11888999999999</v>
      </c>
      <c r="I1789" s="29">
        <f t="shared" si="274"/>
        <v>4.9117880600097797E+20</v>
      </c>
      <c r="J1789" s="29">
        <f t="shared" si="278"/>
        <v>1.5332004994545772E+20</v>
      </c>
      <c r="K1789" s="29">
        <v>0.47343000000000002</v>
      </c>
      <c r="L1789" s="29">
        <f t="shared" si="275"/>
        <v>183.21741</v>
      </c>
      <c r="M1789" s="29">
        <f t="shared" si="276"/>
        <v>3.5694472826844368E+20</v>
      </c>
      <c r="N1789" s="29">
        <f t="shared" si="279"/>
        <v>1.1435144033778202E+21</v>
      </c>
    </row>
    <row r="1790" spans="1:14" x14ac:dyDescent="0.3">
      <c r="A1790" s="14">
        <v>386.5</v>
      </c>
      <c r="B1790" s="30">
        <f t="shared" si="270"/>
        <v>3.2077619663648123</v>
      </c>
      <c r="C1790" s="30">
        <v>1.0279</v>
      </c>
      <c r="D1790" s="30">
        <f t="shared" si="271"/>
        <v>397.28335000000004</v>
      </c>
      <c r="E1790" s="29">
        <f t="shared" si="272"/>
        <v>7.7298867332525549E+20</v>
      </c>
      <c r="F1790" s="29">
        <f t="shared" si="277"/>
        <v>2.4795636667235492E+21</v>
      </c>
      <c r="G1790" s="29">
        <v>0.64570000000000005</v>
      </c>
      <c r="H1790" s="29">
        <f t="shared" si="273"/>
        <v>249.56305000000003</v>
      </c>
      <c r="I1790" s="29">
        <f t="shared" si="274"/>
        <v>4.855713458178008E+20</v>
      </c>
      <c r="J1790" s="29">
        <f t="shared" si="278"/>
        <v>1.5137387091351834E+20</v>
      </c>
      <c r="K1790" s="29">
        <v>0.46848000000000001</v>
      </c>
      <c r="L1790" s="29">
        <f t="shared" si="275"/>
        <v>181.06752</v>
      </c>
      <c r="M1790" s="29">
        <f t="shared" si="276"/>
        <v>3.5230054837962414E+20</v>
      </c>
      <c r="N1790" s="29">
        <f t="shared" si="279"/>
        <v>1.1300962998216249E+21</v>
      </c>
    </row>
    <row r="1791" spans="1:14" x14ac:dyDescent="0.3">
      <c r="A1791" s="14">
        <v>386</v>
      </c>
      <c r="B1791" s="30">
        <f t="shared" si="270"/>
        <v>3.2119170984455958</v>
      </c>
      <c r="C1791" s="30">
        <v>0.99112999999999996</v>
      </c>
      <c r="D1791" s="30">
        <f t="shared" si="271"/>
        <v>382.57617999999997</v>
      </c>
      <c r="E1791" s="29">
        <f t="shared" si="272"/>
        <v>7.4341017122888784E+20</v>
      </c>
      <c r="F1791" s="29">
        <f t="shared" si="277"/>
        <v>2.387771840128433E+21</v>
      </c>
      <c r="G1791" s="29">
        <v>0.621</v>
      </c>
      <c r="H1791" s="29">
        <f t="shared" si="273"/>
        <v>239.70599999999999</v>
      </c>
      <c r="I1791" s="29">
        <f t="shared" si="274"/>
        <v>4.657892671326056E+20</v>
      </c>
      <c r="J1791" s="29">
        <f t="shared" si="278"/>
        <v>1.450190813947296E+20</v>
      </c>
      <c r="K1791" s="29">
        <v>0.44984000000000002</v>
      </c>
      <c r="L1791" s="29">
        <f t="shared" si="275"/>
        <v>173.63824</v>
      </c>
      <c r="M1791" s="29">
        <f t="shared" si="276"/>
        <v>3.3740844432678152E+20</v>
      </c>
      <c r="N1791" s="29">
        <f t="shared" si="279"/>
        <v>1.0837279514931184E+21</v>
      </c>
    </row>
    <row r="1792" spans="1:14" x14ac:dyDescent="0.3">
      <c r="A1792" s="14">
        <v>385.5</v>
      </c>
      <c r="B1792" s="30">
        <f t="shared" si="270"/>
        <v>3.2160830090791177</v>
      </c>
      <c r="C1792" s="30">
        <v>1.0296000000000001</v>
      </c>
      <c r="D1792" s="30">
        <f t="shared" si="271"/>
        <v>396.91080000000005</v>
      </c>
      <c r="E1792" s="29">
        <f t="shared" si="272"/>
        <v>7.7026571275196131E+20</v>
      </c>
      <c r="F1792" s="29">
        <f t="shared" si="277"/>
        <v>2.4772384712577993E+21</v>
      </c>
      <c r="G1792" s="29">
        <v>0.64363000000000004</v>
      </c>
      <c r="H1792" s="29">
        <f t="shared" si="273"/>
        <v>248.11936500000002</v>
      </c>
      <c r="I1792" s="29">
        <f t="shared" si="274"/>
        <v>4.8151332624178794E+20</v>
      </c>
      <c r="J1792" s="29">
        <f t="shared" si="278"/>
        <v>1.4972042850960579E+20</v>
      </c>
      <c r="K1792" s="29">
        <v>0.46549000000000001</v>
      </c>
      <c r="L1792" s="29">
        <f t="shared" si="275"/>
        <v>179.446395</v>
      </c>
      <c r="M1792" s="29">
        <f t="shared" si="276"/>
        <v>3.4824299400632323E+20</v>
      </c>
      <c r="N1792" s="29">
        <f t="shared" si="279"/>
        <v>1.1199783760545772E+21</v>
      </c>
    </row>
    <row r="1793" spans="1:14" x14ac:dyDescent="0.3">
      <c r="A1793" s="14">
        <v>385</v>
      </c>
      <c r="B1793" s="30">
        <f t="shared" si="270"/>
        <v>3.2202597402597402</v>
      </c>
      <c r="C1793" s="30">
        <v>1.0802</v>
      </c>
      <c r="D1793" s="30">
        <f t="shared" si="271"/>
        <v>415.87700000000001</v>
      </c>
      <c r="E1793" s="29">
        <f t="shared" si="272"/>
        <v>8.0602571886758435E+20</v>
      </c>
      <c r="F1793" s="29">
        <f t="shared" si="277"/>
        <v>2.5956121720831974E+21</v>
      </c>
      <c r="G1793" s="29">
        <v>0.67354999999999998</v>
      </c>
      <c r="H1793" s="29">
        <f t="shared" si="273"/>
        <v>259.31675000000001</v>
      </c>
      <c r="I1793" s="29">
        <f t="shared" si="274"/>
        <v>5.0259083775528744E+20</v>
      </c>
      <c r="J1793" s="29">
        <f t="shared" si="278"/>
        <v>1.5607152164525382E+20</v>
      </c>
      <c r="K1793" s="29">
        <v>0.48637999999999998</v>
      </c>
      <c r="L1793" s="29">
        <f t="shared" si="275"/>
        <v>187.25629999999998</v>
      </c>
      <c r="M1793" s="29">
        <f t="shared" si="276"/>
        <v>3.6292796624959793E+20</v>
      </c>
      <c r="N1793" s="29">
        <f t="shared" si="279"/>
        <v>1.168722318327926E+21</v>
      </c>
    </row>
    <row r="1794" spans="1:14" x14ac:dyDescent="0.3">
      <c r="A1794" s="14">
        <v>384.5</v>
      </c>
      <c r="B1794" s="30">
        <f t="shared" ref="B1794:B1857" si="280">1239.8/A1794</f>
        <v>3.22444733420026</v>
      </c>
      <c r="C1794" s="30">
        <v>0.98619999999999997</v>
      </c>
      <c r="D1794" s="30">
        <f t="shared" ref="D1794:D1857" si="281">A1794*C1794</f>
        <v>379.19389999999999</v>
      </c>
      <c r="E1794" s="29">
        <f t="shared" ref="E1794:E1857" si="282">A1794*10^(-9)/($Q$1*$Q$2)*D1794</f>
        <v>7.3397447015878584E+20</v>
      </c>
      <c r="F1794" s="29">
        <f t="shared" si="277"/>
        <v>2.366662023674545E+21</v>
      </c>
      <c r="G1794" s="29">
        <v>0.61358999999999997</v>
      </c>
      <c r="H1794" s="29">
        <f t="shared" ref="H1794:H1857" si="283">A1794*G1794</f>
        <v>235.925355</v>
      </c>
      <c r="I1794" s="29">
        <f t="shared" ref="I1794:I1857" si="284">A1794*10^(-9)/($Q$1*$Q$2)*H1794</f>
        <v>4.5666132137977027E+20</v>
      </c>
      <c r="J1794" s="29">
        <f t="shared" si="278"/>
        <v>1.4162467984394392E+20</v>
      </c>
      <c r="K1794" s="29">
        <v>0.44239000000000001</v>
      </c>
      <c r="L1794" s="29">
        <f t="shared" ref="L1794:L1857" si="285">A1794*K1794</f>
        <v>170.09895499999999</v>
      </c>
      <c r="M1794" s="29">
        <f t="shared" ref="M1794:M1857" si="286">A1794*10^(-9)/($Q$1*$Q$2)*L1794</f>
        <v>3.2924656849882913E+20</v>
      </c>
      <c r="N1794" s="29">
        <f t="shared" si="279"/>
        <v>1.0616382200906328E+21</v>
      </c>
    </row>
    <row r="1795" spans="1:14" x14ac:dyDescent="0.3">
      <c r="A1795" s="14">
        <v>384</v>
      </c>
      <c r="B1795" s="30">
        <f t="shared" si="280"/>
        <v>3.2286458333333332</v>
      </c>
      <c r="C1795" s="30">
        <v>0.82099999999999995</v>
      </c>
      <c r="D1795" s="30">
        <f t="shared" si="281"/>
        <v>315.26400000000001</v>
      </c>
      <c r="E1795" s="29">
        <f t="shared" si="282"/>
        <v>6.0943707861111747E+20</v>
      </c>
      <c r="F1795" s="29">
        <f t="shared" ref="F1795:F1858" si="287">E1795*B1795</f>
        <v>1.9676564845366236E+21</v>
      </c>
      <c r="G1795" s="29">
        <v>0.50968000000000002</v>
      </c>
      <c r="H1795" s="29">
        <f t="shared" si="283"/>
        <v>195.71712000000002</v>
      </c>
      <c r="I1795" s="29">
        <f t="shared" si="284"/>
        <v>3.7834091379599802E+20</v>
      </c>
      <c r="J1795" s="29">
        <f t="shared" ref="J1795:J1858" si="288">I1795/B1795</f>
        <v>1.1718253823008812E+20</v>
      </c>
      <c r="K1795" s="29">
        <v>0.36688999999999999</v>
      </c>
      <c r="L1795" s="29">
        <f t="shared" si="285"/>
        <v>140.88576</v>
      </c>
      <c r="M1795" s="29">
        <f t="shared" si="286"/>
        <v>2.7234637000198888E+20</v>
      </c>
      <c r="N1795" s="29">
        <f t="shared" ref="N1795:N1858" si="289">M1795*B1795</f>
        <v>8.7930997273037963E+20</v>
      </c>
    </row>
    <row r="1796" spans="1:14" x14ac:dyDescent="0.3">
      <c r="A1796" s="14">
        <v>383.5</v>
      </c>
      <c r="B1796" s="30">
        <f t="shared" si="280"/>
        <v>3.2328552803129074</v>
      </c>
      <c r="C1796" s="30">
        <v>0.71094999999999997</v>
      </c>
      <c r="D1796" s="30">
        <f t="shared" si="281"/>
        <v>272.64932499999998</v>
      </c>
      <c r="E1796" s="29">
        <f t="shared" si="282"/>
        <v>5.2637234365688938E+20</v>
      </c>
      <c r="F1796" s="29">
        <f t="shared" si="287"/>
        <v>1.7016856106018551E+21</v>
      </c>
      <c r="G1796" s="29">
        <v>0.44048999999999999</v>
      </c>
      <c r="H1796" s="29">
        <f t="shared" si="283"/>
        <v>168.92791499999998</v>
      </c>
      <c r="I1796" s="29">
        <f t="shared" si="284"/>
        <v>3.2612947979101654E+20</v>
      </c>
      <c r="J1796" s="29">
        <f t="shared" si="288"/>
        <v>1.0087970277452399E+20</v>
      </c>
      <c r="K1796" s="29">
        <v>0.31657999999999997</v>
      </c>
      <c r="L1796" s="29">
        <f t="shared" si="285"/>
        <v>121.40843</v>
      </c>
      <c r="M1796" s="29">
        <f t="shared" si="286"/>
        <v>2.3438913644405096E+20</v>
      </c>
      <c r="N1796" s="29">
        <f t="shared" si="289"/>
        <v>7.5774615740113263E+20</v>
      </c>
    </row>
    <row r="1797" spans="1:14" x14ac:dyDescent="0.3">
      <c r="A1797" s="14">
        <v>383</v>
      </c>
      <c r="B1797" s="30">
        <f t="shared" si="280"/>
        <v>3.2370757180156655</v>
      </c>
      <c r="C1797" s="30">
        <v>0.73602999999999996</v>
      </c>
      <c r="D1797" s="30">
        <f t="shared" si="281"/>
        <v>281.89948999999996</v>
      </c>
      <c r="E1797" s="29">
        <f t="shared" si="282"/>
        <v>5.4352100401549181E+20</v>
      </c>
      <c r="F1797" s="29">
        <f t="shared" si="287"/>
        <v>1.7594186443300437E+21</v>
      </c>
      <c r="G1797" s="29">
        <v>0.45499000000000001</v>
      </c>
      <c r="H1797" s="29">
        <f t="shared" si="283"/>
        <v>174.26116999999999</v>
      </c>
      <c r="I1797" s="29">
        <f t="shared" si="284"/>
        <v>3.3598714945995224E+20</v>
      </c>
      <c r="J1797" s="29">
        <f t="shared" si="288"/>
        <v>1.0379341687623949E+20</v>
      </c>
      <c r="K1797" s="29">
        <v>0.32647999999999999</v>
      </c>
      <c r="L1797" s="29">
        <f t="shared" si="285"/>
        <v>125.04183999999999</v>
      </c>
      <c r="M1797" s="29">
        <f t="shared" si="286"/>
        <v>2.4108900097954945E+20</v>
      </c>
      <c r="N1797" s="29">
        <f t="shared" si="289"/>
        <v>7.8042335095155458E+20</v>
      </c>
    </row>
    <row r="1798" spans="1:14" x14ac:dyDescent="0.3">
      <c r="A1798" s="14">
        <v>382.5</v>
      </c>
      <c r="B1798" s="30">
        <f t="shared" si="280"/>
        <v>3.2413071895424834</v>
      </c>
      <c r="C1798" s="30">
        <v>0.82313000000000003</v>
      </c>
      <c r="D1798" s="30">
        <f t="shared" si="281"/>
        <v>314.84722500000004</v>
      </c>
      <c r="E1798" s="29">
        <f t="shared" si="282"/>
        <v>6.0625394409363551E+20</v>
      </c>
      <c r="F1798" s="29">
        <f t="shared" si="287"/>
        <v>1.9650552676791875E+21</v>
      </c>
      <c r="G1798" s="29">
        <v>0.50761999999999996</v>
      </c>
      <c r="H1798" s="29">
        <f t="shared" si="283"/>
        <v>194.16464999999999</v>
      </c>
      <c r="I1798" s="29">
        <f t="shared" si="284"/>
        <v>3.7387366163402038E+20</v>
      </c>
      <c r="J1798" s="29">
        <f t="shared" si="288"/>
        <v>1.1534656845863269E+20</v>
      </c>
      <c r="K1798" s="29">
        <v>0.36360999999999999</v>
      </c>
      <c r="L1798" s="29">
        <f t="shared" si="285"/>
        <v>139.080825</v>
      </c>
      <c r="M1798" s="29">
        <f t="shared" si="286"/>
        <v>2.678070251502032E+20</v>
      </c>
      <c r="N1798" s="29">
        <f t="shared" si="289"/>
        <v>8.6804483602933835E+20</v>
      </c>
    </row>
    <row r="1799" spans="1:14" x14ac:dyDescent="0.3">
      <c r="A1799" s="14">
        <v>382</v>
      </c>
      <c r="B1799" s="30">
        <f t="shared" si="280"/>
        <v>3.245549738219895</v>
      </c>
      <c r="C1799" s="30">
        <v>0.95426</v>
      </c>
      <c r="D1799" s="30">
        <f t="shared" si="281"/>
        <v>364.52731999999997</v>
      </c>
      <c r="E1799" s="29">
        <f t="shared" si="282"/>
        <v>7.0099789399676617E+20</v>
      </c>
      <c r="F1799" s="29">
        <f t="shared" si="287"/>
        <v>2.275123531353902E+21</v>
      </c>
      <c r="G1799" s="29">
        <v>0.58677999999999997</v>
      </c>
      <c r="H1799" s="29">
        <f t="shared" si="283"/>
        <v>224.14995999999999</v>
      </c>
      <c r="I1799" s="29">
        <f t="shared" si="284"/>
        <v>4.3104766440951362E+20</v>
      </c>
      <c r="J1799" s="29">
        <f t="shared" si="288"/>
        <v>1.3281191144090516E+20</v>
      </c>
      <c r="K1799" s="29">
        <v>0.41958000000000001</v>
      </c>
      <c r="L1799" s="29">
        <f t="shared" si="285"/>
        <v>160.27956</v>
      </c>
      <c r="M1799" s="29">
        <f t="shared" si="286"/>
        <v>3.0822280758196214E+20</v>
      </c>
      <c r="N1799" s="29">
        <f t="shared" si="289"/>
        <v>1.0003524524610383E+21</v>
      </c>
    </row>
    <row r="1800" spans="1:14" x14ac:dyDescent="0.3">
      <c r="A1800" s="14">
        <v>381.5</v>
      </c>
      <c r="B1800" s="30">
        <f t="shared" si="280"/>
        <v>3.2498034076015725</v>
      </c>
      <c r="C1800" s="30">
        <v>1.1224000000000001</v>
      </c>
      <c r="D1800" s="30">
        <f t="shared" si="281"/>
        <v>428.19560000000001</v>
      </c>
      <c r="E1800" s="29">
        <f t="shared" si="282"/>
        <v>8.2235627420754195E+20</v>
      </c>
      <c r="F1800" s="29">
        <f t="shared" si="287"/>
        <v>2.6724962221822029E+21</v>
      </c>
      <c r="G1800" s="29">
        <v>0.68837000000000004</v>
      </c>
      <c r="H1800" s="29">
        <f t="shared" si="283"/>
        <v>262.61315500000001</v>
      </c>
      <c r="I1800" s="29">
        <f t="shared" si="284"/>
        <v>5.0435262693892162E+20</v>
      </c>
      <c r="J1800" s="29">
        <f t="shared" si="288"/>
        <v>1.5519481140280577E+20</v>
      </c>
      <c r="K1800" s="29">
        <v>0.49135000000000001</v>
      </c>
      <c r="L1800" s="29">
        <f t="shared" si="285"/>
        <v>187.45002500000001</v>
      </c>
      <c r="M1800" s="29">
        <f t="shared" si="286"/>
        <v>3.6000067296140034E+20</v>
      </c>
      <c r="N1800" s="29">
        <f t="shared" si="289"/>
        <v>1.1699314137288181E+21</v>
      </c>
    </row>
    <row r="1801" spans="1:14" x14ac:dyDescent="0.3">
      <c r="A1801" s="14">
        <v>381</v>
      </c>
      <c r="B1801" s="30">
        <f t="shared" si="280"/>
        <v>3.2540682414698163</v>
      </c>
      <c r="C1801" s="30">
        <v>1.2490000000000001</v>
      </c>
      <c r="D1801" s="30">
        <f t="shared" si="281"/>
        <v>475.86900000000003</v>
      </c>
      <c r="E1801" s="29">
        <f t="shared" si="282"/>
        <v>9.1271598643127321E+20</v>
      </c>
      <c r="F1801" s="29">
        <f t="shared" si="287"/>
        <v>2.9700401049278019E+21</v>
      </c>
      <c r="G1801" s="29">
        <v>0.76383000000000001</v>
      </c>
      <c r="H1801" s="29">
        <f t="shared" si="283"/>
        <v>291.01922999999999</v>
      </c>
      <c r="I1801" s="29">
        <f t="shared" si="284"/>
        <v>5.5817442106949507E+20</v>
      </c>
      <c r="J1801" s="29">
        <f t="shared" si="288"/>
        <v>1.7153125861225811E+20</v>
      </c>
      <c r="K1801" s="29">
        <v>0.54423999999999995</v>
      </c>
      <c r="L1801" s="29">
        <f t="shared" si="285"/>
        <v>207.35543999999999</v>
      </c>
      <c r="M1801" s="29">
        <f t="shared" si="286"/>
        <v>3.9770740468803528E+20</v>
      </c>
      <c r="N1801" s="29">
        <f t="shared" si="289"/>
        <v>1.2941670349927196E+21</v>
      </c>
    </row>
    <row r="1802" spans="1:14" x14ac:dyDescent="0.3">
      <c r="A1802" s="14">
        <v>380.5</v>
      </c>
      <c r="B1802" s="30">
        <f t="shared" si="280"/>
        <v>3.2583442838370562</v>
      </c>
      <c r="C1802" s="30">
        <v>1.2310000000000001</v>
      </c>
      <c r="D1802" s="30">
        <f t="shared" si="281"/>
        <v>468.39550000000003</v>
      </c>
      <c r="E1802" s="29">
        <f t="shared" si="282"/>
        <v>8.9720284652408773E+20</v>
      </c>
      <c r="F1802" s="29">
        <f t="shared" si="287"/>
        <v>2.9233957664140967E+21</v>
      </c>
      <c r="G1802" s="29">
        <v>0.75075000000000003</v>
      </c>
      <c r="H1802" s="29">
        <f t="shared" si="283"/>
        <v>285.66037499999999</v>
      </c>
      <c r="I1802" s="29">
        <f t="shared" si="284"/>
        <v>5.4717712187486496E+20</v>
      </c>
      <c r="J1802" s="29">
        <f t="shared" si="288"/>
        <v>1.6793103312904189E+20</v>
      </c>
      <c r="K1802" s="29">
        <v>0.53395999999999999</v>
      </c>
      <c r="L1802" s="29">
        <f t="shared" si="285"/>
        <v>203.17177999999998</v>
      </c>
      <c r="M1802" s="29">
        <f t="shared" si="286"/>
        <v>3.8917175623883168E+20</v>
      </c>
      <c r="N1802" s="29">
        <f t="shared" si="289"/>
        <v>1.2680555673716253E+21</v>
      </c>
    </row>
    <row r="1803" spans="1:14" x14ac:dyDescent="0.3">
      <c r="A1803" s="14">
        <v>380</v>
      </c>
      <c r="B1803" s="30">
        <f t="shared" si="280"/>
        <v>3.2626315789473681</v>
      </c>
      <c r="C1803" s="30">
        <v>1.1519999999999999</v>
      </c>
      <c r="D1803" s="30">
        <f t="shared" si="281"/>
        <v>437.76</v>
      </c>
      <c r="E1803" s="29">
        <f t="shared" si="282"/>
        <v>8.3741925007084867E+20</v>
      </c>
      <c r="F1803" s="29">
        <f t="shared" si="287"/>
        <v>2.7321904900995741E+21</v>
      </c>
      <c r="G1803" s="29">
        <v>0.70077</v>
      </c>
      <c r="H1803" s="29">
        <f t="shared" si="283"/>
        <v>266.29259999999999</v>
      </c>
      <c r="I1803" s="29">
        <f t="shared" si="284"/>
        <v>5.0940823600012906E+20</v>
      </c>
      <c r="J1803" s="29">
        <f t="shared" si="288"/>
        <v>1.561341584772133E+20</v>
      </c>
      <c r="K1803" s="29">
        <v>0.49751000000000001</v>
      </c>
      <c r="L1803" s="29">
        <f t="shared" si="285"/>
        <v>189.0538</v>
      </c>
      <c r="M1803" s="29">
        <f t="shared" si="286"/>
        <v>3.6165316936002424E+20</v>
      </c>
      <c r="N1803" s="29">
        <f t="shared" si="289"/>
        <v>1.1799410509804158E+21</v>
      </c>
    </row>
    <row r="1804" spans="1:14" x14ac:dyDescent="0.3">
      <c r="A1804" s="14">
        <v>379.5</v>
      </c>
      <c r="B1804" s="30">
        <f t="shared" si="280"/>
        <v>3.2669301712779975</v>
      </c>
      <c r="C1804" s="30">
        <v>1.0980000000000001</v>
      </c>
      <c r="D1804" s="30">
        <f t="shared" si="281"/>
        <v>416.69100000000003</v>
      </c>
      <c r="E1804" s="29">
        <f t="shared" si="282"/>
        <v>7.9606616979213399E+20</v>
      </c>
      <c r="F1804" s="29">
        <f t="shared" si="287"/>
        <v>2.6006925884276359E+21</v>
      </c>
      <c r="G1804" s="29">
        <v>0.66683000000000003</v>
      </c>
      <c r="H1804" s="29">
        <f t="shared" si="283"/>
        <v>253.06198500000002</v>
      </c>
      <c r="I1804" s="29">
        <f t="shared" si="284"/>
        <v>4.8346157012977117E+20</v>
      </c>
      <c r="J1804" s="29">
        <f t="shared" si="288"/>
        <v>1.4798650255222466E+20</v>
      </c>
      <c r="K1804" s="29">
        <v>0.47255000000000003</v>
      </c>
      <c r="L1804" s="29">
        <f t="shared" si="285"/>
        <v>179.33272500000001</v>
      </c>
      <c r="M1804" s="29">
        <f t="shared" si="286"/>
        <v>3.4260570904851815E+20</v>
      </c>
      <c r="N1804" s="29">
        <f t="shared" si="289"/>
        <v>1.1192689277426952E+21</v>
      </c>
    </row>
    <row r="1805" spans="1:14" x14ac:dyDescent="0.3">
      <c r="A1805" s="14">
        <v>379</v>
      </c>
      <c r="B1805" s="30">
        <f t="shared" si="280"/>
        <v>3.2712401055408971</v>
      </c>
      <c r="C1805" s="30">
        <v>1.226</v>
      </c>
      <c r="D1805" s="30">
        <f t="shared" si="281"/>
        <v>464.654</v>
      </c>
      <c r="E1805" s="29">
        <f t="shared" si="282"/>
        <v>8.8652738943892141E+20</v>
      </c>
      <c r="F1805" s="29">
        <f t="shared" si="287"/>
        <v>2.9000439509930732E+21</v>
      </c>
      <c r="G1805" s="29">
        <v>0.74389000000000005</v>
      </c>
      <c r="H1805" s="29">
        <f t="shared" si="283"/>
        <v>281.93431000000004</v>
      </c>
      <c r="I1805" s="29">
        <f t="shared" si="284"/>
        <v>5.3791097857236487E+20</v>
      </c>
      <c r="J1805" s="29">
        <f t="shared" si="288"/>
        <v>1.6443640980716752E+20</v>
      </c>
      <c r="K1805" s="29">
        <v>0.52615999999999996</v>
      </c>
      <c r="L1805" s="29">
        <f t="shared" si="285"/>
        <v>199.41463999999999</v>
      </c>
      <c r="M1805" s="29">
        <f t="shared" si="286"/>
        <v>3.8046920981010022E+20</v>
      </c>
      <c r="N1805" s="29">
        <f t="shared" si="289"/>
        <v>1.244606138054254E+21</v>
      </c>
    </row>
    <row r="1806" spans="1:14" x14ac:dyDescent="0.3">
      <c r="A1806" s="14">
        <v>378.5</v>
      </c>
      <c r="B1806" s="30">
        <f t="shared" si="280"/>
        <v>3.2755614266842801</v>
      </c>
      <c r="C1806" s="30">
        <v>1.3765000000000001</v>
      </c>
      <c r="D1806" s="30">
        <f t="shared" si="281"/>
        <v>521.00525000000005</v>
      </c>
      <c r="E1806" s="29">
        <f t="shared" si="282"/>
        <v>9.9273023936345539E+20</v>
      </c>
      <c r="F1806" s="29">
        <f t="shared" si="287"/>
        <v>3.2517488791619869E+21</v>
      </c>
      <c r="G1806" s="29">
        <v>0.83418000000000003</v>
      </c>
      <c r="H1806" s="29">
        <f t="shared" si="283"/>
        <v>315.73713000000004</v>
      </c>
      <c r="I1806" s="29">
        <f t="shared" si="284"/>
        <v>6.0160967023044474E+20</v>
      </c>
      <c r="J1806" s="29">
        <f t="shared" si="288"/>
        <v>1.8366612371529548E+20</v>
      </c>
      <c r="K1806" s="29">
        <v>0.58892</v>
      </c>
      <c r="L1806" s="29">
        <f t="shared" si="285"/>
        <v>222.90621999999999</v>
      </c>
      <c r="M1806" s="29">
        <f t="shared" si="286"/>
        <v>4.247284362992561E+20</v>
      </c>
      <c r="N1806" s="29">
        <f t="shared" si="289"/>
        <v>1.3912240827577747E+21</v>
      </c>
    </row>
    <row r="1807" spans="1:14" x14ac:dyDescent="0.3">
      <c r="A1807" s="14">
        <v>378</v>
      </c>
      <c r="B1807" s="30">
        <f t="shared" si="280"/>
        <v>3.2798941798941796</v>
      </c>
      <c r="C1807" s="30">
        <v>1.4144000000000001</v>
      </c>
      <c r="D1807" s="30">
        <f t="shared" si="281"/>
        <v>534.64320000000009</v>
      </c>
      <c r="E1807" s="29">
        <f t="shared" si="282"/>
        <v>1.0173704401390512E+21</v>
      </c>
      <c r="F1807" s="29">
        <f t="shared" si="287"/>
        <v>3.3368673854084539E+21</v>
      </c>
      <c r="G1807" s="29">
        <v>0.85594999999999999</v>
      </c>
      <c r="H1807" s="29">
        <f t="shared" si="283"/>
        <v>323.54910000000001</v>
      </c>
      <c r="I1807" s="29">
        <f t="shared" si="284"/>
        <v>6.1568030842549541E+20</v>
      </c>
      <c r="J1807" s="29">
        <f t="shared" si="288"/>
        <v>1.8771346715989456E+20</v>
      </c>
      <c r="K1807" s="29">
        <v>0.60314000000000001</v>
      </c>
      <c r="L1807" s="29">
        <f t="shared" si="285"/>
        <v>227.98692</v>
      </c>
      <c r="M1807" s="29">
        <f t="shared" si="286"/>
        <v>4.3383541237660294E+20</v>
      </c>
      <c r="N1807" s="29">
        <f t="shared" si="289"/>
        <v>1.4229342440860114E+21</v>
      </c>
    </row>
    <row r="1808" spans="1:14" x14ac:dyDescent="0.3">
      <c r="A1808" s="14">
        <v>377.5</v>
      </c>
      <c r="B1808" s="30">
        <f t="shared" si="280"/>
        <v>3.2842384105960263</v>
      </c>
      <c r="C1808" s="30">
        <v>1.3149</v>
      </c>
      <c r="D1808" s="30">
        <f t="shared" si="281"/>
        <v>496.37475000000001</v>
      </c>
      <c r="E1808" s="29">
        <f t="shared" si="282"/>
        <v>9.4330015313853874E+20</v>
      </c>
      <c r="F1808" s="29">
        <f t="shared" si="287"/>
        <v>3.0980225956587027E+21</v>
      </c>
      <c r="G1808" s="29">
        <v>0.79454999999999998</v>
      </c>
      <c r="H1808" s="29">
        <f t="shared" si="283"/>
        <v>299.94262499999996</v>
      </c>
      <c r="I1808" s="29">
        <f t="shared" si="284"/>
        <v>5.7000466702884313E+20</v>
      </c>
      <c r="J1808" s="29">
        <f t="shared" si="288"/>
        <v>1.735576397833427E+20</v>
      </c>
      <c r="K1808" s="29">
        <v>0.55889999999999995</v>
      </c>
      <c r="L1808" s="29">
        <f t="shared" si="285"/>
        <v>210.98474999999999</v>
      </c>
      <c r="M1808" s="29">
        <f t="shared" si="286"/>
        <v>4.0095098911638094E+20</v>
      </c>
      <c r="N1808" s="29">
        <f t="shared" si="289"/>
        <v>1.3168186392224876E+21</v>
      </c>
    </row>
    <row r="1809" spans="1:14" x14ac:dyDescent="0.3">
      <c r="A1809" s="14">
        <v>377</v>
      </c>
      <c r="B1809" s="30">
        <f t="shared" si="280"/>
        <v>3.2885941644562333</v>
      </c>
      <c r="C1809" s="30">
        <v>1.1813</v>
      </c>
      <c r="D1809" s="30">
        <f t="shared" si="281"/>
        <v>445.3501</v>
      </c>
      <c r="E1809" s="29">
        <f t="shared" si="282"/>
        <v>8.4521300742108453E+20</v>
      </c>
      <c r="F1809" s="29">
        <f t="shared" si="287"/>
        <v>2.7795625639274815E+21</v>
      </c>
      <c r="G1809" s="29">
        <v>0.71225000000000005</v>
      </c>
      <c r="H1809" s="29">
        <f t="shared" si="283"/>
        <v>268.51825000000002</v>
      </c>
      <c r="I1809" s="29">
        <f t="shared" si="284"/>
        <v>5.0961056847174087E+20</v>
      </c>
      <c r="J1809" s="29">
        <f t="shared" si="288"/>
        <v>1.5496304590566729E+20</v>
      </c>
      <c r="K1809" s="29">
        <v>0.50014000000000003</v>
      </c>
      <c r="L1809" s="29">
        <f t="shared" si="285"/>
        <v>188.55278000000001</v>
      </c>
      <c r="M1809" s="29">
        <f t="shared" si="286"/>
        <v>3.5784714596764687E+20</v>
      </c>
      <c r="N1809" s="29">
        <f t="shared" si="289"/>
        <v>1.1768140359965214E+21</v>
      </c>
    </row>
    <row r="1810" spans="1:14" x14ac:dyDescent="0.3">
      <c r="A1810" s="14">
        <v>376.5</v>
      </c>
      <c r="B1810" s="30">
        <f t="shared" si="280"/>
        <v>3.2929614873837982</v>
      </c>
      <c r="C1810" s="30">
        <v>1.1040000000000001</v>
      </c>
      <c r="D1810" s="30">
        <f t="shared" si="281"/>
        <v>415.65600000000006</v>
      </c>
      <c r="E1810" s="29">
        <f t="shared" si="282"/>
        <v>7.878114746334477E+20</v>
      </c>
      <c r="F1810" s="29">
        <f t="shared" si="287"/>
        <v>2.5942328452869815E+21</v>
      </c>
      <c r="G1810" s="29">
        <v>0.66390000000000005</v>
      </c>
      <c r="H1810" s="29">
        <f t="shared" si="283"/>
        <v>249.95835000000002</v>
      </c>
      <c r="I1810" s="29">
        <f t="shared" si="284"/>
        <v>4.7375728080538573E+20</v>
      </c>
      <c r="J1810" s="29">
        <f t="shared" si="288"/>
        <v>1.4386966948155164E+20</v>
      </c>
      <c r="K1810" s="29">
        <v>0.46538000000000002</v>
      </c>
      <c r="L1810" s="29">
        <f t="shared" si="285"/>
        <v>175.21557000000001</v>
      </c>
      <c r="M1810" s="29">
        <f t="shared" si="286"/>
        <v>3.3209393484140747E+20</v>
      </c>
      <c r="N1810" s="29">
        <f t="shared" si="289"/>
        <v>1.0935725376264994E+21</v>
      </c>
    </row>
    <row r="1811" spans="1:14" x14ac:dyDescent="0.3">
      <c r="A1811" s="14">
        <v>376</v>
      </c>
      <c r="B1811" s="30">
        <f t="shared" si="280"/>
        <v>3.2973404255319148</v>
      </c>
      <c r="C1811" s="30">
        <v>1.1240000000000001</v>
      </c>
      <c r="D1811" s="30">
        <f t="shared" si="281"/>
        <v>422.62400000000002</v>
      </c>
      <c r="E1811" s="29">
        <f t="shared" si="282"/>
        <v>7.9995446857068E+20</v>
      </c>
      <c r="F1811" s="29">
        <f t="shared" si="287"/>
        <v>2.6377222078030026E+21</v>
      </c>
      <c r="G1811" s="29">
        <v>0.67479999999999996</v>
      </c>
      <c r="H1811" s="29">
        <f t="shared" si="283"/>
        <v>253.72479999999999</v>
      </c>
      <c r="I1811" s="29">
        <f t="shared" si="284"/>
        <v>4.8025736244794917E+20</v>
      </c>
      <c r="J1811" s="29">
        <f t="shared" si="288"/>
        <v>1.4564991795485473E+20</v>
      </c>
      <c r="K1811" s="29">
        <v>0.47217999999999999</v>
      </c>
      <c r="L1811" s="29">
        <f t="shared" si="285"/>
        <v>177.53968</v>
      </c>
      <c r="M1811" s="29">
        <f t="shared" si="286"/>
        <v>3.3605204712607089E+20</v>
      </c>
      <c r="N1811" s="29">
        <f t="shared" si="289"/>
        <v>1.1080780000715496E+21</v>
      </c>
    </row>
    <row r="1812" spans="1:14" x14ac:dyDescent="0.3">
      <c r="A1812" s="14">
        <v>375.5</v>
      </c>
      <c r="B1812" s="30">
        <f t="shared" si="280"/>
        <v>3.3017310252996004</v>
      </c>
      <c r="C1812" s="30">
        <v>1.0873999999999999</v>
      </c>
      <c r="D1812" s="30">
        <f t="shared" si="281"/>
        <v>408.31869999999998</v>
      </c>
      <c r="E1812" s="29">
        <f t="shared" si="282"/>
        <v>7.7184923665656683E+20</v>
      </c>
      <c r="F1812" s="29">
        <f t="shared" si="287"/>
        <v>2.5484385715228005E+21</v>
      </c>
      <c r="G1812" s="29">
        <v>0.65161999999999998</v>
      </c>
      <c r="H1812" s="29">
        <f t="shared" si="283"/>
        <v>244.68330999999998</v>
      </c>
      <c r="I1812" s="29">
        <f t="shared" si="284"/>
        <v>4.6252749640440689E+20</v>
      </c>
      <c r="J1812" s="29">
        <f t="shared" si="288"/>
        <v>1.4008636465547249E+20</v>
      </c>
      <c r="K1812" s="29">
        <v>0.45513999999999999</v>
      </c>
      <c r="L1812" s="29">
        <f t="shared" si="285"/>
        <v>170.90506999999999</v>
      </c>
      <c r="M1812" s="29">
        <f t="shared" si="286"/>
        <v>3.2306369465869953E+20</v>
      </c>
      <c r="N1812" s="29">
        <f t="shared" si="289"/>
        <v>1.0666694238025451E+21</v>
      </c>
    </row>
    <row r="1813" spans="1:14" x14ac:dyDescent="0.3">
      <c r="A1813" s="14">
        <v>375</v>
      </c>
      <c r="B1813" s="30">
        <f t="shared" si="280"/>
        <v>3.3061333333333334</v>
      </c>
      <c r="C1813" s="30">
        <v>0.98499999999999999</v>
      </c>
      <c r="D1813" s="30">
        <f t="shared" si="281"/>
        <v>369.375</v>
      </c>
      <c r="E1813" s="29">
        <f t="shared" si="282"/>
        <v>6.9730380267603309E+20</v>
      </c>
      <c r="F1813" s="29">
        <f t="shared" si="287"/>
        <v>2.3053793454873222E+21</v>
      </c>
      <c r="G1813" s="29">
        <v>0.58930000000000005</v>
      </c>
      <c r="H1813" s="29">
        <f t="shared" si="283"/>
        <v>220.98750000000001</v>
      </c>
      <c r="I1813" s="29">
        <f t="shared" si="284"/>
        <v>4.1717881311369173E+20</v>
      </c>
      <c r="J1813" s="29">
        <f t="shared" si="288"/>
        <v>1.2618329965932764E+20</v>
      </c>
      <c r="K1813" s="29">
        <v>0.41087000000000001</v>
      </c>
      <c r="L1813" s="29">
        <f t="shared" si="285"/>
        <v>154.07625000000002</v>
      </c>
      <c r="M1813" s="29">
        <f t="shared" si="286"/>
        <v>2.9086417604619469E+20</v>
      </c>
      <c r="N1813" s="29">
        <f t="shared" si="289"/>
        <v>9.6163574789885919E+20</v>
      </c>
    </row>
    <row r="1814" spans="1:14" x14ac:dyDescent="0.3">
      <c r="A1814" s="14">
        <v>374.5</v>
      </c>
      <c r="B1814" s="30">
        <f t="shared" si="280"/>
        <v>3.3105473965287047</v>
      </c>
      <c r="C1814" s="30">
        <v>0.92500000000000004</v>
      </c>
      <c r="D1814" s="30">
        <f t="shared" si="281"/>
        <v>346.41250000000002</v>
      </c>
      <c r="E1814" s="29">
        <f t="shared" si="282"/>
        <v>6.5308339909248143E+20</v>
      </c>
      <c r="F1814" s="29">
        <f t="shared" si="287"/>
        <v>2.1620635465817315E+21</v>
      </c>
      <c r="G1814" s="29">
        <v>0.55227000000000004</v>
      </c>
      <c r="H1814" s="29">
        <f t="shared" si="283"/>
        <v>206.82511500000001</v>
      </c>
      <c r="I1814" s="29">
        <f t="shared" si="284"/>
        <v>3.8992256088303213E+20</v>
      </c>
      <c r="J1814" s="29">
        <f t="shared" si="288"/>
        <v>1.1778189954080943E+20</v>
      </c>
      <c r="K1814" s="29">
        <v>0.38435000000000002</v>
      </c>
      <c r="L1814" s="29">
        <f t="shared" si="285"/>
        <v>143.939075</v>
      </c>
      <c r="M1814" s="29">
        <f t="shared" si="286"/>
        <v>2.7136497777426511E+20</v>
      </c>
      <c r="N1814" s="29">
        <f t="shared" si="289"/>
        <v>8.9836662067966312E+20</v>
      </c>
    </row>
    <row r="1815" spans="1:14" x14ac:dyDescent="0.3">
      <c r="A1815" s="14">
        <v>374</v>
      </c>
      <c r="B1815" s="30">
        <f t="shared" si="280"/>
        <v>3.3149732620320855</v>
      </c>
      <c r="C1815" s="30">
        <v>0.93442000000000003</v>
      </c>
      <c r="D1815" s="30">
        <f t="shared" si="281"/>
        <v>349.47308000000004</v>
      </c>
      <c r="E1815" s="29">
        <f t="shared" si="282"/>
        <v>6.5797379500487895E+20</v>
      </c>
      <c r="F1815" s="29">
        <f t="shared" si="287"/>
        <v>2.1811655375589542E+21</v>
      </c>
      <c r="G1815" s="29">
        <v>0.55640000000000001</v>
      </c>
      <c r="H1815" s="29">
        <f t="shared" si="283"/>
        <v>208.09360000000001</v>
      </c>
      <c r="I1815" s="29">
        <f t="shared" si="284"/>
        <v>3.9179022232049254E+20</v>
      </c>
      <c r="J1815" s="29">
        <f t="shared" si="288"/>
        <v>1.18188048998116E+20</v>
      </c>
      <c r="K1815" s="29">
        <v>0.38651000000000002</v>
      </c>
      <c r="L1815" s="29">
        <f t="shared" si="285"/>
        <v>144.55474000000001</v>
      </c>
      <c r="M1815" s="29">
        <f t="shared" si="286"/>
        <v>2.7216182392001004E+20</v>
      </c>
      <c r="N1815" s="29">
        <f t="shared" si="289"/>
        <v>9.0220916924071779E+20</v>
      </c>
    </row>
    <row r="1816" spans="1:14" x14ac:dyDescent="0.3">
      <c r="A1816" s="14">
        <v>373.5</v>
      </c>
      <c r="B1816" s="30">
        <f t="shared" si="280"/>
        <v>3.3194109772423026</v>
      </c>
      <c r="C1816" s="30">
        <v>0.93899999999999995</v>
      </c>
      <c r="D1816" s="30">
        <f t="shared" si="281"/>
        <v>350.7165</v>
      </c>
      <c r="E1816" s="29">
        <f t="shared" si="282"/>
        <v>6.5943208207048127E+20</v>
      </c>
      <c r="F1816" s="29">
        <f t="shared" si="287"/>
        <v>2.1889260919705025E+21</v>
      </c>
      <c r="G1816" s="29">
        <v>0.55786000000000002</v>
      </c>
      <c r="H1816" s="29">
        <f t="shared" si="283"/>
        <v>208.36071000000001</v>
      </c>
      <c r="I1816" s="29">
        <f t="shared" si="284"/>
        <v>3.917686701851318E+20</v>
      </c>
      <c r="J1816" s="29">
        <f t="shared" si="288"/>
        <v>1.1802355082605801E+20</v>
      </c>
      <c r="K1816" s="29">
        <v>0.38682</v>
      </c>
      <c r="L1816" s="29">
        <f t="shared" si="285"/>
        <v>144.47727</v>
      </c>
      <c r="M1816" s="29">
        <f t="shared" si="286"/>
        <v>2.7165230882481747E+20</v>
      </c>
      <c r="N1816" s="29">
        <f t="shared" si="289"/>
        <v>9.0172565590631514E+20</v>
      </c>
    </row>
    <row r="1817" spans="1:14" x14ac:dyDescent="0.3">
      <c r="A1817" s="14">
        <v>373</v>
      </c>
      <c r="B1817" s="30">
        <f t="shared" si="280"/>
        <v>3.3238605898123321</v>
      </c>
      <c r="C1817" s="30">
        <v>1.0445</v>
      </c>
      <c r="D1817" s="30">
        <f t="shared" si="281"/>
        <v>389.5985</v>
      </c>
      <c r="E1817" s="29">
        <f t="shared" si="282"/>
        <v>7.3155903030034104E+20</v>
      </c>
      <c r="F1817" s="29">
        <f t="shared" si="287"/>
        <v>2.4316002299366295E+21</v>
      </c>
      <c r="G1817" s="29">
        <v>0.61885999999999997</v>
      </c>
      <c r="H1817" s="29">
        <f t="shared" si="283"/>
        <v>230.83477999999999</v>
      </c>
      <c r="I1817" s="29">
        <f t="shared" si="284"/>
        <v>4.3344434800542758E+20</v>
      </c>
      <c r="J1817" s="29">
        <f t="shared" si="288"/>
        <v>1.3040388918053275E+20</v>
      </c>
      <c r="K1817" s="29">
        <v>0.42832999999999999</v>
      </c>
      <c r="L1817" s="29">
        <f t="shared" si="285"/>
        <v>159.76709</v>
      </c>
      <c r="M1817" s="29">
        <f t="shared" si="286"/>
        <v>2.9999873570947354E+20</v>
      </c>
      <c r="N1817" s="29">
        <f t="shared" si="289"/>
        <v>9.9715397461824464E+20</v>
      </c>
    </row>
    <row r="1818" spans="1:14" x14ac:dyDescent="0.3">
      <c r="A1818" s="14">
        <v>372.5</v>
      </c>
      <c r="B1818" s="30">
        <f t="shared" si="280"/>
        <v>3.3283221476510065</v>
      </c>
      <c r="C1818" s="30">
        <v>1.0875999999999999</v>
      </c>
      <c r="D1818" s="30">
        <f t="shared" si="281"/>
        <v>405.13099999999997</v>
      </c>
      <c r="E1818" s="29">
        <f t="shared" si="282"/>
        <v>7.5970506297411672E+20</v>
      </c>
      <c r="F1818" s="29">
        <f t="shared" si="287"/>
        <v>2.5285431867793552E+21</v>
      </c>
      <c r="G1818" s="29">
        <v>0.64253000000000005</v>
      </c>
      <c r="H1818" s="29">
        <f t="shared" si="283"/>
        <v>239.34242500000002</v>
      </c>
      <c r="I1818" s="29">
        <f t="shared" si="284"/>
        <v>4.4881693096060984E+20</v>
      </c>
      <c r="J1818" s="29">
        <f t="shared" si="288"/>
        <v>1.3484780350284495E+20</v>
      </c>
      <c r="K1818" s="29">
        <v>0.44389000000000001</v>
      </c>
      <c r="L1818" s="29">
        <f t="shared" si="285"/>
        <v>165.34902500000001</v>
      </c>
      <c r="M1818" s="29">
        <f t="shared" si="286"/>
        <v>3.1006388415187635E+20</v>
      </c>
      <c r="N1818" s="29">
        <f t="shared" si="289"/>
        <v>1.0319924928093859E+21</v>
      </c>
    </row>
    <row r="1819" spans="1:14" x14ac:dyDescent="0.3">
      <c r="A1819" s="14">
        <v>372</v>
      </c>
      <c r="B1819" s="30">
        <f t="shared" si="280"/>
        <v>3.3327956989247309</v>
      </c>
      <c r="C1819" s="30">
        <v>1.1444000000000001</v>
      </c>
      <c r="D1819" s="30">
        <f t="shared" si="281"/>
        <v>425.71680000000003</v>
      </c>
      <c r="E1819" s="29">
        <f t="shared" si="282"/>
        <v>7.972361744975912E+20</v>
      </c>
      <c r="F1819" s="29">
        <f t="shared" si="287"/>
        <v>2.6570252933927781E+21</v>
      </c>
      <c r="G1819" s="29">
        <v>0.67444000000000004</v>
      </c>
      <c r="H1819" s="29">
        <f t="shared" si="283"/>
        <v>250.89168000000001</v>
      </c>
      <c r="I1819" s="29">
        <f t="shared" si="284"/>
        <v>4.6984268221614418E+20</v>
      </c>
      <c r="J1819" s="29">
        <f t="shared" si="288"/>
        <v>1.4097554265559417E+20</v>
      </c>
      <c r="K1819" s="29">
        <v>0.46505999999999997</v>
      </c>
      <c r="L1819" s="29">
        <f t="shared" si="285"/>
        <v>173.00232</v>
      </c>
      <c r="M1819" s="29">
        <f t="shared" si="286"/>
        <v>3.2397995046474115E+20</v>
      </c>
      <c r="N1819" s="29">
        <f t="shared" si="289"/>
        <v>1.0797589854467367E+21</v>
      </c>
    </row>
    <row r="1820" spans="1:14" x14ac:dyDescent="0.3">
      <c r="A1820" s="14">
        <v>371.5</v>
      </c>
      <c r="B1820" s="30">
        <f t="shared" si="280"/>
        <v>3.3372812920592194</v>
      </c>
      <c r="C1820" s="30">
        <v>1.2249000000000001</v>
      </c>
      <c r="D1820" s="30">
        <f t="shared" si="281"/>
        <v>455.05035000000004</v>
      </c>
      <c r="E1820" s="29">
        <f t="shared" si="282"/>
        <v>8.5102347197941193E+20</v>
      </c>
      <c r="F1820" s="29">
        <f t="shared" si="287"/>
        <v>2.8401047121401747E+21</v>
      </c>
      <c r="G1820" s="29">
        <v>0.72050999999999998</v>
      </c>
      <c r="H1820" s="29">
        <f t="shared" si="283"/>
        <v>267.669465</v>
      </c>
      <c r="I1820" s="29">
        <f t="shared" si="284"/>
        <v>5.0058855563383629E+20</v>
      </c>
      <c r="J1820" s="29">
        <f t="shared" si="288"/>
        <v>1.4999890983865962E+20</v>
      </c>
      <c r="K1820" s="29">
        <v>0.49586999999999998</v>
      </c>
      <c r="L1820" s="29">
        <f t="shared" si="285"/>
        <v>184.21570499999999</v>
      </c>
      <c r="M1820" s="29">
        <f t="shared" si="286"/>
        <v>3.4451547803937538E+20</v>
      </c>
      <c r="N1820" s="29">
        <f t="shared" si="289"/>
        <v>1.1497450596856463E+21</v>
      </c>
    </row>
    <row r="1821" spans="1:14" x14ac:dyDescent="0.3">
      <c r="A1821" s="14">
        <v>371</v>
      </c>
      <c r="B1821" s="30">
        <f t="shared" si="280"/>
        <v>3.3417789757412399</v>
      </c>
      <c r="C1821" s="30">
        <v>1.1811</v>
      </c>
      <c r="D1821" s="30">
        <f t="shared" si="281"/>
        <v>438.18810000000002</v>
      </c>
      <c r="E1821" s="29">
        <f t="shared" si="282"/>
        <v>8.1838518032063293E+20</v>
      </c>
      <c r="F1821" s="29">
        <f t="shared" si="287"/>
        <v>2.7348623896536946E+21</v>
      </c>
      <c r="G1821" s="29">
        <v>0.69338</v>
      </c>
      <c r="H1821" s="29">
        <f t="shared" si="283"/>
        <v>257.24398000000002</v>
      </c>
      <c r="I1821" s="29">
        <f t="shared" si="284"/>
        <v>4.8044358338051015E+20</v>
      </c>
      <c r="J1821" s="29">
        <f t="shared" si="288"/>
        <v>1.4376880902901214E+20</v>
      </c>
      <c r="K1821" s="29">
        <v>0.47627999999999998</v>
      </c>
      <c r="L1821" s="29">
        <f t="shared" si="285"/>
        <v>176.69987999999998</v>
      </c>
      <c r="M1821" s="29">
        <f t="shared" si="286"/>
        <v>3.3001481134799002E+20</v>
      </c>
      <c r="N1821" s="29">
        <f t="shared" si="289"/>
        <v>1.1028365582459246E+21</v>
      </c>
    </row>
    <row r="1822" spans="1:14" x14ac:dyDescent="0.3">
      <c r="A1822" s="14">
        <v>370.5</v>
      </c>
      <c r="B1822" s="30">
        <f t="shared" si="280"/>
        <v>3.3462887989203778</v>
      </c>
      <c r="C1822" s="30">
        <v>1.1659999999999999</v>
      </c>
      <c r="D1822" s="30">
        <f t="shared" si="281"/>
        <v>432.00299999999999</v>
      </c>
      <c r="E1822" s="29">
        <f t="shared" si="282"/>
        <v>8.0574615675518085E+20</v>
      </c>
      <c r="F1822" s="29">
        <f t="shared" si="287"/>
        <v>2.6962593391230048E+21</v>
      </c>
      <c r="G1822" s="29">
        <v>0.68261000000000005</v>
      </c>
      <c r="H1822" s="29">
        <f t="shared" si="283"/>
        <v>252.90700500000003</v>
      </c>
      <c r="I1822" s="29">
        <f t="shared" si="284"/>
        <v>4.7170701892165868E+20</v>
      </c>
      <c r="J1822" s="29">
        <f t="shared" si="288"/>
        <v>1.4096422851304609E+20</v>
      </c>
      <c r="K1822" s="29">
        <v>0.46798000000000001</v>
      </c>
      <c r="L1822" s="29">
        <f t="shared" si="285"/>
        <v>173.38659000000001</v>
      </c>
      <c r="M1822" s="29">
        <f t="shared" si="286"/>
        <v>3.2339029711688643E+20</v>
      </c>
      <c r="N1822" s="29">
        <f t="shared" si="289"/>
        <v>1.0821573289217701E+21</v>
      </c>
    </row>
    <row r="1823" spans="1:14" x14ac:dyDescent="0.3">
      <c r="A1823" s="14">
        <v>370</v>
      </c>
      <c r="B1823" s="30">
        <f t="shared" si="280"/>
        <v>3.3508108108108106</v>
      </c>
      <c r="C1823" s="30">
        <v>1.2934000000000001</v>
      </c>
      <c r="D1823" s="30">
        <f t="shared" si="281"/>
        <v>478.55800000000005</v>
      </c>
      <c r="E1823" s="29">
        <f t="shared" si="282"/>
        <v>8.9137319984213852E+20</v>
      </c>
      <c r="F1823" s="29">
        <f t="shared" si="287"/>
        <v>2.9868229544980628E+21</v>
      </c>
      <c r="G1823" s="29">
        <v>0.75507000000000002</v>
      </c>
      <c r="H1823" s="29">
        <f t="shared" si="283"/>
        <v>279.3759</v>
      </c>
      <c r="I1823" s="29">
        <f t="shared" si="284"/>
        <v>5.2037201330199744E+20</v>
      </c>
      <c r="J1823" s="29">
        <f t="shared" si="288"/>
        <v>1.5529734225015249E+20</v>
      </c>
      <c r="K1823" s="29">
        <v>0.51666000000000001</v>
      </c>
      <c r="L1823" s="29">
        <f t="shared" si="285"/>
        <v>191.16419999999999</v>
      </c>
      <c r="M1823" s="29">
        <f t="shared" si="286"/>
        <v>3.5606686054618772E+20</v>
      </c>
      <c r="N1823" s="29">
        <f t="shared" si="289"/>
        <v>1.1931126856896311E+21</v>
      </c>
    </row>
    <row r="1824" spans="1:14" x14ac:dyDescent="0.3">
      <c r="A1824" s="14">
        <v>369.5</v>
      </c>
      <c r="B1824" s="30">
        <f t="shared" si="280"/>
        <v>3.3553450608930988</v>
      </c>
      <c r="C1824" s="30">
        <v>1.2795000000000001</v>
      </c>
      <c r="D1824" s="30">
        <f t="shared" si="281"/>
        <v>472.77525000000003</v>
      </c>
      <c r="E1824" s="29">
        <f t="shared" si="282"/>
        <v>8.7941211307780971E+20</v>
      </c>
      <c r="F1824" s="29">
        <f t="shared" si="287"/>
        <v>2.9507310901051922E+21</v>
      </c>
      <c r="G1824" s="29">
        <v>0.74468999999999996</v>
      </c>
      <c r="H1824" s="29">
        <f t="shared" si="283"/>
        <v>275.16295500000001</v>
      </c>
      <c r="I1824" s="29">
        <f t="shared" si="284"/>
        <v>5.1183228330434861E+20</v>
      </c>
      <c r="J1824" s="29">
        <f t="shared" si="288"/>
        <v>1.5254236867313825E+20</v>
      </c>
      <c r="K1824" s="29">
        <v>0.50856000000000001</v>
      </c>
      <c r="L1824" s="29">
        <f t="shared" si="285"/>
        <v>187.91292000000001</v>
      </c>
      <c r="M1824" s="29">
        <f t="shared" si="286"/>
        <v>3.4953796344419765E+20</v>
      </c>
      <c r="N1824" s="29">
        <f t="shared" si="289"/>
        <v>1.1728204792371211E+21</v>
      </c>
    </row>
    <row r="1825" spans="1:14" x14ac:dyDescent="0.3">
      <c r="A1825" s="14">
        <v>369</v>
      </c>
      <c r="B1825" s="30">
        <f t="shared" si="280"/>
        <v>3.359891598915989</v>
      </c>
      <c r="C1825" s="30">
        <v>1.1943999999999999</v>
      </c>
      <c r="D1825" s="30">
        <f t="shared" si="281"/>
        <v>440.73359999999997</v>
      </c>
      <c r="E1825" s="29">
        <f t="shared" si="282"/>
        <v>8.1870189320648157E+20</v>
      </c>
      <c r="F1825" s="29">
        <f t="shared" si="287"/>
        <v>2.7507496130010724E+21</v>
      </c>
      <c r="G1825" s="29">
        <v>0.69315000000000004</v>
      </c>
      <c r="H1825" s="29">
        <f t="shared" si="283"/>
        <v>255.77235000000002</v>
      </c>
      <c r="I1825" s="29">
        <f t="shared" si="284"/>
        <v>4.7511990729744876E+20</v>
      </c>
      <c r="J1825" s="29">
        <f t="shared" si="288"/>
        <v>1.4140929649359461E+20</v>
      </c>
      <c r="K1825" s="29">
        <v>0.47244000000000003</v>
      </c>
      <c r="L1825" s="29">
        <f t="shared" si="285"/>
        <v>174.33036000000001</v>
      </c>
      <c r="M1825" s="29">
        <f t="shared" si="286"/>
        <v>3.2383416144212178E+20</v>
      </c>
      <c r="N1825" s="29">
        <f t="shared" si="289"/>
        <v>1.0880476784713891E+21</v>
      </c>
    </row>
    <row r="1826" spans="1:14" x14ac:dyDescent="0.3">
      <c r="A1826" s="14">
        <v>368.5</v>
      </c>
      <c r="B1826" s="30">
        <f t="shared" si="280"/>
        <v>3.364450474898236</v>
      </c>
      <c r="C1826" s="30">
        <v>1.1458999999999999</v>
      </c>
      <c r="D1826" s="30">
        <f t="shared" si="281"/>
        <v>422.26414999999997</v>
      </c>
      <c r="E1826" s="29">
        <f t="shared" si="282"/>
        <v>7.8333038232581413E+20</v>
      </c>
      <c r="F1826" s="29">
        <f t="shared" si="287"/>
        <v>2.6354762768183019E+21</v>
      </c>
      <c r="G1826" s="29">
        <v>0.66310000000000002</v>
      </c>
      <c r="H1826" s="29">
        <f t="shared" si="283"/>
        <v>244.35235</v>
      </c>
      <c r="I1826" s="29">
        <f t="shared" si="284"/>
        <v>4.5329119165742862E+20</v>
      </c>
      <c r="J1826" s="29">
        <f t="shared" si="288"/>
        <v>1.3472963713966966E+20</v>
      </c>
      <c r="K1826" s="29">
        <v>0.45106000000000002</v>
      </c>
      <c r="L1826" s="29">
        <f t="shared" si="285"/>
        <v>166.21561</v>
      </c>
      <c r="M1826" s="29">
        <f t="shared" si="286"/>
        <v>3.0834191661740274E+20</v>
      </c>
      <c r="N1826" s="29">
        <f t="shared" si="289"/>
        <v>1.0374011077944529E+21</v>
      </c>
    </row>
    <row r="1827" spans="1:14" x14ac:dyDescent="0.3">
      <c r="A1827" s="14">
        <v>368</v>
      </c>
      <c r="B1827" s="30">
        <f t="shared" si="280"/>
        <v>3.3690217391304347</v>
      </c>
      <c r="C1827" s="30">
        <v>1.157</v>
      </c>
      <c r="D1827" s="30">
        <f t="shared" si="281"/>
        <v>425.77600000000001</v>
      </c>
      <c r="E1827" s="29">
        <f t="shared" si="282"/>
        <v>7.887734137636398E+20</v>
      </c>
      <c r="F1827" s="29">
        <f t="shared" si="287"/>
        <v>2.6573947782178275E+21</v>
      </c>
      <c r="G1827" s="29">
        <v>0.66759000000000002</v>
      </c>
      <c r="H1827" s="29">
        <f t="shared" si="283"/>
        <v>245.67312000000001</v>
      </c>
      <c r="I1827" s="29">
        <f t="shared" si="284"/>
        <v>4.5512294148182226E+20</v>
      </c>
      <c r="J1827" s="29">
        <f t="shared" si="288"/>
        <v>1.3509053271923745E+20</v>
      </c>
      <c r="K1827" s="29">
        <v>0.45318999999999998</v>
      </c>
      <c r="L1827" s="29">
        <f t="shared" si="285"/>
        <v>166.77392</v>
      </c>
      <c r="M1827" s="29">
        <f t="shared" si="286"/>
        <v>3.0895784216382361E+20</v>
      </c>
      <c r="N1827" s="29">
        <f t="shared" si="289"/>
        <v>1.0408856867247514E+21</v>
      </c>
    </row>
    <row r="1828" spans="1:14" x14ac:dyDescent="0.3">
      <c r="A1828" s="14">
        <v>367.5</v>
      </c>
      <c r="B1828" s="30">
        <f t="shared" si="280"/>
        <v>3.3736054421768706</v>
      </c>
      <c r="C1828" s="30">
        <v>1.2317</v>
      </c>
      <c r="D1828" s="30">
        <f t="shared" si="281"/>
        <v>452.64974999999998</v>
      </c>
      <c r="E1828" s="29">
        <f t="shared" si="282"/>
        <v>8.3741916512013163E+20</v>
      </c>
      <c r="F1828" s="29">
        <f t="shared" si="287"/>
        <v>2.8251218528324876E+21</v>
      </c>
      <c r="G1828" s="29">
        <v>0.70913999999999999</v>
      </c>
      <c r="H1828" s="29">
        <f t="shared" si="283"/>
        <v>260.60894999999999</v>
      </c>
      <c r="I1828" s="29">
        <f t="shared" si="284"/>
        <v>4.8213641857050431E+20</v>
      </c>
      <c r="J1828" s="29">
        <f t="shared" si="288"/>
        <v>1.4291428764692719E+20</v>
      </c>
      <c r="K1828" s="29">
        <v>0.48041</v>
      </c>
      <c r="L1828" s="29">
        <f t="shared" si="285"/>
        <v>176.55067500000001</v>
      </c>
      <c r="M1828" s="29">
        <f t="shared" si="286"/>
        <v>3.2662542917541809E+20</v>
      </c>
      <c r="N1828" s="29">
        <f t="shared" si="289"/>
        <v>1.1019053254195465E+21</v>
      </c>
    </row>
    <row r="1829" spans="1:14" x14ac:dyDescent="0.3">
      <c r="A1829" s="14">
        <v>367</v>
      </c>
      <c r="B1829" s="30">
        <f t="shared" si="280"/>
        <v>3.3782016348773842</v>
      </c>
      <c r="C1829" s="30">
        <v>1.2577</v>
      </c>
      <c r="D1829" s="30">
        <f t="shared" si="281"/>
        <v>461.57589999999999</v>
      </c>
      <c r="E1829" s="29">
        <f t="shared" si="282"/>
        <v>8.5277106693021644E+20</v>
      </c>
      <c r="F1829" s="29">
        <f t="shared" si="287"/>
        <v>2.8808326124797884E+21</v>
      </c>
      <c r="G1829" s="29">
        <v>0.72284999999999999</v>
      </c>
      <c r="H1829" s="29">
        <f t="shared" si="283"/>
        <v>265.28595000000001</v>
      </c>
      <c r="I1829" s="29">
        <f t="shared" si="284"/>
        <v>4.9012130534348967E+20</v>
      </c>
      <c r="J1829" s="29">
        <f t="shared" si="288"/>
        <v>1.4508349658094911E+20</v>
      </c>
      <c r="K1829" s="29">
        <v>0.48869000000000001</v>
      </c>
      <c r="L1829" s="29">
        <f t="shared" si="285"/>
        <v>179.34923000000001</v>
      </c>
      <c r="M1829" s="29">
        <f t="shared" si="286"/>
        <v>3.3135142935368329E+20</v>
      </c>
      <c r="N1829" s="29">
        <f t="shared" si="289"/>
        <v>1.119371940361571E+21</v>
      </c>
    </row>
    <row r="1830" spans="1:14" x14ac:dyDescent="0.3">
      <c r="A1830" s="14">
        <v>366.5</v>
      </c>
      <c r="B1830" s="30">
        <f t="shared" si="280"/>
        <v>3.3828103683492494</v>
      </c>
      <c r="C1830" s="30">
        <v>1.2843</v>
      </c>
      <c r="D1830" s="30">
        <f t="shared" si="281"/>
        <v>470.69594999999998</v>
      </c>
      <c r="E1830" s="29">
        <f t="shared" si="282"/>
        <v>8.6843577968239837E+20</v>
      </c>
      <c r="F1830" s="29">
        <f t="shared" si="287"/>
        <v>2.9377535597550816E+21</v>
      </c>
      <c r="G1830" s="29">
        <v>0.73658000000000001</v>
      </c>
      <c r="H1830" s="29">
        <f t="shared" si="283"/>
        <v>269.95657</v>
      </c>
      <c r="I1830" s="29">
        <f t="shared" si="284"/>
        <v>4.9807087642954216E+20</v>
      </c>
      <c r="J1830" s="29">
        <f t="shared" si="288"/>
        <v>1.4723582530361931E+20</v>
      </c>
      <c r="K1830" s="29">
        <v>0.49693999999999999</v>
      </c>
      <c r="L1830" s="29">
        <f t="shared" si="285"/>
        <v>182.12851000000001</v>
      </c>
      <c r="M1830" s="29">
        <f t="shared" si="286"/>
        <v>3.360277788331161E+20</v>
      </c>
      <c r="N1830" s="29">
        <f t="shared" si="289"/>
        <v>1.1367182542900336E+21</v>
      </c>
    </row>
    <row r="1831" spans="1:14" x14ac:dyDescent="0.3">
      <c r="A1831" s="14">
        <v>366</v>
      </c>
      <c r="B1831" s="30">
        <f t="shared" si="280"/>
        <v>3.387431693989071</v>
      </c>
      <c r="C1831" s="30">
        <v>1.286</v>
      </c>
      <c r="D1831" s="30">
        <f t="shared" si="281"/>
        <v>470.67599999999999</v>
      </c>
      <c r="E1831" s="29">
        <f t="shared" si="282"/>
        <v>8.6721425293337205E+20</v>
      </c>
      <c r="F1831" s="29">
        <f t="shared" si="287"/>
        <v>2.9376290458655591E+21</v>
      </c>
      <c r="G1831" s="29">
        <v>0.73531999999999997</v>
      </c>
      <c r="H1831" s="29">
        <f t="shared" si="283"/>
        <v>269.12711999999999</v>
      </c>
      <c r="I1831" s="29">
        <f t="shared" si="284"/>
        <v>4.9586312944554213E+20</v>
      </c>
      <c r="J1831" s="29">
        <f t="shared" si="288"/>
        <v>1.4638321130591098E+20</v>
      </c>
      <c r="K1831" s="29">
        <v>0.49508000000000002</v>
      </c>
      <c r="L1831" s="29">
        <f t="shared" si="285"/>
        <v>181.19928000000002</v>
      </c>
      <c r="M1831" s="29">
        <f t="shared" si="286"/>
        <v>3.338572568757806E+20</v>
      </c>
      <c r="N1831" s="29">
        <f t="shared" si="289"/>
        <v>1.1309186532092699E+21</v>
      </c>
    </row>
    <row r="1832" spans="1:14" x14ac:dyDescent="0.3">
      <c r="A1832" s="14">
        <v>365.5</v>
      </c>
      <c r="B1832" s="30">
        <f t="shared" si="280"/>
        <v>3.3920656634746922</v>
      </c>
      <c r="C1832" s="30">
        <v>1.2040999999999999</v>
      </c>
      <c r="D1832" s="30">
        <f t="shared" si="281"/>
        <v>440.09854999999999</v>
      </c>
      <c r="E1832" s="29">
        <f t="shared" si="282"/>
        <v>8.0976795539683436E+20</v>
      </c>
      <c r="F1832" s="29">
        <f t="shared" si="287"/>
        <v>2.746786076883708E+21</v>
      </c>
      <c r="G1832" s="29">
        <v>0.68628</v>
      </c>
      <c r="H1832" s="29">
        <f t="shared" si="283"/>
        <v>250.83534</v>
      </c>
      <c r="I1832" s="29">
        <f t="shared" si="284"/>
        <v>4.6152940156942071E+20</v>
      </c>
      <c r="J1832" s="29">
        <f t="shared" si="288"/>
        <v>1.3606145852042528E+20</v>
      </c>
      <c r="K1832" s="29">
        <v>0.46110000000000001</v>
      </c>
      <c r="L1832" s="29">
        <f t="shared" si="285"/>
        <v>168.53205</v>
      </c>
      <c r="M1832" s="29">
        <f t="shared" si="286"/>
        <v>3.1009384954196525E+20</v>
      </c>
      <c r="N1832" s="29">
        <f t="shared" si="289"/>
        <v>1.0518586994859877E+21</v>
      </c>
    </row>
    <row r="1833" spans="1:14" x14ac:dyDescent="0.3">
      <c r="A1833" s="14">
        <v>365</v>
      </c>
      <c r="B1833" s="30">
        <f t="shared" si="280"/>
        <v>3.3967123287671233</v>
      </c>
      <c r="C1833" s="30">
        <v>1.097</v>
      </c>
      <c r="D1833" s="30">
        <f t="shared" si="281"/>
        <v>400.40499999999997</v>
      </c>
      <c r="E1833" s="29">
        <f t="shared" si="282"/>
        <v>7.3572518714283262E+20</v>
      </c>
      <c r="F1833" s="29">
        <f t="shared" si="287"/>
        <v>2.4990468137525586E+21</v>
      </c>
      <c r="G1833" s="29">
        <v>0.62358999999999998</v>
      </c>
      <c r="H1833" s="29">
        <f t="shared" si="283"/>
        <v>227.61034999999998</v>
      </c>
      <c r="I1833" s="29">
        <f t="shared" si="284"/>
        <v>4.182232173659061E+20</v>
      </c>
      <c r="J1833" s="29">
        <f t="shared" si="288"/>
        <v>1.2312588670636854E+20</v>
      </c>
      <c r="K1833" s="29">
        <v>0.41810000000000003</v>
      </c>
      <c r="L1833" s="29">
        <f t="shared" si="285"/>
        <v>152.60650000000001</v>
      </c>
      <c r="M1833" s="29">
        <f t="shared" si="286"/>
        <v>2.8040720213711788E+20</v>
      </c>
      <c r="N1833" s="29">
        <f t="shared" si="289"/>
        <v>9.5246260057424318E+20</v>
      </c>
    </row>
    <row r="1834" spans="1:14" x14ac:dyDescent="0.3">
      <c r="A1834" s="14">
        <v>364.5</v>
      </c>
      <c r="B1834" s="30">
        <f t="shared" si="280"/>
        <v>3.4013717421124827</v>
      </c>
      <c r="C1834" s="30">
        <v>1.0589999999999999</v>
      </c>
      <c r="D1834" s="30">
        <f t="shared" si="281"/>
        <v>386.00549999999998</v>
      </c>
      <c r="E1834" s="29">
        <f t="shared" si="282"/>
        <v>7.0829519084874537E+20</v>
      </c>
      <c r="F1834" s="29">
        <f t="shared" si="287"/>
        <v>2.4091752472270906E+21</v>
      </c>
      <c r="G1834" s="29">
        <v>0.60058</v>
      </c>
      <c r="H1834" s="29">
        <f t="shared" si="283"/>
        <v>218.91140999999999</v>
      </c>
      <c r="I1834" s="29">
        <f t="shared" si="284"/>
        <v>4.016883151274216E+20</v>
      </c>
      <c r="J1834" s="29">
        <f t="shared" si="288"/>
        <v>1.1809597585412581E+20</v>
      </c>
      <c r="K1834" s="29">
        <v>0.40178999999999998</v>
      </c>
      <c r="L1834" s="29">
        <f t="shared" si="285"/>
        <v>146.45245499999999</v>
      </c>
      <c r="M1834" s="29">
        <f t="shared" si="286"/>
        <v>2.6873080711153671E+20</v>
      </c>
      <c r="N1834" s="29">
        <f t="shared" si="289"/>
        <v>9.1405337354426122E+20</v>
      </c>
    </row>
    <row r="1835" spans="1:14" x14ac:dyDescent="0.3">
      <c r="A1835" s="14">
        <v>364</v>
      </c>
      <c r="B1835" s="30">
        <f t="shared" si="280"/>
        <v>3.4060439560439559</v>
      </c>
      <c r="C1835" s="30">
        <v>1.0716000000000001</v>
      </c>
      <c r="D1835" s="30">
        <f t="shared" si="281"/>
        <v>390.06240000000003</v>
      </c>
      <c r="E1835" s="29">
        <f t="shared" si="282"/>
        <v>7.1475753083843169E+20</v>
      </c>
      <c r="F1835" s="29">
        <f t="shared" si="287"/>
        <v>2.4344955679491416E+21</v>
      </c>
      <c r="G1835" s="29">
        <v>0.60628000000000004</v>
      </c>
      <c r="H1835" s="29">
        <f t="shared" si="283"/>
        <v>220.68592000000001</v>
      </c>
      <c r="I1835" s="29">
        <f t="shared" si="284"/>
        <v>4.0438894717872747E+20</v>
      </c>
      <c r="J1835" s="29">
        <f t="shared" si="288"/>
        <v>1.1872687269967479E+20</v>
      </c>
      <c r="K1835" s="29">
        <v>0.40472000000000002</v>
      </c>
      <c r="L1835" s="29">
        <f t="shared" si="285"/>
        <v>147.31808000000001</v>
      </c>
      <c r="M1835" s="29">
        <f t="shared" si="286"/>
        <v>2.69948364950476E+20</v>
      </c>
      <c r="N1835" s="29">
        <f t="shared" si="289"/>
        <v>9.1945599688351678E+20</v>
      </c>
    </row>
    <row r="1836" spans="1:14" x14ac:dyDescent="0.3">
      <c r="A1836" s="14">
        <v>363.5</v>
      </c>
      <c r="B1836" s="30">
        <f t="shared" si="280"/>
        <v>3.4107290233837686</v>
      </c>
      <c r="C1836" s="30">
        <v>1.038</v>
      </c>
      <c r="D1836" s="30">
        <f t="shared" si="281"/>
        <v>377.31299999999999</v>
      </c>
      <c r="E1836" s="29">
        <f t="shared" si="282"/>
        <v>6.9044557648729971E+20</v>
      </c>
      <c r="F1836" s="29">
        <f t="shared" si="287"/>
        <v>2.3549227667921709E+21</v>
      </c>
      <c r="G1836" s="29">
        <v>0.58540999999999999</v>
      </c>
      <c r="H1836" s="29">
        <f t="shared" si="283"/>
        <v>212.79653500000001</v>
      </c>
      <c r="I1836" s="29">
        <f t="shared" si="284"/>
        <v>3.8939667141756276E+20</v>
      </c>
      <c r="J1836" s="29">
        <f t="shared" si="288"/>
        <v>1.1416816426865952E+20</v>
      </c>
      <c r="K1836" s="29">
        <v>0.38994000000000001</v>
      </c>
      <c r="L1836" s="29">
        <f t="shared" si="285"/>
        <v>141.74319</v>
      </c>
      <c r="M1836" s="29">
        <f t="shared" si="286"/>
        <v>2.5937605789543124E+20</v>
      </c>
      <c r="N1836" s="29">
        <f t="shared" si="289"/>
        <v>8.84661448634816E+20</v>
      </c>
    </row>
    <row r="1837" spans="1:14" x14ac:dyDescent="0.3">
      <c r="A1837" s="14">
        <v>363</v>
      </c>
      <c r="B1837" s="30">
        <f t="shared" si="280"/>
        <v>3.415426997245179</v>
      </c>
      <c r="C1837" s="30">
        <v>1.071</v>
      </c>
      <c r="D1837" s="30">
        <f t="shared" si="281"/>
        <v>388.77299999999997</v>
      </c>
      <c r="E1837" s="29">
        <f t="shared" si="282"/>
        <v>7.1043768191372126E+20</v>
      </c>
      <c r="F1837" s="29">
        <f t="shared" si="287"/>
        <v>2.4264480386684064E+21</v>
      </c>
      <c r="G1837" s="29">
        <v>0.60190999999999995</v>
      </c>
      <c r="H1837" s="29">
        <f t="shared" si="283"/>
        <v>218.49332999999999</v>
      </c>
      <c r="I1837" s="29">
        <f t="shared" si="284"/>
        <v>3.9927128395955923E+20</v>
      </c>
      <c r="J1837" s="29">
        <f t="shared" si="288"/>
        <v>1.1690230365971931E+20</v>
      </c>
      <c r="K1837" s="29">
        <v>0.40005000000000002</v>
      </c>
      <c r="L1837" s="29">
        <f t="shared" si="285"/>
        <v>145.21815000000001</v>
      </c>
      <c r="M1837" s="29">
        <f t="shared" si="286"/>
        <v>2.6536936942071356E+20</v>
      </c>
      <c r="N1837" s="29">
        <f t="shared" si="289"/>
        <v>9.0634970856143428E+20</v>
      </c>
    </row>
    <row r="1838" spans="1:14" x14ac:dyDescent="0.3">
      <c r="A1838" s="14">
        <v>362.5</v>
      </c>
      <c r="B1838" s="30">
        <f t="shared" si="280"/>
        <v>3.4201379310344828</v>
      </c>
      <c r="C1838" s="30">
        <v>1.0449999999999999</v>
      </c>
      <c r="D1838" s="30">
        <f t="shared" si="281"/>
        <v>378.8125</v>
      </c>
      <c r="E1838" s="29">
        <f t="shared" si="282"/>
        <v>6.9128252731282384E+20</v>
      </c>
      <c r="F1838" s="29">
        <f t="shared" si="287"/>
        <v>2.3642815927239699E+21</v>
      </c>
      <c r="G1838" s="29">
        <v>0.58509999999999995</v>
      </c>
      <c r="H1838" s="29">
        <f t="shared" si="283"/>
        <v>212.09875</v>
      </c>
      <c r="I1838" s="29">
        <f t="shared" si="284"/>
        <v>3.8705206385716101E+20</v>
      </c>
      <c r="J1838" s="29">
        <f t="shared" si="288"/>
        <v>1.1316855391855208E+20</v>
      </c>
      <c r="K1838" s="29">
        <v>0.38804</v>
      </c>
      <c r="L1838" s="29">
        <f t="shared" si="285"/>
        <v>140.6645</v>
      </c>
      <c r="M1838" s="29">
        <f t="shared" si="286"/>
        <v>2.5669404009422792E+20</v>
      </c>
      <c r="N1838" s="29">
        <f t="shared" si="289"/>
        <v>8.7792902319675526E+20</v>
      </c>
    </row>
    <row r="1839" spans="1:14" x14ac:dyDescent="0.3">
      <c r="A1839" s="14">
        <v>362</v>
      </c>
      <c r="B1839" s="30">
        <f t="shared" si="280"/>
        <v>3.4248618784530387</v>
      </c>
      <c r="C1839" s="30">
        <v>0.95799999999999996</v>
      </c>
      <c r="D1839" s="30">
        <f t="shared" si="281"/>
        <v>346.79599999999999</v>
      </c>
      <c r="E1839" s="29">
        <f t="shared" si="282"/>
        <v>6.3198375907503007E+20</v>
      </c>
      <c r="F1839" s="29">
        <f t="shared" si="287"/>
        <v>2.1644570842575201E+21</v>
      </c>
      <c r="G1839" s="29">
        <v>0.53420000000000001</v>
      </c>
      <c r="H1839" s="29">
        <f t="shared" si="283"/>
        <v>193.38040000000001</v>
      </c>
      <c r="I1839" s="29">
        <f t="shared" si="284"/>
        <v>3.5240681012304911E+20</v>
      </c>
      <c r="J1839" s="29">
        <f t="shared" si="288"/>
        <v>1.0289664886638472E+20</v>
      </c>
      <c r="K1839" s="29">
        <v>0.35349999999999998</v>
      </c>
      <c r="L1839" s="29">
        <f t="shared" si="285"/>
        <v>127.967</v>
      </c>
      <c r="M1839" s="29">
        <f t="shared" si="286"/>
        <v>2.3320068771714312E+20</v>
      </c>
      <c r="N1839" s="29">
        <f t="shared" si="289"/>
        <v>7.9868014539147523E+20</v>
      </c>
    </row>
    <row r="1840" spans="1:14" x14ac:dyDescent="0.3">
      <c r="A1840" s="14">
        <v>361.5</v>
      </c>
      <c r="B1840" s="30">
        <f t="shared" si="280"/>
        <v>3.4295988934993082</v>
      </c>
      <c r="C1840" s="30">
        <v>0.91800000000000004</v>
      </c>
      <c r="D1840" s="30">
        <f t="shared" si="281"/>
        <v>331.85700000000003</v>
      </c>
      <c r="E1840" s="29">
        <f t="shared" si="282"/>
        <v>6.0392436606444018E+20</v>
      </c>
      <c r="F1840" s="29">
        <f t="shared" si="287"/>
        <v>2.0712183376118754E+21</v>
      </c>
      <c r="G1840" s="29">
        <v>0.50956000000000001</v>
      </c>
      <c r="H1840" s="29">
        <f t="shared" si="283"/>
        <v>184.20594</v>
      </c>
      <c r="I1840" s="29">
        <f t="shared" si="284"/>
        <v>3.3522407404335084E+20</v>
      </c>
      <c r="J1840" s="29">
        <f t="shared" si="288"/>
        <v>9.7744396488684732E+19</v>
      </c>
      <c r="K1840" s="29">
        <v>0.33646999999999999</v>
      </c>
      <c r="L1840" s="29">
        <f t="shared" si="285"/>
        <v>121.633905</v>
      </c>
      <c r="M1840" s="29">
        <f t="shared" si="286"/>
        <v>2.2135341116525288E+20</v>
      </c>
      <c r="N1840" s="29">
        <f t="shared" si="289"/>
        <v>7.5915341400464871E+20</v>
      </c>
    </row>
    <row r="1841" spans="1:14" x14ac:dyDescent="0.3">
      <c r="A1841" s="14">
        <v>361</v>
      </c>
      <c r="B1841" s="30">
        <f t="shared" si="280"/>
        <v>3.4343490304709139</v>
      </c>
      <c r="C1841" s="30">
        <v>0.9415</v>
      </c>
      <c r="D1841" s="30">
        <f t="shared" si="281"/>
        <v>339.88150000000002</v>
      </c>
      <c r="E1841" s="29">
        <f t="shared" si="282"/>
        <v>6.1767211554460756E+20</v>
      </c>
      <c r="F1841" s="29">
        <f t="shared" si="287"/>
        <v>2.1213016311695412E+21</v>
      </c>
      <c r="G1841" s="29">
        <v>0.52024000000000004</v>
      </c>
      <c r="H1841" s="29">
        <f t="shared" si="283"/>
        <v>187.80664000000002</v>
      </c>
      <c r="I1841" s="29">
        <f t="shared" si="284"/>
        <v>3.4130402696858914E+20</v>
      </c>
      <c r="J1841" s="29">
        <f t="shared" si="288"/>
        <v>9.9379540035215917E+19</v>
      </c>
      <c r="K1841" s="29">
        <v>0.34277999999999997</v>
      </c>
      <c r="L1841" s="29">
        <f t="shared" si="285"/>
        <v>123.74357999999999</v>
      </c>
      <c r="M1841" s="29">
        <f t="shared" si="286"/>
        <v>2.2488119784002185E+20</v>
      </c>
      <c r="N1841" s="29">
        <f t="shared" si="289"/>
        <v>7.723205237730168E+20</v>
      </c>
    </row>
    <row r="1842" spans="1:14" x14ac:dyDescent="0.3">
      <c r="A1842" s="14">
        <v>360.5</v>
      </c>
      <c r="B1842" s="30">
        <f t="shared" si="280"/>
        <v>3.4391123439667126</v>
      </c>
      <c r="C1842" s="30">
        <v>1.0265</v>
      </c>
      <c r="D1842" s="30">
        <f t="shared" si="281"/>
        <v>370.05324999999999</v>
      </c>
      <c r="E1842" s="29">
        <f t="shared" si="282"/>
        <v>6.715722764096378E+20</v>
      </c>
      <c r="F1842" s="29">
        <f t="shared" si="287"/>
        <v>2.3096125056662105E+21</v>
      </c>
      <c r="G1842" s="29">
        <v>0.56530999999999998</v>
      </c>
      <c r="H1842" s="29">
        <f t="shared" si="283"/>
        <v>203.79425499999999</v>
      </c>
      <c r="I1842" s="29">
        <f t="shared" si="284"/>
        <v>3.698456147853213E+20</v>
      </c>
      <c r="J1842" s="29">
        <f t="shared" si="288"/>
        <v>1.0754100994523983E+20</v>
      </c>
      <c r="K1842" s="29">
        <v>0.37167</v>
      </c>
      <c r="L1842" s="29">
        <f t="shared" si="285"/>
        <v>133.98703499999999</v>
      </c>
      <c r="M1842" s="29">
        <f t="shared" si="286"/>
        <v>2.4315954015895768E+20</v>
      </c>
      <c r="N1842" s="29">
        <f t="shared" si="289"/>
        <v>8.3625297611394096E+20</v>
      </c>
    </row>
    <row r="1843" spans="1:14" x14ac:dyDescent="0.3">
      <c r="A1843" s="14">
        <v>360</v>
      </c>
      <c r="B1843" s="30">
        <f t="shared" si="280"/>
        <v>3.4438888888888886</v>
      </c>
      <c r="C1843" s="30">
        <v>1.089</v>
      </c>
      <c r="D1843" s="30">
        <f t="shared" si="281"/>
        <v>392.03999999999996</v>
      </c>
      <c r="E1843" s="29">
        <f t="shared" si="282"/>
        <v>7.1048702129019984E+20</v>
      </c>
      <c r="F1843" s="29">
        <f t="shared" si="287"/>
        <v>2.4468383583210827E+21</v>
      </c>
      <c r="G1843" s="29">
        <v>0.59816999999999998</v>
      </c>
      <c r="H1843" s="29">
        <f t="shared" si="283"/>
        <v>215.34119999999999</v>
      </c>
      <c r="I1843" s="29">
        <f t="shared" si="284"/>
        <v>3.9025897293403016E+20</v>
      </c>
      <c r="J1843" s="29">
        <f t="shared" si="288"/>
        <v>1.1331926944366097E+20</v>
      </c>
      <c r="K1843" s="29">
        <v>0.39240000000000003</v>
      </c>
      <c r="L1843" s="29">
        <f t="shared" si="285"/>
        <v>141.26400000000001</v>
      </c>
      <c r="M1843" s="29">
        <f t="shared" si="286"/>
        <v>2.5601019940704725E+20</v>
      </c>
      <c r="N1843" s="29">
        <f t="shared" si="289"/>
        <v>8.8167068118015869E+20</v>
      </c>
    </row>
    <row r="1844" spans="1:14" x14ac:dyDescent="0.3">
      <c r="A1844" s="14">
        <v>359.5</v>
      </c>
      <c r="B1844" s="30">
        <f t="shared" si="280"/>
        <v>3.4486787204450624</v>
      </c>
      <c r="C1844" s="30">
        <v>1.0321</v>
      </c>
      <c r="D1844" s="30">
        <f t="shared" si="281"/>
        <v>371.03995000000003</v>
      </c>
      <c r="E1844" s="29">
        <f t="shared" si="282"/>
        <v>6.7149508024572117E+20</v>
      </c>
      <c r="F1844" s="29">
        <f t="shared" si="287"/>
        <v>2.3157707941269681E+21</v>
      </c>
      <c r="G1844" s="29">
        <v>0.56549000000000005</v>
      </c>
      <c r="H1844" s="29">
        <f t="shared" si="283"/>
        <v>203.29365500000003</v>
      </c>
      <c r="I1844" s="29">
        <f t="shared" si="284"/>
        <v>3.6791372243789644E+20</v>
      </c>
      <c r="J1844" s="29">
        <f t="shared" si="288"/>
        <v>1.0668251590290674E+20</v>
      </c>
      <c r="K1844" s="29">
        <v>0.37013000000000001</v>
      </c>
      <c r="L1844" s="29">
        <f t="shared" si="285"/>
        <v>133.061735</v>
      </c>
      <c r="M1844" s="29">
        <f t="shared" si="286"/>
        <v>2.4081045833867723E+20</v>
      </c>
      <c r="N1844" s="29">
        <f t="shared" si="289"/>
        <v>8.3047790333321845E+20</v>
      </c>
    </row>
    <row r="1845" spans="1:14" x14ac:dyDescent="0.3">
      <c r="A1845" s="14">
        <v>359</v>
      </c>
      <c r="B1845" s="30">
        <f t="shared" si="280"/>
        <v>3.4534818941504177</v>
      </c>
      <c r="C1845" s="30">
        <v>0.85804999999999998</v>
      </c>
      <c r="D1845" s="30">
        <f t="shared" si="281"/>
        <v>308.03994999999998</v>
      </c>
      <c r="E1845" s="29">
        <f t="shared" si="282"/>
        <v>5.5670453665785001E+20</v>
      </c>
      <c r="F1845" s="29">
        <f t="shared" si="287"/>
        <v>1.9225690377392824E+21</v>
      </c>
      <c r="G1845" s="29">
        <v>0.46953</v>
      </c>
      <c r="H1845" s="29">
        <f t="shared" si="283"/>
        <v>168.56127000000001</v>
      </c>
      <c r="I1845" s="29">
        <f t="shared" si="284"/>
        <v>3.0463199242114138E+20</v>
      </c>
      <c r="J1845" s="29">
        <f t="shared" si="288"/>
        <v>8.8210102661066113E+19</v>
      </c>
      <c r="K1845" s="29">
        <v>0.30649999999999999</v>
      </c>
      <c r="L1845" s="29">
        <f t="shared" si="285"/>
        <v>110.0335</v>
      </c>
      <c r="M1845" s="29">
        <f t="shared" si="286"/>
        <v>1.9885780605516117E+20</v>
      </c>
      <c r="N1845" s="29">
        <f t="shared" si="289"/>
        <v>6.8675183272197436E+20</v>
      </c>
    </row>
    <row r="1846" spans="1:14" x14ac:dyDescent="0.3">
      <c r="A1846" s="14">
        <v>358.5</v>
      </c>
      <c r="B1846" s="30">
        <f t="shared" si="280"/>
        <v>3.4582984658298463</v>
      </c>
      <c r="C1846" s="30">
        <v>0.73099999999999998</v>
      </c>
      <c r="D1846" s="30">
        <f t="shared" si="281"/>
        <v>262.06349999999998</v>
      </c>
      <c r="E1846" s="29">
        <f t="shared" si="282"/>
        <v>4.7295406724471502E+20</v>
      </c>
      <c r="F1846" s="29">
        <f t="shared" si="287"/>
        <v>1.6356163251603838E+21</v>
      </c>
      <c r="G1846" s="29">
        <v>0.39926</v>
      </c>
      <c r="H1846" s="29">
        <f t="shared" si="283"/>
        <v>143.13471000000001</v>
      </c>
      <c r="I1846" s="29">
        <f t="shared" si="284"/>
        <v>2.583196181780095E+20</v>
      </c>
      <c r="J1846" s="29">
        <f t="shared" si="288"/>
        <v>7.4695582446214234E+19</v>
      </c>
      <c r="K1846" s="29">
        <v>0.25997999999999999</v>
      </c>
      <c r="L1846" s="29">
        <f t="shared" si="285"/>
        <v>93.202829999999992</v>
      </c>
      <c r="M1846" s="29">
        <f t="shared" si="286"/>
        <v>1.682060169661847E+20</v>
      </c>
      <c r="N1846" s="29">
        <f t="shared" si="289"/>
        <v>5.8170661041750567E+20</v>
      </c>
    </row>
    <row r="1847" spans="1:14" x14ac:dyDescent="0.3">
      <c r="A1847" s="14">
        <v>358</v>
      </c>
      <c r="B1847" s="30">
        <f t="shared" si="280"/>
        <v>3.4631284916201115</v>
      </c>
      <c r="C1847" s="30">
        <v>0.78915999999999997</v>
      </c>
      <c r="D1847" s="30">
        <f t="shared" si="281"/>
        <v>282.51927999999998</v>
      </c>
      <c r="E1847" s="29">
        <f t="shared" si="282"/>
        <v>5.0916012573916909E+20</v>
      </c>
      <c r="F1847" s="29">
        <f t="shared" si="287"/>
        <v>1.763286938244195E+21</v>
      </c>
      <c r="G1847" s="29">
        <v>0.43006</v>
      </c>
      <c r="H1847" s="29">
        <f t="shared" si="283"/>
        <v>153.96147999999999</v>
      </c>
      <c r="I1847" s="29">
        <f t="shared" si="284"/>
        <v>2.7747149332883961E+20</v>
      </c>
      <c r="J1847" s="29">
        <f t="shared" si="288"/>
        <v>8.012162817529004E+19</v>
      </c>
      <c r="K1847" s="29">
        <v>0.27936</v>
      </c>
      <c r="L1847" s="29">
        <f t="shared" si="285"/>
        <v>100.01088</v>
      </c>
      <c r="M1847" s="29">
        <f t="shared" si="286"/>
        <v>1.8024098120342425E+20</v>
      </c>
      <c r="N1847" s="29">
        <f t="shared" si="289"/>
        <v>6.2419767736314351E+20</v>
      </c>
    </row>
    <row r="1848" spans="1:14" x14ac:dyDescent="0.3">
      <c r="A1848" s="14">
        <v>357.5</v>
      </c>
      <c r="B1848" s="30">
        <f t="shared" si="280"/>
        <v>3.4679720279720279</v>
      </c>
      <c r="C1848" s="30">
        <v>0.85014999999999996</v>
      </c>
      <c r="D1848" s="30">
        <f t="shared" si="281"/>
        <v>303.92862500000001</v>
      </c>
      <c r="E1848" s="29">
        <f t="shared" si="282"/>
        <v>5.4697933521051373E+20</v>
      </c>
      <c r="F1848" s="29">
        <f t="shared" si="287"/>
        <v>1.896909034388797E+21</v>
      </c>
      <c r="G1848" s="29">
        <v>0.46215000000000001</v>
      </c>
      <c r="H1848" s="29">
        <f t="shared" si="283"/>
        <v>165.218625</v>
      </c>
      <c r="I1848" s="29">
        <f t="shared" si="284"/>
        <v>2.9734340971303757E+20</v>
      </c>
      <c r="J1848" s="29">
        <f t="shared" si="288"/>
        <v>8.5739852373294842E+19</v>
      </c>
      <c r="K1848" s="29">
        <v>0.29949999999999999</v>
      </c>
      <c r="L1848" s="29">
        <f t="shared" si="285"/>
        <v>107.07124999999999</v>
      </c>
      <c r="M1848" s="29">
        <f t="shared" si="286"/>
        <v>1.9269577238787136E+20</v>
      </c>
      <c r="N1848" s="29">
        <f t="shared" si="289"/>
        <v>6.6826354854960248E+20</v>
      </c>
    </row>
    <row r="1849" spans="1:14" x14ac:dyDescent="0.3">
      <c r="A1849" s="14">
        <v>357</v>
      </c>
      <c r="B1849" s="30">
        <f t="shared" si="280"/>
        <v>3.4728291316526607</v>
      </c>
      <c r="C1849" s="30">
        <v>0.84199999999999997</v>
      </c>
      <c r="D1849" s="30">
        <f t="shared" si="281"/>
        <v>300.59399999999999</v>
      </c>
      <c r="E1849" s="29">
        <f t="shared" si="282"/>
        <v>5.4022140907490424E+20</v>
      </c>
      <c r="F1849" s="29">
        <f t="shared" si="287"/>
        <v>1.8760966469777765E+21</v>
      </c>
      <c r="G1849" s="29">
        <v>0.45673000000000002</v>
      </c>
      <c r="H1849" s="29">
        <f t="shared" si="283"/>
        <v>163.05261000000002</v>
      </c>
      <c r="I1849" s="29">
        <f t="shared" si="284"/>
        <v>2.9303482680140264E+20</v>
      </c>
      <c r="J1849" s="29">
        <f t="shared" si="288"/>
        <v>8.4379281471286297E+19</v>
      </c>
      <c r="K1849" s="29">
        <v>0.29526999999999998</v>
      </c>
      <c r="L1849" s="29">
        <f t="shared" si="285"/>
        <v>105.41139</v>
      </c>
      <c r="M1849" s="29">
        <f t="shared" si="286"/>
        <v>1.8944320125599403E+20</v>
      </c>
      <c r="N1849" s="29">
        <f t="shared" si="289"/>
        <v>6.5790386811535399E+20</v>
      </c>
    </row>
    <row r="1850" spans="1:14" x14ac:dyDescent="0.3">
      <c r="A1850" s="14">
        <v>356.5</v>
      </c>
      <c r="B1850" s="30">
        <f t="shared" si="280"/>
        <v>3.4776998597475455</v>
      </c>
      <c r="C1850" s="30">
        <v>0.95913999999999999</v>
      </c>
      <c r="D1850" s="30">
        <f t="shared" si="281"/>
        <v>341.93340999999998</v>
      </c>
      <c r="E1850" s="29">
        <f t="shared" si="282"/>
        <v>6.1365508768488371E+20</v>
      </c>
      <c r="F1850" s="29">
        <f t="shared" si="287"/>
        <v>2.1341082123750877E+21</v>
      </c>
      <c r="G1850" s="29">
        <v>0.51941999999999999</v>
      </c>
      <c r="H1850" s="29">
        <f t="shared" si="283"/>
        <v>185.17322999999999</v>
      </c>
      <c r="I1850" s="29">
        <f t="shared" si="284"/>
        <v>3.3232346231549336E+20</v>
      </c>
      <c r="J1850" s="29">
        <f t="shared" si="288"/>
        <v>9.5558408062165991E+19</v>
      </c>
      <c r="K1850" s="29">
        <v>0.33495000000000003</v>
      </c>
      <c r="L1850" s="29">
        <f t="shared" si="285"/>
        <v>119.40967500000001</v>
      </c>
      <c r="M1850" s="29">
        <f t="shared" si="286"/>
        <v>2.1430007258591222E+20</v>
      </c>
      <c r="N1850" s="29">
        <f t="shared" si="289"/>
        <v>7.4527133237591579E+20</v>
      </c>
    </row>
    <row r="1851" spans="1:14" x14ac:dyDescent="0.3">
      <c r="A1851" s="14">
        <v>356</v>
      </c>
      <c r="B1851" s="30">
        <f t="shared" si="280"/>
        <v>3.482584269662921</v>
      </c>
      <c r="C1851" s="30">
        <v>1.0249999999999999</v>
      </c>
      <c r="D1851" s="30">
        <f t="shared" si="281"/>
        <v>364.9</v>
      </c>
      <c r="E1851" s="29">
        <f t="shared" si="282"/>
        <v>6.5395389223669518E+20</v>
      </c>
      <c r="F1851" s="29">
        <f t="shared" si="287"/>
        <v>2.2774495381883556E+21</v>
      </c>
      <c r="G1851" s="29">
        <v>0.55386999999999997</v>
      </c>
      <c r="H1851" s="29">
        <f t="shared" si="283"/>
        <v>197.17771999999999</v>
      </c>
      <c r="I1851" s="29">
        <f t="shared" si="284"/>
        <v>3.5337116321281789E+20</v>
      </c>
      <c r="J1851" s="29">
        <f t="shared" si="288"/>
        <v>1.0146808687188514E+20</v>
      </c>
      <c r="K1851" s="29">
        <v>0.35626999999999998</v>
      </c>
      <c r="L1851" s="29">
        <f t="shared" si="285"/>
        <v>126.83211999999999</v>
      </c>
      <c r="M1851" s="29">
        <f t="shared" si="286"/>
        <v>2.2730161286552915E+20</v>
      </c>
      <c r="N1851" s="29">
        <f t="shared" si="289"/>
        <v>7.9159702143450284E+20</v>
      </c>
    </row>
    <row r="1852" spans="1:14" x14ac:dyDescent="0.3">
      <c r="A1852" s="14">
        <v>355.5</v>
      </c>
      <c r="B1852" s="30">
        <f t="shared" si="280"/>
        <v>3.4874824191279887</v>
      </c>
      <c r="C1852" s="30">
        <v>1.0964</v>
      </c>
      <c r="D1852" s="30">
        <f t="shared" si="281"/>
        <v>389.77019999999999</v>
      </c>
      <c r="E1852" s="29">
        <f t="shared" si="282"/>
        <v>6.9754383489150183E+20</v>
      </c>
      <c r="F1852" s="29">
        <f t="shared" si="287"/>
        <v>2.4326718607552293E+21</v>
      </c>
      <c r="G1852" s="29">
        <v>0.59028000000000003</v>
      </c>
      <c r="H1852" s="29">
        <f t="shared" si="283"/>
        <v>209.84454000000002</v>
      </c>
      <c r="I1852" s="29">
        <f t="shared" si="284"/>
        <v>3.7554375671265572E+20</v>
      </c>
      <c r="J1852" s="29">
        <f t="shared" si="288"/>
        <v>1.0768334046729239E+20</v>
      </c>
      <c r="K1852" s="29">
        <v>0.37878000000000001</v>
      </c>
      <c r="L1852" s="29">
        <f t="shared" si="285"/>
        <v>134.65629000000001</v>
      </c>
      <c r="M1852" s="29">
        <f t="shared" si="286"/>
        <v>2.4098472617676312E+20</v>
      </c>
      <c r="N1852" s="29">
        <f t="shared" si="289"/>
        <v>8.4042999581983375E+20</v>
      </c>
    </row>
    <row r="1853" spans="1:14" x14ac:dyDescent="0.3">
      <c r="A1853" s="14">
        <v>355</v>
      </c>
      <c r="B1853" s="30">
        <f t="shared" si="280"/>
        <v>3.4923943661971828</v>
      </c>
      <c r="C1853" s="30">
        <v>1.1406000000000001</v>
      </c>
      <c r="D1853" s="30">
        <f t="shared" si="281"/>
        <v>404.91300000000001</v>
      </c>
      <c r="E1853" s="29">
        <f t="shared" si="282"/>
        <v>7.2362463080826457E+20</v>
      </c>
      <c r="F1853" s="29">
        <f t="shared" si="287"/>
        <v>2.5271825838762995E+21</v>
      </c>
      <c r="G1853" s="29">
        <v>0.61140000000000005</v>
      </c>
      <c r="H1853" s="29">
        <f t="shared" si="283"/>
        <v>217.04700000000003</v>
      </c>
      <c r="I1853" s="29">
        <f t="shared" si="284"/>
        <v>3.8788716401558212E+20</v>
      </c>
      <c r="J1853" s="29">
        <f t="shared" si="288"/>
        <v>1.1106625522304537E+20</v>
      </c>
      <c r="K1853" s="29">
        <v>0.39140000000000003</v>
      </c>
      <c r="L1853" s="29">
        <f t="shared" si="285"/>
        <v>138.947</v>
      </c>
      <c r="M1853" s="29">
        <f t="shared" si="286"/>
        <v>2.4831376512217671E+20</v>
      </c>
      <c r="N1853" s="29">
        <f t="shared" si="289"/>
        <v>8.6720959436190043E+20</v>
      </c>
    </row>
    <row r="1854" spans="1:14" x14ac:dyDescent="0.3">
      <c r="A1854" s="14">
        <v>354.5</v>
      </c>
      <c r="B1854" s="30">
        <f t="shared" si="280"/>
        <v>3.4973201692524682</v>
      </c>
      <c r="C1854" s="30">
        <v>1.1439999999999999</v>
      </c>
      <c r="D1854" s="30">
        <f t="shared" si="281"/>
        <v>405.54799999999994</v>
      </c>
      <c r="E1854" s="29">
        <f t="shared" si="282"/>
        <v>7.2373865858263587E+20</v>
      </c>
      <c r="F1854" s="29">
        <f t="shared" si="287"/>
        <v>2.5311458079287783E+21</v>
      </c>
      <c r="G1854" s="29">
        <v>0.61155999999999999</v>
      </c>
      <c r="H1854" s="29">
        <f t="shared" si="283"/>
        <v>216.79802000000001</v>
      </c>
      <c r="I1854" s="29">
        <f t="shared" si="284"/>
        <v>3.8689651577167557E+20</v>
      </c>
      <c r="J1854" s="29">
        <f t="shared" si="288"/>
        <v>1.1062656464031215E+20</v>
      </c>
      <c r="K1854" s="29">
        <v>0.39043</v>
      </c>
      <c r="L1854" s="29">
        <f t="shared" si="285"/>
        <v>138.40743499999999</v>
      </c>
      <c r="M1854" s="29">
        <f t="shared" si="286"/>
        <v>2.470011227888274E+20</v>
      </c>
      <c r="N1854" s="29">
        <f t="shared" si="289"/>
        <v>8.6384200855737152E+20</v>
      </c>
    </row>
    <row r="1855" spans="1:14" x14ac:dyDescent="0.3">
      <c r="A1855" s="14">
        <v>354</v>
      </c>
      <c r="B1855" s="30">
        <f t="shared" si="280"/>
        <v>3.5022598870056494</v>
      </c>
      <c r="C1855" s="30">
        <v>1.1346000000000001</v>
      </c>
      <c r="D1855" s="30">
        <f t="shared" si="281"/>
        <v>401.64840000000004</v>
      </c>
      <c r="E1855" s="29">
        <f t="shared" si="282"/>
        <v>7.1576848212752558E+20</v>
      </c>
      <c r="F1855" s="29">
        <f t="shared" si="287"/>
        <v>2.5068072433381529E+21</v>
      </c>
      <c r="G1855" s="29">
        <v>0.60497999999999996</v>
      </c>
      <c r="H1855" s="29">
        <f t="shared" si="283"/>
        <v>214.16291999999999</v>
      </c>
      <c r="I1855" s="29">
        <f t="shared" si="284"/>
        <v>3.8165487071876461E+20</v>
      </c>
      <c r="J1855" s="29">
        <f t="shared" si="288"/>
        <v>1.089738862997602E+20</v>
      </c>
      <c r="K1855" s="29">
        <v>0.38523000000000002</v>
      </c>
      <c r="L1855" s="29">
        <f t="shared" si="285"/>
        <v>136.37142</v>
      </c>
      <c r="M1855" s="29">
        <f t="shared" si="286"/>
        <v>2.4302440716550914E+20</v>
      </c>
      <c r="N1855" s="29">
        <f t="shared" si="289"/>
        <v>8.5113463277909102E+20</v>
      </c>
    </row>
    <row r="1856" spans="1:14" x14ac:dyDescent="0.3">
      <c r="A1856" s="14">
        <v>353.5</v>
      </c>
      <c r="B1856" s="30">
        <f t="shared" si="280"/>
        <v>3.507213578500707</v>
      </c>
      <c r="C1856" s="30">
        <v>1.0751999999999999</v>
      </c>
      <c r="D1856" s="30">
        <f t="shared" si="281"/>
        <v>380.08319999999998</v>
      </c>
      <c r="E1856" s="29">
        <f t="shared" si="282"/>
        <v>6.7638093792720349E+20</v>
      </c>
      <c r="F1856" s="29">
        <f t="shared" si="287"/>
        <v>2.3722124097373319E+21</v>
      </c>
      <c r="G1856" s="29">
        <v>0.57228000000000001</v>
      </c>
      <c r="H1856" s="29">
        <f t="shared" si="283"/>
        <v>202.30098000000001</v>
      </c>
      <c r="I1856" s="29">
        <f t="shared" si="284"/>
        <v>3.6000677376951275E+20</v>
      </c>
      <c r="J1856" s="29">
        <f t="shared" si="288"/>
        <v>1.0264751938016032E+20</v>
      </c>
      <c r="K1856" s="29">
        <v>0.36351</v>
      </c>
      <c r="L1856" s="29">
        <f t="shared" si="285"/>
        <v>128.50078500000001</v>
      </c>
      <c r="M1856" s="29">
        <f t="shared" si="286"/>
        <v>2.2867488350624793E+20</v>
      </c>
      <c r="N1856" s="29">
        <f t="shared" si="289"/>
        <v>8.0201165649518015E+20</v>
      </c>
    </row>
    <row r="1857" spans="1:14" x14ac:dyDescent="0.3">
      <c r="A1857" s="14">
        <v>353</v>
      </c>
      <c r="B1857" s="30">
        <f t="shared" si="280"/>
        <v>3.5121813031161473</v>
      </c>
      <c r="C1857" s="30">
        <v>0.98011999999999999</v>
      </c>
      <c r="D1857" s="30">
        <f t="shared" si="281"/>
        <v>345.98235999999997</v>
      </c>
      <c r="E1857" s="29">
        <f t="shared" si="282"/>
        <v>6.1482558228539467E+20</v>
      </c>
      <c r="F1857" s="29">
        <f t="shared" si="287"/>
        <v>2.1593789147802614E+21</v>
      </c>
      <c r="G1857" s="29">
        <v>0.52039999999999997</v>
      </c>
      <c r="H1857" s="29">
        <f t="shared" si="283"/>
        <v>183.7012</v>
      </c>
      <c r="I1857" s="29">
        <f t="shared" si="284"/>
        <v>3.2644495880230928E+20</v>
      </c>
      <c r="J1857" s="29">
        <f t="shared" si="288"/>
        <v>9.2946499804174205E+19</v>
      </c>
      <c r="K1857" s="29">
        <v>0.32974999999999999</v>
      </c>
      <c r="L1857" s="29">
        <f t="shared" si="285"/>
        <v>116.40174999999999</v>
      </c>
      <c r="M1857" s="29">
        <f t="shared" si="286"/>
        <v>2.0685093229258549E+20</v>
      </c>
      <c r="N1857" s="29">
        <f t="shared" si="289"/>
        <v>7.2649797693016284E+20</v>
      </c>
    </row>
    <row r="1858" spans="1:14" x14ac:dyDescent="0.3">
      <c r="A1858" s="14">
        <v>352.5</v>
      </c>
      <c r="B1858" s="30">
        <f t="shared" ref="B1858:B1921" si="290">1239.8/A1858</f>
        <v>3.5171631205673757</v>
      </c>
      <c r="C1858" s="30">
        <v>0.92600000000000005</v>
      </c>
      <c r="D1858" s="30">
        <f t="shared" ref="D1858:D1921" si="291">A1858*C1858</f>
        <v>326.41500000000002</v>
      </c>
      <c r="E1858" s="29">
        <f t="shared" ref="E1858:E1921" si="292">A1858*10^(-9)/($Q$1*$Q$2)*D1858</f>
        <v>5.7923193368654492E+20</v>
      </c>
      <c r="F1858" s="29">
        <f t="shared" si="287"/>
        <v>2.0372531954172436E+21</v>
      </c>
      <c r="G1858" s="29">
        <v>0.48962</v>
      </c>
      <c r="H1858" s="29">
        <f t="shared" ref="H1858:H1921" si="293">A1858*G1858</f>
        <v>172.59105</v>
      </c>
      <c r="I1858" s="29">
        <f t="shared" ref="I1858:I1921" si="294">A1858*10^(-9)/($Q$1*$Q$2)*H1858</f>
        <v>3.0626732113564375E+20</v>
      </c>
      <c r="J1858" s="29">
        <f t="shared" si="288"/>
        <v>8.7077940555181834E+19</v>
      </c>
      <c r="K1858" s="29">
        <v>0.30953999999999998</v>
      </c>
      <c r="L1858" s="29">
        <f t="shared" ref="L1858:L1921" si="295">A1858*K1858</f>
        <v>109.11284999999999</v>
      </c>
      <c r="M1858" s="29">
        <f t="shared" ref="M1858:M1921" si="296">A1858*10^(-9)/($Q$1*$Q$2)*L1858</f>
        <v>1.9362359908567289E+20</v>
      </c>
      <c r="N1858" s="29">
        <f t="shared" si="289"/>
        <v>6.8100578197565171E+20</v>
      </c>
    </row>
    <row r="1859" spans="1:14" x14ac:dyDescent="0.3">
      <c r="A1859" s="14">
        <v>352</v>
      </c>
      <c r="B1859" s="30">
        <f t="shared" si="290"/>
        <v>3.5221590909090907</v>
      </c>
      <c r="C1859" s="30">
        <v>0.98382999999999998</v>
      </c>
      <c r="D1859" s="30">
        <f t="shared" si="291"/>
        <v>346.30815999999999</v>
      </c>
      <c r="E1859" s="29">
        <f t="shared" si="292"/>
        <v>6.1366118729739351E+20</v>
      </c>
      <c r="F1859" s="29">
        <f t="shared" ref="F1859:F1922" si="297">E1859*B1859</f>
        <v>2.1614123295775809E+21</v>
      </c>
      <c r="G1859" s="29">
        <v>0.51790999999999998</v>
      </c>
      <c r="H1859" s="29">
        <f t="shared" si="293"/>
        <v>182.30431999999999</v>
      </c>
      <c r="I1859" s="29">
        <f t="shared" si="294"/>
        <v>3.2304490157160595E+20</v>
      </c>
      <c r="J1859" s="29">
        <f t="shared" ref="J1859:J1922" si="298">I1859/B1859</f>
        <v>9.1717862036784398E+19</v>
      </c>
      <c r="K1859" s="29">
        <v>0.32673999999999997</v>
      </c>
      <c r="L1859" s="29">
        <f t="shared" si="295"/>
        <v>115.01248</v>
      </c>
      <c r="M1859" s="29">
        <f t="shared" si="296"/>
        <v>2.0380315332684543E+20</v>
      </c>
      <c r="N1859" s="29">
        <f t="shared" ref="N1859:N1922" si="299">M1859*B1859</f>
        <v>7.1782712924608791E+20</v>
      </c>
    </row>
    <row r="1860" spans="1:14" x14ac:dyDescent="0.3">
      <c r="A1860" s="14">
        <v>351.5</v>
      </c>
      <c r="B1860" s="30">
        <f t="shared" si="290"/>
        <v>3.5271692745376955</v>
      </c>
      <c r="C1860" s="30">
        <v>1.0128999999999999</v>
      </c>
      <c r="D1860" s="30">
        <f t="shared" si="291"/>
        <v>356.03434999999996</v>
      </c>
      <c r="E1860" s="29">
        <f t="shared" si="292"/>
        <v>6.299999246121789E+20</v>
      </c>
      <c r="F1860" s="29">
        <f t="shared" si="297"/>
        <v>2.2221163770531419E+21</v>
      </c>
      <c r="G1860" s="29">
        <v>0.53022000000000002</v>
      </c>
      <c r="H1860" s="29">
        <f t="shared" si="293"/>
        <v>186.37233000000001</v>
      </c>
      <c r="I1860" s="29">
        <f t="shared" si="294"/>
        <v>3.2978434201586486E+20</v>
      </c>
      <c r="J1860" s="29">
        <f t="shared" si="298"/>
        <v>9.3498303128388862E+19</v>
      </c>
      <c r="K1860" s="29">
        <v>0.33388000000000001</v>
      </c>
      <c r="L1860" s="29">
        <f t="shared" si="295"/>
        <v>117.35882000000001</v>
      </c>
      <c r="M1860" s="29">
        <f t="shared" si="296"/>
        <v>2.076654900084059E+20</v>
      </c>
      <c r="N1860" s="29">
        <f t="shared" si="299"/>
        <v>7.3247133573946409E+20</v>
      </c>
    </row>
    <row r="1861" spans="1:14" x14ac:dyDescent="0.3">
      <c r="A1861" s="14">
        <v>351</v>
      </c>
      <c r="B1861" s="30">
        <f t="shared" si="290"/>
        <v>3.5321937321937322</v>
      </c>
      <c r="C1861" s="30">
        <v>1.0533999999999999</v>
      </c>
      <c r="D1861" s="30">
        <f t="shared" si="291"/>
        <v>369.74339999999995</v>
      </c>
      <c r="E1861" s="29">
        <f t="shared" si="292"/>
        <v>6.533273128635294E+20</v>
      </c>
      <c r="F1861" s="29">
        <f t="shared" si="297"/>
        <v>2.3076786395675322E+21</v>
      </c>
      <c r="G1861" s="29">
        <v>0.55171999999999999</v>
      </c>
      <c r="H1861" s="29">
        <f t="shared" si="293"/>
        <v>193.65371999999999</v>
      </c>
      <c r="I1861" s="29">
        <f t="shared" si="294"/>
        <v>3.4218126547661521E+20</v>
      </c>
      <c r="J1861" s="29">
        <f t="shared" si="298"/>
        <v>9.6874999340451627E+19</v>
      </c>
      <c r="K1861" s="29">
        <v>0.34603</v>
      </c>
      <c r="L1861" s="29">
        <f t="shared" si="295"/>
        <v>121.45653</v>
      </c>
      <c r="M1861" s="29">
        <f t="shared" si="296"/>
        <v>2.146106417981461E+20</v>
      </c>
      <c r="N1861" s="29">
        <f t="shared" si="299"/>
        <v>7.5804636382148585E+20</v>
      </c>
    </row>
    <row r="1862" spans="1:14" x14ac:dyDescent="0.3">
      <c r="A1862" s="14">
        <v>350.5</v>
      </c>
      <c r="B1862" s="30">
        <f t="shared" si="290"/>
        <v>3.5372325249643364</v>
      </c>
      <c r="C1862" s="30">
        <v>1.0849</v>
      </c>
      <c r="D1862" s="30">
        <f t="shared" si="291"/>
        <v>380.25745000000001</v>
      </c>
      <c r="E1862" s="29">
        <f t="shared" si="292"/>
        <v>6.7094824530627854E+20</v>
      </c>
      <c r="F1862" s="29">
        <f t="shared" si="297"/>
        <v>2.3732999558651188E+21</v>
      </c>
      <c r="G1862" s="29">
        <v>0.56740999999999997</v>
      </c>
      <c r="H1862" s="29">
        <f t="shared" si="293"/>
        <v>198.877205</v>
      </c>
      <c r="I1862" s="29">
        <f t="shared" si="294"/>
        <v>3.5091044692527926E+20</v>
      </c>
      <c r="J1862" s="29">
        <f t="shared" si="298"/>
        <v>9.9204800489845457E+19</v>
      </c>
      <c r="K1862" s="29">
        <v>0.35471000000000003</v>
      </c>
      <c r="L1862" s="29">
        <f t="shared" si="295"/>
        <v>124.325855</v>
      </c>
      <c r="M1862" s="29">
        <f t="shared" si="296"/>
        <v>2.1936773167350913E+20</v>
      </c>
      <c r="N1862" s="29">
        <f t="shared" si="299"/>
        <v>7.7595467540318572E+20</v>
      </c>
    </row>
    <row r="1863" spans="1:14" x14ac:dyDescent="0.3">
      <c r="A1863" s="14">
        <v>350</v>
      </c>
      <c r="B1863" s="30">
        <f t="shared" si="290"/>
        <v>3.5422857142857143</v>
      </c>
      <c r="C1863" s="30">
        <v>1.0122</v>
      </c>
      <c r="D1863" s="30">
        <f t="shared" si="291"/>
        <v>354.27</v>
      </c>
      <c r="E1863" s="29">
        <f t="shared" si="292"/>
        <v>6.2420276673417458E+20</v>
      </c>
      <c r="F1863" s="29">
        <f t="shared" si="297"/>
        <v>2.2111045434200846E+21</v>
      </c>
      <c r="G1863" s="29">
        <v>0.52798</v>
      </c>
      <c r="H1863" s="29">
        <f t="shared" si="293"/>
        <v>184.79300000000001</v>
      </c>
      <c r="I1863" s="29">
        <f t="shared" si="294"/>
        <v>3.2559432600307204E+20</v>
      </c>
      <c r="J1863" s="29">
        <f t="shared" si="298"/>
        <v>9.19164495088524E+19</v>
      </c>
      <c r="K1863" s="29">
        <v>0.32912999999999998</v>
      </c>
      <c r="L1863" s="29">
        <f t="shared" si="295"/>
        <v>115.1955</v>
      </c>
      <c r="M1863" s="29">
        <f t="shared" si="296"/>
        <v>2.0296765126972817E+20</v>
      </c>
      <c r="N1863" s="29">
        <f t="shared" si="299"/>
        <v>7.1896941155488288E+20</v>
      </c>
    </row>
    <row r="1864" spans="1:14" x14ac:dyDescent="0.3">
      <c r="A1864" s="14">
        <v>349.5</v>
      </c>
      <c r="B1864" s="30">
        <f t="shared" si="290"/>
        <v>3.5473533619456363</v>
      </c>
      <c r="C1864" s="30">
        <v>0.91969000000000001</v>
      </c>
      <c r="D1864" s="30">
        <f t="shared" si="291"/>
        <v>321.43165499999998</v>
      </c>
      <c r="E1864" s="29">
        <f t="shared" si="292"/>
        <v>5.6553448470897616E+20</v>
      </c>
      <c r="F1864" s="29">
        <f t="shared" si="297"/>
        <v>2.0061506556285797E+21</v>
      </c>
      <c r="G1864" s="29">
        <v>0.47804999999999997</v>
      </c>
      <c r="H1864" s="29">
        <f t="shared" si="293"/>
        <v>167.078475</v>
      </c>
      <c r="I1864" s="29">
        <f t="shared" si="294"/>
        <v>2.9396183541750599E+20</v>
      </c>
      <c r="J1864" s="29">
        <f t="shared" si="298"/>
        <v>8.2867931503805743E+19</v>
      </c>
      <c r="K1864" s="29">
        <v>0.29720000000000002</v>
      </c>
      <c r="L1864" s="29">
        <f t="shared" si="295"/>
        <v>103.87140000000001</v>
      </c>
      <c r="M1864" s="29">
        <f t="shared" si="296"/>
        <v>1.827538071040326E+20</v>
      </c>
      <c r="N1864" s="29">
        <f t="shared" si="299"/>
        <v>6.4829233203885441E+20</v>
      </c>
    </row>
    <row r="1865" spans="1:14" x14ac:dyDescent="0.3">
      <c r="A1865" s="14">
        <v>349</v>
      </c>
      <c r="B1865" s="30">
        <f t="shared" si="290"/>
        <v>3.5524355300859596</v>
      </c>
      <c r="C1865" s="30">
        <v>0.89900000000000002</v>
      </c>
      <c r="D1865" s="30">
        <f t="shared" si="291"/>
        <v>313.75100000000003</v>
      </c>
      <c r="E1865" s="29">
        <f t="shared" si="292"/>
        <v>5.5123122840689941E+20</v>
      </c>
      <c r="F1865" s="29">
        <f t="shared" si="297"/>
        <v>1.9582134010855982E+21</v>
      </c>
      <c r="G1865" s="29">
        <v>0.46564</v>
      </c>
      <c r="H1865" s="29">
        <f t="shared" si="293"/>
        <v>162.50836000000001</v>
      </c>
      <c r="I1865" s="29">
        <f t="shared" si="294"/>
        <v>2.8551202357662807E+20</v>
      </c>
      <c r="J1865" s="29">
        <f t="shared" si="298"/>
        <v>8.0370782568352317E+19</v>
      </c>
      <c r="K1865" s="29">
        <v>0.28864000000000001</v>
      </c>
      <c r="L1865" s="29">
        <f t="shared" si="295"/>
        <v>100.73536</v>
      </c>
      <c r="M1865" s="29">
        <f t="shared" si="296"/>
        <v>1.7698262710496933E+20</v>
      </c>
      <c r="N1865" s="29">
        <f t="shared" si="299"/>
        <v>6.2871937273564745E+20</v>
      </c>
    </row>
    <row r="1866" spans="1:14" x14ac:dyDescent="0.3">
      <c r="A1866" s="14">
        <v>348.5</v>
      </c>
      <c r="B1866" s="30">
        <f t="shared" si="290"/>
        <v>3.5575322812051651</v>
      </c>
      <c r="C1866" s="30">
        <v>0.93720999999999999</v>
      </c>
      <c r="D1866" s="30">
        <f t="shared" si="291"/>
        <v>326.61768499999999</v>
      </c>
      <c r="E1866" s="29">
        <f t="shared" si="292"/>
        <v>5.7301467750986469E+20</v>
      </c>
      <c r="F1866" s="29">
        <f t="shared" si="297"/>
        <v>2.0385182128457109E+21</v>
      </c>
      <c r="G1866" s="29">
        <v>0.48336000000000001</v>
      </c>
      <c r="H1866" s="29">
        <f t="shared" si="293"/>
        <v>168.45096000000001</v>
      </c>
      <c r="I1866" s="29">
        <f t="shared" si="294"/>
        <v>2.9552861634123432E+20</v>
      </c>
      <c r="J1866" s="29">
        <f t="shared" si="298"/>
        <v>8.3071239550669586E+19</v>
      </c>
      <c r="K1866" s="29">
        <v>0.29883999999999999</v>
      </c>
      <c r="L1866" s="29">
        <f t="shared" si="295"/>
        <v>104.14574</v>
      </c>
      <c r="M1866" s="29">
        <f t="shared" si="296"/>
        <v>1.8271220561778894E+20</v>
      </c>
      <c r="N1866" s="29">
        <f t="shared" si="299"/>
        <v>6.5000456965547989E+20</v>
      </c>
    </row>
    <row r="1867" spans="1:14" x14ac:dyDescent="0.3">
      <c r="A1867" s="14">
        <v>348</v>
      </c>
      <c r="B1867" s="30">
        <f t="shared" si="290"/>
        <v>3.5626436781609194</v>
      </c>
      <c r="C1867" s="30">
        <v>0.92471999999999999</v>
      </c>
      <c r="D1867" s="30">
        <f t="shared" si="291"/>
        <v>321.80255999999997</v>
      </c>
      <c r="E1867" s="29">
        <f t="shared" si="292"/>
        <v>5.6375707637323262E+20</v>
      </c>
      <c r="F1867" s="29">
        <f t="shared" si="297"/>
        <v>2.0084655841595797E+21</v>
      </c>
      <c r="G1867" s="29">
        <v>0.47510999999999998</v>
      </c>
      <c r="H1867" s="29">
        <f t="shared" si="293"/>
        <v>165.33828</v>
      </c>
      <c r="I1867" s="29">
        <f t="shared" si="294"/>
        <v>2.8965159675976142E+20</v>
      </c>
      <c r="J1867" s="29">
        <f t="shared" si="298"/>
        <v>8.1302432386188886E+19</v>
      </c>
      <c r="K1867" s="29">
        <v>0.29305999999999999</v>
      </c>
      <c r="L1867" s="29">
        <f t="shared" si="295"/>
        <v>101.98487999999999</v>
      </c>
      <c r="M1867" s="29">
        <f t="shared" si="296"/>
        <v>1.786645133683056E+20</v>
      </c>
      <c r="N1867" s="29">
        <f t="shared" si="299"/>
        <v>6.36517999063291E+20</v>
      </c>
    </row>
    <row r="1868" spans="1:14" x14ac:dyDescent="0.3">
      <c r="A1868" s="14">
        <v>347.5</v>
      </c>
      <c r="B1868" s="30">
        <f t="shared" si="290"/>
        <v>3.5677697841726617</v>
      </c>
      <c r="C1868" s="30">
        <v>0.93318000000000001</v>
      </c>
      <c r="D1868" s="30">
        <f t="shared" si="291"/>
        <v>324.28005000000002</v>
      </c>
      <c r="E1868" s="29">
        <f t="shared" si="292"/>
        <v>5.6728109134943099E+20</v>
      </c>
      <c r="F1868" s="29">
        <f t="shared" si="297"/>
        <v>2.0239283368489913E+21</v>
      </c>
      <c r="G1868" s="29">
        <v>0.47674</v>
      </c>
      <c r="H1868" s="29">
        <f t="shared" si="293"/>
        <v>165.66714999999999</v>
      </c>
      <c r="I1868" s="29">
        <f t="shared" si="294"/>
        <v>2.8981074121812266E+20</v>
      </c>
      <c r="J1868" s="29">
        <f t="shared" si="298"/>
        <v>8.123022469212586E+19</v>
      </c>
      <c r="K1868" s="29">
        <v>0.29350999999999999</v>
      </c>
      <c r="L1868" s="29">
        <f t="shared" si="295"/>
        <v>101.994725</v>
      </c>
      <c r="M1868" s="29">
        <f t="shared" si="296"/>
        <v>1.7842503388625076E+20</v>
      </c>
      <c r="N1868" s="29">
        <f t="shared" si="299"/>
        <v>6.3657944463934869E+20</v>
      </c>
    </row>
    <row r="1869" spans="1:14" x14ac:dyDescent="0.3">
      <c r="A1869" s="14">
        <v>347</v>
      </c>
      <c r="B1869" s="30">
        <f t="shared" si="290"/>
        <v>3.5729106628242073</v>
      </c>
      <c r="C1869" s="30">
        <v>0.96953999999999996</v>
      </c>
      <c r="D1869" s="30">
        <f t="shared" si="291"/>
        <v>336.43037999999996</v>
      </c>
      <c r="E1869" s="29">
        <f t="shared" si="292"/>
        <v>5.8768952317459313E+20</v>
      </c>
      <c r="F1869" s="29">
        <f t="shared" si="297"/>
        <v>2.0997621637805779E+21</v>
      </c>
      <c r="G1869" s="29">
        <v>0.49403999999999998</v>
      </c>
      <c r="H1869" s="29">
        <f t="shared" si="293"/>
        <v>171.43188000000001</v>
      </c>
      <c r="I1869" s="29">
        <f t="shared" si="294"/>
        <v>2.9946379935760882E+20</v>
      </c>
      <c r="J1869" s="29">
        <f t="shared" si="298"/>
        <v>8.381508176890649E+19</v>
      </c>
      <c r="K1869" s="29">
        <v>0.30318000000000001</v>
      </c>
      <c r="L1869" s="29">
        <f t="shared" si="295"/>
        <v>105.20346000000001</v>
      </c>
      <c r="M1869" s="29">
        <f t="shared" si="296"/>
        <v>1.837734488892394E+20</v>
      </c>
      <c r="N1869" s="29">
        <f t="shared" si="299"/>
        <v>6.5660611508034299E+20</v>
      </c>
    </row>
    <row r="1870" spans="1:14" x14ac:dyDescent="0.3">
      <c r="A1870" s="14">
        <v>346.5</v>
      </c>
      <c r="B1870" s="30">
        <f t="shared" si="290"/>
        <v>3.578066378066378</v>
      </c>
      <c r="C1870" s="30">
        <v>0.95594000000000001</v>
      </c>
      <c r="D1870" s="30">
        <f t="shared" si="291"/>
        <v>331.23320999999999</v>
      </c>
      <c r="E1870" s="29">
        <f t="shared" si="292"/>
        <v>5.7777717349783903E+20</v>
      </c>
      <c r="F1870" s="29">
        <f t="shared" si="297"/>
        <v>2.0673250785068421E+21</v>
      </c>
      <c r="G1870" s="29">
        <v>0.48657</v>
      </c>
      <c r="H1870" s="29">
        <f t="shared" si="293"/>
        <v>168.59650500000001</v>
      </c>
      <c r="I1870" s="29">
        <f t="shared" si="294"/>
        <v>2.9408649006092806E+20</v>
      </c>
      <c r="J1870" s="29">
        <f t="shared" si="298"/>
        <v>8.2191457336757207E+19</v>
      </c>
      <c r="K1870" s="29">
        <v>0.29747000000000001</v>
      </c>
      <c r="L1870" s="29">
        <f t="shared" si="295"/>
        <v>103.07335500000001</v>
      </c>
      <c r="M1870" s="29">
        <f t="shared" si="296"/>
        <v>1.7979305793292694E+20</v>
      </c>
      <c r="N1870" s="29">
        <f t="shared" si="299"/>
        <v>6.4331149559954643E+20</v>
      </c>
    </row>
    <row r="1871" spans="1:14" x14ac:dyDescent="0.3">
      <c r="A1871" s="14">
        <v>346</v>
      </c>
      <c r="B1871" s="30">
        <f t="shared" si="290"/>
        <v>3.5832369942196531</v>
      </c>
      <c r="C1871" s="30">
        <v>0.94269000000000003</v>
      </c>
      <c r="D1871" s="30">
        <f t="shared" si="291"/>
        <v>326.17074000000002</v>
      </c>
      <c r="E1871" s="29">
        <f t="shared" si="292"/>
        <v>5.6812560802425628E+20</v>
      </c>
      <c r="F1871" s="29">
        <f t="shared" si="297"/>
        <v>2.035728696036049E+21</v>
      </c>
      <c r="G1871" s="29">
        <v>0.47777999999999998</v>
      </c>
      <c r="H1871" s="29">
        <f t="shared" si="293"/>
        <v>165.31188</v>
      </c>
      <c r="I1871" s="29">
        <f t="shared" si="294"/>
        <v>2.8794094877619277E+20</v>
      </c>
      <c r="J1871" s="29">
        <f t="shared" si="298"/>
        <v>8.0357774057559851E+19</v>
      </c>
      <c r="K1871" s="29">
        <v>0.29132000000000002</v>
      </c>
      <c r="L1871" s="29">
        <f t="shared" si="295"/>
        <v>100.79672000000001</v>
      </c>
      <c r="M1871" s="29">
        <f t="shared" si="296"/>
        <v>1.7556816358466339E+20</v>
      </c>
      <c r="N1871" s="29">
        <f t="shared" si="299"/>
        <v>6.2910233876377358E+20</v>
      </c>
    </row>
    <row r="1872" spans="1:14" x14ac:dyDescent="0.3">
      <c r="A1872" s="14">
        <v>345.5</v>
      </c>
      <c r="B1872" s="30">
        <f t="shared" si="290"/>
        <v>3.5884225759768449</v>
      </c>
      <c r="C1872" s="30">
        <v>0.97021000000000002</v>
      </c>
      <c r="D1872" s="30">
        <f t="shared" si="291"/>
        <v>335.20755500000001</v>
      </c>
      <c r="E1872" s="29">
        <f t="shared" si="292"/>
        <v>5.8302223458898503E+20</v>
      </c>
      <c r="F1872" s="29">
        <f t="shared" si="297"/>
        <v>2.0921301488955821E+21</v>
      </c>
      <c r="G1872" s="29">
        <v>0.48931999999999998</v>
      </c>
      <c r="H1872" s="29">
        <f t="shared" si="293"/>
        <v>169.06005999999999</v>
      </c>
      <c r="I1872" s="29">
        <f t="shared" si="294"/>
        <v>2.9404401091421664E+20</v>
      </c>
      <c r="J1872" s="29">
        <f t="shared" si="298"/>
        <v>8.1942414720811303E+19</v>
      </c>
      <c r="K1872" s="29">
        <v>0.29760999999999999</v>
      </c>
      <c r="L1872" s="29">
        <f t="shared" si="295"/>
        <v>102.82425499999999</v>
      </c>
      <c r="M1872" s="29">
        <f t="shared" si="296"/>
        <v>1.788409181888744E+20</v>
      </c>
      <c r="N1872" s="29">
        <f t="shared" si="299"/>
        <v>6.4175678833738488E+20</v>
      </c>
    </row>
    <row r="1873" spans="1:14" x14ac:dyDescent="0.3">
      <c r="A1873" s="14">
        <v>345</v>
      </c>
      <c r="B1873" s="30">
        <f t="shared" si="290"/>
        <v>3.5936231884057968</v>
      </c>
      <c r="C1873" s="30">
        <v>0.91583000000000003</v>
      </c>
      <c r="D1873" s="30">
        <f t="shared" si="291"/>
        <v>315.96135000000004</v>
      </c>
      <c r="E1873" s="29">
        <f t="shared" si="292"/>
        <v>5.4875226202466556E+20</v>
      </c>
      <c r="F1873" s="29">
        <f t="shared" si="297"/>
        <v>1.9720088535019718E+21</v>
      </c>
      <c r="G1873" s="29">
        <v>0.45898</v>
      </c>
      <c r="H1873" s="29">
        <f t="shared" si="293"/>
        <v>158.34809999999999</v>
      </c>
      <c r="I1873" s="29">
        <f t="shared" si="294"/>
        <v>2.7501426380887386E+20</v>
      </c>
      <c r="J1873" s="29">
        <f t="shared" si="298"/>
        <v>7.6528408625634361E+19</v>
      </c>
      <c r="K1873" s="29">
        <v>0.27854000000000001</v>
      </c>
      <c r="L1873" s="29">
        <f t="shared" si="295"/>
        <v>96.096299999999999</v>
      </c>
      <c r="M1873" s="29">
        <f t="shared" si="296"/>
        <v>1.6689719168879631E+20</v>
      </c>
      <c r="N1873" s="29">
        <f t="shared" si="299"/>
        <v>5.9976561813266563E+20</v>
      </c>
    </row>
    <row r="1874" spans="1:14" x14ac:dyDescent="0.3">
      <c r="A1874" s="14">
        <v>344.5</v>
      </c>
      <c r="B1874" s="30">
        <f t="shared" si="290"/>
        <v>3.5988388969521043</v>
      </c>
      <c r="C1874" s="30">
        <v>0.81299999999999994</v>
      </c>
      <c r="D1874" s="30">
        <f t="shared" si="291"/>
        <v>280.07849999999996</v>
      </c>
      <c r="E1874" s="29">
        <f t="shared" si="292"/>
        <v>4.8572702297803496E+20</v>
      </c>
      <c r="F1874" s="29">
        <f t="shared" si="297"/>
        <v>1.7480533035941007E+21</v>
      </c>
      <c r="G1874" s="29">
        <v>0.40306999999999998</v>
      </c>
      <c r="H1874" s="29">
        <f t="shared" si="293"/>
        <v>138.85761499999998</v>
      </c>
      <c r="I1874" s="29">
        <f t="shared" si="294"/>
        <v>2.4081425725923315E+20</v>
      </c>
      <c r="J1874" s="29">
        <f t="shared" si="298"/>
        <v>6.6914431058078581E+19</v>
      </c>
      <c r="K1874" s="29">
        <v>0.24439</v>
      </c>
      <c r="L1874" s="29">
        <f t="shared" si="295"/>
        <v>84.192354999999992</v>
      </c>
      <c r="M1874" s="29">
        <f t="shared" si="296"/>
        <v>1.460108574976654E+20</v>
      </c>
      <c r="N1874" s="29">
        <f t="shared" si="299"/>
        <v>5.2546955333992907E+20</v>
      </c>
    </row>
    <row r="1875" spans="1:14" x14ac:dyDescent="0.3">
      <c r="A1875" s="14">
        <v>344</v>
      </c>
      <c r="B1875" s="30">
        <f t="shared" si="290"/>
        <v>3.6040697674418603</v>
      </c>
      <c r="C1875" s="30">
        <v>0.85416000000000003</v>
      </c>
      <c r="D1875" s="30">
        <f t="shared" si="291"/>
        <v>293.83104000000003</v>
      </c>
      <c r="E1875" s="29">
        <f t="shared" si="292"/>
        <v>5.0883781904367282E+20</v>
      </c>
      <c r="F1875" s="29">
        <f t="shared" si="297"/>
        <v>1.8338870001463533E+21</v>
      </c>
      <c r="G1875" s="29">
        <v>0.41843000000000002</v>
      </c>
      <c r="H1875" s="29">
        <f t="shared" si="293"/>
        <v>143.93992</v>
      </c>
      <c r="I1875" s="29">
        <f t="shared" si="294"/>
        <v>2.4926595558495365E+20</v>
      </c>
      <c r="J1875" s="29">
        <f t="shared" si="298"/>
        <v>6.9162355800309776E+19</v>
      </c>
      <c r="K1875" s="29">
        <v>0.25352000000000002</v>
      </c>
      <c r="L1875" s="29">
        <f t="shared" si="295"/>
        <v>87.210880000000003</v>
      </c>
      <c r="M1875" s="29">
        <f t="shared" si="296"/>
        <v>1.5102622914202481E+20</v>
      </c>
      <c r="N1875" s="29">
        <f t="shared" si="299"/>
        <v>5.4430906654151849E+20</v>
      </c>
    </row>
    <row r="1876" spans="1:14" x14ac:dyDescent="0.3">
      <c r="A1876" s="14">
        <v>343.5</v>
      </c>
      <c r="B1876" s="30">
        <f t="shared" si="290"/>
        <v>3.6093158660844251</v>
      </c>
      <c r="C1876" s="30">
        <v>0.98301000000000005</v>
      </c>
      <c r="D1876" s="30">
        <f t="shared" si="291"/>
        <v>337.66393500000004</v>
      </c>
      <c r="E1876" s="29">
        <f t="shared" si="292"/>
        <v>5.8389490584441415E+20</v>
      </c>
      <c r="F1876" s="29">
        <f t="shared" si="297"/>
        <v>2.1074611477901156E+21</v>
      </c>
      <c r="G1876" s="29">
        <v>0.48609000000000002</v>
      </c>
      <c r="H1876" s="29">
        <f t="shared" si="293"/>
        <v>166.971915</v>
      </c>
      <c r="I1876" s="29">
        <f t="shared" si="294"/>
        <v>2.8873101472203869E+20</v>
      </c>
      <c r="J1876" s="29">
        <f t="shared" si="298"/>
        <v>7.9996050618664534E+19</v>
      </c>
      <c r="K1876" s="29">
        <v>0.29246</v>
      </c>
      <c r="L1876" s="29">
        <f t="shared" si="295"/>
        <v>100.46001</v>
      </c>
      <c r="M1876" s="29">
        <f t="shared" si="296"/>
        <v>1.7371736214611991E+20</v>
      </c>
      <c r="N1876" s="29">
        <f t="shared" si="299"/>
        <v>6.2700083140832448E+20</v>
      </c>
    </row>
    <row r="1877" spans="1:14" x14ac:dyDescent="0.3">
      <c r="A1877" s="14">
        <v>343</v>
      </c>
      <c r="B1877" s="30">
        <f t="shared" si="290"/>
        <v>3.6145772594752184</v>
      </c>
      <c r="C1877" s="30">
        <v>1.0417000000000001</v>
      </c>
      <c r="D1877" s="30">
        <f t="shared" si="291"/>
        <v>357.30310000000003</v>
      </c>
      <c r="E1877" s="29">
        <f t="shared" si="292"/>
        <v>6.1695597118311891E+20</v>
      </c>
      <c r="F1877" s="29">
        <f t="shared" si="297"/>
        <v>2.2300350235359497E+21</v>
      </c>
      <c r="G1877" s="29">
        <v>0.51488999999999996</v>
      </c>
      <c r="H1877" s="29">
        <f t="shared" si="293"/>
        <v>176.60727</v>
      </c>
      <c r="I1877" s="29">
        <f t="shared" si="294"/>
        <v>3.0494812326243258E+20</v>
      </c>
      <c r="J1877" s="29">
        <f t="shared" si="298"/>
        <v>8.436619315939215E+19</v>
      </c>
      <c r="K1877" s="29">
        <v>0.30857000000000001</v>
      </c>
      <c r="L1877" s="29">
        <f t="shared" si="295"/>
        <v>105.83951</v>
      </c>
      <c r="M1877" s="29">
        <f t="shared" si="296"/>
        <v>1.8275329176151962E+20</v>
      </c>
      <c r="N1877" s="29">
        <f t="shared" si="299"/>
        <v>6.6057589249542862E+20</v>
      </c>
    </row>
    <row r="1878" spans="1:14" x14ac:dyDescent="0.3">
      <c r="A1878" s="14">
        <v>342.5</v>
      </c>
      <c r="B1878" s="30">
        <f t="shared" si="290"/>
        <v>3.6198540145985398</v>
      </c>
      <c r="C1878" s="30">
        <v>1.0277000000000001</v>
      </c>
      <c r="D1878" s="30">
        <f t="shared" si="291"/>
        <v>351.98725000000002</v>
      </c>
      <c r="E1878" s="29">
        <f t="shared" si="292"/>
        <v>6.0689111002516318E+20</v>
      </c>
      <c r="F1878" s="29">
        <f t="shared" si="297"/>
        <v>2.1968572210487511E+21</v>
      </c>
      <c r="G1878" s="29">
        <v>0.50766999999999995</v>
      </c>
      <c r="H1878" s="29">
        <f t="shared" si="293"/>
        <v>173.87697499999999</v>
      </c>
      <c r="I1878" s="29">
        <f t="shared" si="294"/>
        <v>2.9979605899238546E+20</v>
      </c>
      <c r="J1878" s="29">
        <f t="shared" si="298"/>
        <v>8.2819930799235383E+19</v>
      </c>
      <c r="K1878" s="29">
        <v>0.30296000000000001</v>
      </c>
      <c r="L1878" s="29">
        <f t="shared" si="295"/>
        <v>103.7638</v>
      </c>
      <c r="M1878" s="29">
        <f t="shared" si="296"/>
        <v>1.7890797965673195E+20</v>
      </c>
      <c r="N1878" s="29">
        <f t="shared" si="299"/>
        <v>6.4762076840413508E+20</v>
      </c>
    </row>
    <row r="1879" spans="1:14" x14ac:dyDescent="0.3">
      <c r="A1879" s="14">
        <v>342</v>
      </c>
      <c r="B1879" s="30">
        <f t="shared" si="290"/>
        <v>3.625146198830409</v>
      </c>
      <c r="C1879" s="30">
        <v>0.99570000000000003</v>
      </c>
      <c r="D1879" s="30">
        <f t="shared" si="291"/>
        <v>340.52940000000001</v>
      </c>
      <c r="E1879" s="29">
        <f t="shared" si="292"/>
        <v>5.8627852544217947E+20</v>
      </c>
      <c r="F1879" s="29">
        <f t="shared" si="297"/>
        <v>2.1253453679626142E+21</v>
      </c>
      <c r="G1879" s="29">
        <v>0.48934</v>
      </c>
      <c r="H1879" s="29">
        <f t="shared" si="293"/>
        <v>167.35427999999999</v>
      </c>
      <c r="I1879" s="29">
        <f t="shared" si="294"/>
        <v>2.881284861302361E+20</v>
      </c>
      <c r="J1879" s="29">
        <f t="shared" si="298"/>
        <v>7.9480514806049964E+19</v>
      </c>
      <c r="K1879" s="29">
        <v>0.29121000000000002</v>
      </c>
      <c r="L1879" s="29">
        <f t="shared" si="295"/>
        <v>99.593820000000008</v>
      </c>
      <c r="M1879" s="29">
        <f t="shared" si="296"/>
        <v>1.7146747955610835E+20</v>
      </c>
      <c r="N1879" s="29">
        <f t="shared" si="299"/>
        <v>6.2159468173585705E+20</v>
      </c>
    </row>
    <row r="1880" spans="1:14" x14ac:dyDescent="0.3">
      <c r="A1880" s="14">
        <v>341.5</v>
      </c>
      <c r="B1880" s="30">
        <f t="shared" si="290"/>
        <v>3.6304538799414345</v>
      </c>
      <c r="C1880" s="30">
        <v>0.95899999999999996</v>
      </c>
      <c r="D1880" s="30">
        <f t="shared" si="291"/>
        <v>327.49849999999998</v>
      </c>
      <c r="E1880" s="29">
        <f t="shared" si="292"/>
        <v>5.6301931083347434E+20</v>
      </c>
      <c r="F1880" s="29">
        <f t="shared" si="297"/>
        <v>2.0440156414973394E+21</v>
      </c>
      <c r="G1880" s="29">
        <v>0.46934999999999999</v>
      </c>
      <c r="H1880" s="29">
        <f t="shared" si="293"/>
        <v>160.28302500000001</v>
      </c>
      <c r="I1880" s="29">
        <f t="shared" si="294"/>
        <v>2.7555069190791574E+20</v>
      </c>
      <c r="J1880" s="29">
        <f t="shared" si="298"/>
        <v>7.5899791326466556E+19</v>
      </c>
      <c r="K1880" s="29">
        <v>0.27853</v>
      </c>
      <c r="L1880" s="29">
        <f t="shared" si="295"/>
        <v>95.117994999999993</v>
      </c>
      <c r="M1880" s="29">
        <f t="shared" si="296"/>
        <v>1.6352217794207259E+20</v>
      </c>
      <c r="N1880" s="29">
        <f t="shared" si="299"/>
        <v>5.9365972536627115E+20</v>
      </c>
    </row>
    <row r="1881" spans="1:14" x14ac:dyDescent="0.3">
      <c r="A1881" s="14">
        <v>341</v>
      </c>
      <c r="B1881" s="30">
        <f t="shared" si="290"/>
        <v>3.6357771260997067</v>
      </c>
      <c r="C1881" s="30">
        <v>0.97099999999999997</v>
      </c>
      <c r="D1881" s="30">
        <f t="shared" si="291"/>
        <v>331.11099999999999</v>
      </c>
      <c r="E1881" s="29">
        <f t="shared" si="292"/>
        <v>5.6839631744131124E+20</v>
      </c>
      <c r="F1881" s="29">
        <f t="shared" si="297"/>
        <v>2.0665623295124271E+21</v>
      </c>
      <c r="G1881" s="29">
        <v>0.47138999999999998</v>
      </c>
      <c r="H1881" s="29">
        <f t="shared" si="293"/>
        <v>160.74399</v>
      </c>
      <c r="I1881" s="29">
        <f t="shared" si="294"/>
        <v>2.7593855826844461E+20</v>
      </c>
      <c r="J1881" s="29">
        <f t="shared" si="298"/>
        <v>7.5895344708452663E+19</v>
      </c>
      <c r="K1881" s="29">
        <v>0.27932000000000001</v>
      </c>
      <c r="L1881" s="29">
        <f t="shared" si="295"/>
        <v>95.24812</v>
      </c>
      <c r="M1881" s="29">
        <f t="shared" si="296"/>
        <v>1.6350613737147997E+20</v>
      </c>
      <c r="N1881" s="29">
        <f t="shared" si="299"/>
        <v>5.9447187423214331E+20</v>
      </c>
    </row>
    <row r="1882" spans="1:14" x14ac:dyDescent="0.3">
      <c r="A1882" s="14">
        <v>340.5</v>
      </c>
      <c r="B1882" s="30">
        <f t="shared" si="290"/>
        <v>3.6411160058737151</v>
      </c>
      <c r="C1882" s="30">
        <v>1.0463</v>
      </c>
      <c r="D1882" s="30">
        <f t="shared" si="291"/>
        <v>356.26515000000001</v>
      </c>
      <c r="E1882" s="29">
        <f t="shared" si="292"/>
        <v>6.106800401250766E+20</v>
      </c>
      <c r="F1882" s="29">
        <f t="shared" si="297"/>
        <v>2.223556868567019E+21</v>
      </c>
      <c r="G1882" s="29">
        <v>0.50070999999999999</v>
      </c>
      <c r="H1882" s="29">
        <f t="shared" si="293"/>
        <v>170.49175499999998</v>
      </c>
      <c r="I1882" s="29">
        <f t="shared" si="294"/>
        <v>2.9224276296571453E+20</v>
      </c>
      <c r="J1882" s="29">
        <f t="shared" si="298"/>
        <v>8.0261865453965001E+19</v>
      </c>
      <c r="K1882" s="29">
        <v>0.29674</v>
      </c>
      <c r="L1882" s="29">
        <f t="shared" si="295"/>
        <v>101.03997</v>
      </c>
      <c r="M1882" s="29">
        <f t="shared" si="296"/>
        <v>1.7319429906022675E+20</v>
      </c>
      <c r="N1882" s="29">
        <f t="shared" si="299"/>
        <v>6.3062053443427054E+20</v>
      </c>
    </row>
    <row r="1883" spans="1:14" x14ac:dyDescent="0.3">
      <c r="A1883" s="14">
        <v>340</v>
      </c>
      <c r="B1883" s="30">
        <f t="shared" si="290"/>
        <v>3.6464705882352941</v>
      </c>
      <c r="C1883" s="30">
        <v>1.0544</v>
      </c>
      <c r="D1883" s="30">
        <f t="shared" si="291"/>
        <v>358.49599999999998</v>
      </c>
      <c r="E1883" s="29">
        <f t="shared" si="292"/>
        <v>6.1360162201924901E+20</v>
      </c>
      <c r="F1883" s="29">
        <f t="shared" si="297"/>
        <v>2.2374802675866615E+21</v>
      </c>
      <c r="G1883" s="29">
        <v>0.50180000000000002</v>
      </c>
      <c r="H1883" s="29">
        <f t="shared" si="293"/>
        <v>170.61199999999999</v>
      </c>
      <c r="I1883" s="29">
        <f t="shared" si="294"/>
        <v>2.9201943657934294E+20</v>
      </c>
      <c r="J1883" s="29">
        <f t="shared" si="298"/>
        <v>8.0082762088221164E+19</v>
      </c>
      <c r="K1883" s="29">
        <v>0.29659000000000002</v>
      </c>
      <c r="L1883" s="29">
        <f t="shared" si="295"/>
        <v>100.84060000000001</v>
      </c>
      <c r="M1883" s="29">
        <f t="shared" si="296"/>
        <v>1.7259873394792215E+20</v>
      </c>
      <c r="N1883" s="29">
        <f t="shared" si="299"/>
        <v>6.2937620690774668E+20</v>
      </c>
    </row>
    <row r="1884" spans="1:14" x14ac:dyDescent="0.3">
      <c r="A1884" s="14">
        <v>339.5</v>
      </c>
      <c r="B1884" s="30">
        <f t="shared" si="290"/>
        <v>3.651840942562592</v>
      </c>
      <c r="C1884" s="30">
        <v>0.98899999999999999</v>
      </c>
      <c r="D1884" s="30">
        <f t="shared" si="291"/>
        <v>335.76549999999997</v>
      </c>
      <c r="E1884" s="29">
        <f t="shared" si="292"/>
        <v>5.7385096522896933E+20</v>
      </c>
      <c r="F1884" s="29">
        <f t="shared" si="297"/>
        <v>2.0956124497522126E+21</v>
      </c>
      <c r="G1884" s="29">
        <v>0.47445999999999999</v>
      </c>
      <c r="H1884" s="29">
        <f t="shared" si="293"/>
        <v>161.07917</v>
      </c>
      <c r="I1884" s="29">
        <f t="shared" si="294"/>
        <v>2.7529760259103824E+20</v>
      </c>
      <c r="J1884" s="29">
        <f t="shared" si="298"/>
        <v>7.5385978447860531E+19</v>
      </c>
      <c r="K1884" s="29">
        <v>0.27847</v>
      </c>
      <c r="L1884" s="29">
        <f t="shared" si="295"/>
        <v>94.540565000000001</v>
      </c>
      <c r="M1884" s="29">
        <f t="shared" si="296"/>
        <v>1.6157763224197281E+20</v>
      </c>
      <c r="N1884" s="29">
        <f t="shared" si="299"/>
        <v>5.900558128235578E+20</v>
      </c>
    </row>
    <row r="1885" spans="1:14" x14ac:dyDescent="0.3">
      <c r="A1885" s="14">
        <v>339</v>
      </c>
      <c r="B1885" s="30">
        <f t="shared" si="290"/>
        <v>3.6572271386430679</v>
      </c>
      <c r="C1885" s="30">
        <v>0.96862999999999999</v>
      </c>
      <c r="D1885" s="30">
        <f t="shared" si="291"/>
        <v>328.36556999999999</v>
      </c>
      <c r="E1885" s="29">
        <f t="shared" si="292"/>
        <v>5.6037735853403813E+20</v>
      </c>
      <c r="F1885" s="29">
        <f t="shared" si="297"/>
        <v>2.0494272835118008E+21</v>
      </c>
      <c r="G1885" s="29">
        <v>0.46355000000000002</v>
      </c>
      <c r="H1885" s="29">
        <f t="shared" si="293"/>
        <v>157.14345</v>
      </c>
      <c r="I1885" s="29">
        <f t="shared" si="294"/>
        <v>2.6817559289765275E+20</v>
      </c>
      <c r="J1885" s="29">
        <f t="shared" si="298"/>
        <v>7.3327573796018938E+19</v>
      </c>
      <c r="K1885" s="29">
        <v>0.27095999999999998</v>
      </c>
      <c r="L1885" s="29">
        <f t="shared" si="295"/>
        <v>91.855439999999987</v>
      </c>
      <c r="M1885" s="29">
        <f t="shared" si="296"/>
        <v>1.5675732639747165E+20</v>
      </c>
      <c r="N1885" s="29">
        <f t="shared" si="299"/>
        <v>5.7329714828196269E+20</v>
      </c>
    </row>
    <row r="1886" spans="1:14" x14ac:dyDescent="0.3">
      <c r="A1886" s="14">
        <v>338.5</v>
      </c>
      <c r="B1886" s="30">
        <f t="shared" si="290"/>
        <v>3.6626292466765138</v>
      </c>
      <c r="C1886" s="30">
        <v>0.95782999999999996</v>
      </c>
      <c r="D1886" s="30">
        <f t="shared" si="291"/>
        <v>324.22545500000001</v>
      </c>
      <c r="E1886" s="29">
        <f t="shared" si="292"/>
        <v>5.5249588667380308E+20</v>
      </c>
      <c r="F1886" s="29">
        <f t="shared" si="297"/>
        <v>2.0235875931999439E+21</v>
      </c>
      <c r="G1886" s="29">
        <v>0.45527000000000001</v>
      </c>
      <c r="H1886" s="29">
        <f t="shared" si="293"/>
        <v>154.10889499999999</v>
      </c>
      <c r="I1886" s="29">
        <f t="shared" si="294"/>
        <v>2.6260902490628014E+20</v>
      </c>
      <c r="J1886" s="29">
        <f t="shared" si="298"/>
        <v>7.1699592620403155E+19</v>
      </c>
      <c r="K1886" s="29">
        <v>0.26549</v>
      </c>
      <c r="L1886" s="29">
        <f t="shared" si="295"/>
        <v>89.868364999999997</v>
      </c>
      <c r="M1886" s="29">
        <f t="shared" si="296"/>
        <v>1.5314004881140492E+20</v>
      </c>
      <c r="N1886" s="29">
        <f t="shared" si="299"/>
        <v>5.6089522161412053E+20</v>
      </c>
    </row>
    <row r="1887" spans="1:14" x14ac:dyDescent="0.3">
      <c r="A1887" s="14">
        <v>338</v>
      </c>
      <c r="B1887" s="30">
        <f t="shared" si="290"/>
        <v>3.6680473372781064</v>
      </c>
      <c r="C1887" s="30">
        <v>0.92528999999999995</v>
      </c>
      <c r="D1887" s="30">
        <f t="shared" si="291"/>
        <v>312.74802</v>
      </c>
      <c r="E1887" s="29">
        <f t="shared" si="292"/>
        <v>5.3215057626448442E+20</v>
      </c>
      <c r="F1887" s="29">
        <f t="shared" si="297"/>
        <v>1.951953504297952E+21</v>
      </c>
      <c r="G1887" s="29">
        <v>0.43411</v>
      </c>
      <c r="H1887" s="29">
        <f t="shared" si="293"/>
        <v>146.72917999999999</v>
      </c>
      <c r="I1887" s="29">
        <f t="shared" si="294"/>
        <v>2.4966430704122524E+20</v>
      </c>
      <c r="J1887" s="29">
        <f t="shared" si="298"/>
        <v>6.8064636054149169E+19</v>
      </c>
      <c r="K1887" s="29">
        <v>0.25320999999999999</v>
      </c>
      <c r="L1887" s="29">
        <f t="shared" si="295"/>
        <v>85.584980000000002</v>
      </c>
      <c r="M1887" s="29">
        <f t="shared" si="296"/>
        <v>1.4562553082377427E+20</v>
      </c>
      <c r="N1887" s="29">
        <f t="shared" si="299"/>
        <v>5.3416134057785603E+20</v>
      </c>
    </row>
    <row r="1888" spans="1:14" x14ac:dyDescent="0.3">
      <c r="A1888" s="14">
        <v>337.5</v>
      </c>
      <c r="B1888" s="30">
        <f t="shared" si="290"/>
        <v>3.6734814814814811</v>
      </c>
      <c r="C1888" s="30">
        <v>0.87731999999999999</v>
      </c>
      <c r="D1888" s="30">
        <f t="shared" si="291"/>
        <v>296.09550000000002</v>
      </c>
      <c r="E1888" s="29">
        <f t="shared" si="292"/>
        <v>5.0307050096713433E+20</v>
      </c>
      <c r="F1888" s="29">
        <f t="shared" si="297"/>
        <v>1.8480201691823795E+21</v>
      </c>
      <c r="G1888" s="29">
        <v>0.40050999999999998</v>
      </c>
      <c r="H1888" s="29">
        <f t="shared" si="293"/>
        <v>135.17212499999999</v>
      </c>
      <c r="I1888" s="29">
        <f t="shared" si="294"/>
        <v>2.2965937895220324E+20</v>
      </c>
      <c r="J1888" s="29">
        <f t="shared" si="298"/>
        <v>6.2518180671373287E+19</v>
      </c>
      <c r="K1888" s="29">
        <v>0.23433999999999999</v>
      </c>
      <c r="L1888" s="29">
        <f t="shared" si="295"/>
        <v>79.089749999999995</v>
      </c>
      <c r="M1888" s="29">
        <f t="shared" si="296"/>
        <v>1.3437461951926121E+20</v>
      </c>
      <c r="N1888" s="29">
        <f t="shared" si="299"/>
        <v>4.9362267638512602E+20</v>
      </c>
    </row>
    <row r="1889" spans="1:14" x14ac:dyDescent="0.3">
      <c r="A1889" s="14">
        <v>337</v>
      </c>
      <c r="B1889" s="30">
        <f t="shared" si="290"/>
        <v>3.6789317507418398</v>
      </c>
      <c r="C1889" s="30">
        <v>0.81799999999999995</v>
      </c>
      <c r="D1889" s="30">
        <f t="shared" si="291"/>
        <v>275.666</v>
      </c>
      <c r="E1889" s="29">
        <f t="shared" si="292"/>
        <v>4.6766662008767303E+20</v>
      </c>
      <c r="F1889" s="29">
        <f t="shared" si="297"/>
        <v>1.7205135774026619E+21</v>
      </c>
      <c r="G1889" s="29">
        <v>0.37380000000000002</v>
      </c>
      <c r="H1889" s="29">
        <f t="shared" si="293"/>
        <v>125.9706</v>
      </c>
      <c r="I1889" s="29">
        <f t="shared" si="294"/>
        <v>2.1370878067087065E+20</v>
      </c>
      <c r="J1889" s="29">
        <f t="shared" si="298"/>
        <v>5.8089900859883373E+19</v>
      </c>
      <c r="K1889" s="29">
        <v>0.21767</v>
      </c>
      <c r="L1889" s="29">
        <f t="shared" si="295"/>
        <v>73.354789999999994</v>
      </c>
      <c r="M1889" s="29">
        <f t="shared" si="296"/>
        <v>1.2444620194924667E+20</v>
      </c>
      <c r="N1889" s="29">
        <f t="shared" si="299"/>
        <v>4.5782908361031457E+20</v>
      </c>
    </row>
    <row r="1890" spans="1:14" x14ac:dyDescent="0.3">
      <c r="A1890" s="14">
        <v>336.5</v>
      </c>
      <c r="B1890" s="30">
        <f t="shared" si="290"/>
        <v>3.6843982169390785</v>
      </c>
      <c r="C1890" s="30">
        <v>0.82899999999999996</v>
      </c>
      <c r="D1890" s="30">
        <f t="shared" si="291"/>
        <v>278.95849999999996</v>
      </c>
      <c r="E1890" s="29">
        <f t="shared" si="292"/>
        <v>4.7255018258955934E+20</v>
      </c>
      <c r="F1890" s="29">
        <f t="shared" si="297"/>
        <v>1.7410630501472084E+21</v>
      </c>
      <c r="G1890" s="29">
        <v>0.38213999999999998</v>
      </c>
      <c r="H1890" s="29">
        <f t="shared" si="293"/>
        <v>128.59010999999998</v>
      </c>
      <c r="I1890" s="29">
        <f t="shared" si="294"/>
        <v>2.1782910346776143E+20</v>
      </c>
      <c r="J1890" s="29">
        <f t="shared" si="298"/>
        <v>5.9122030421762966E+19</v>
      </c>
      <c r="K1890" s="29">
        <v>0.22098999999999999</v>
      </c>
      <c r="L1890" s="29">
        <f t="shared" si="295"/>
        <v>74.363135</v>
      </c>
      <c r="M1890" s="29">
        <f t="shared" si="296"/>
        <v>1.2596968015737846E+20</v>
      </c>
      <c r="N1890" s="29">
        <f t="shared" si="299"/>
        <v>4.6412246496023124E+20</v>
      </c>
    </row>
    <row r="1891" spans="1:14" x14ac:dyDescent="0.3">
      <c r="A1891" s="14">
        <v>336</v>
      </c>
      <c r="B1891" s="30">
        <f t="shared" si="290"/>
        <v>3.6898809523809524</v>
      </c>
      <c r="C1891" s="30">
        <v>0.88978999999999997</v>
      </c>
      <c r="D1891" s="30">
        <f t="shared" si="291"/>
        <v>298.96943999999996</v>
      </c>
      <c r="E1891" s="29">
        <f t="shared" si="292"/>
        <v>5.056957957272366E+20</v>
      </c>
      <c r="F1891" s="29">
        <f t="shared" si="297"/>
        <v>1.8659572843530593E+21</v>
      </c>
      <c r="G1891" s="29">
        <v>0.41519</v>
      </c>
      <c r="H1891" s="29">
        <f t="shared" si="293"/>
        <v>139.50384</v>
      </c>
      <c r="I1891" s="29">
        <f t="shared" si="294"/>
        <v>2.35965606972422E+20</v>
      </c>
      <c r="J1891" s="29">
        <f t="shared" si="298"/>
        <v>6.3949382112222773E+19</v>
      </c>
      <c r="K1891" s="29">
        <v>0.23813000000000001</v>
      </c>
      <c r="L1891" s="29">
        <f t="shared" si="295"/>
        <v>80.011679999999998</v>
      </c>
      <c r="M1891" s="29">
        <f t="shared" si="296"/>
        <v>1.3533680962533504E+20</v>
      </c>
      <c r="N1891" s="29">
        <f t="shared" si="299"/>
        <v>4.9937671599253088E+20</v>
      </c>
    </row>
    <row r="1892" spans="1:14" x14ac:dyDescent="0.3">
      <c r="A1892" s="14">
        <v>335.5</v>
      </c>
      <c r="B1892" s="30">
        <f t="shared" si="290"/>
        <v>3.6953800298062593</v>
      </c>
      <c r="C1892" s="30">
        <v>0.97453000000000001</v>
      </c>
      <c r="D1892" s="30">
        <f t="shared" si="291"/>
        <v>326.954815</v>
      </c>
      <c r="E1892" s="29">
        <f t="shared" si="292"/>
        <v>5.5220906242035076E+20</v>
      </c>
      <c r="F1892" s="29">
        <f t="shared" si="297"/>
        <v>2.0406223415462024E+21</v>
      </c>
      <c r="G1892" s="29">
        <v>0.45312999999999998</v>
      </c>
      <c r="H1892" s="29">
        <f t="shared" si="293"/>
        <v>152.025115</v>
      </c>
      <c r="I1892" s="29">
        <f t="shared" si="294"/>
        <v>2.5676222635992072E+20</v>
      </c>
      <c r="J1892" s="29">
        <f t="shared" si="298"/>
        <v>6.9481954302107918E+19</v>
      </c>
      <c r="K1892" s="29">
        <v>0.25894</v>
      </c>
      <c r="L1892" s="29">
        <f t="shared" si="295"/>
        <v>86.874369999999999</v>
      </c>
      <c r="M1892" s="29">
        <f t="shared" si="296"/>
        <v>1.4672612913212075E+20</v>
      </c>
      <c r="N1892" s="29">
        <f t="shared" si="299"/>
        <v>5.4220880744561345E+20</v>
      </c>
    </row>
    <row r="1893" spans="1:14" x14ac:dyDescent="0.3">
      <c r="A1893" s="14">
        <v>335</v>
      </c>
      <c r="B1893" s="30">
        <f t="shared" si="290"/>
        <v>3.7008955223880595</v>
      </c>
      <c r="C1893" s="30">
        <v>1.0097</v>
      </c>
      <c r="D1893" s="30">
        <f t="shared" si="291"/>
        <v>338.24950000000001</v>
      </c>
      <c r="E1893" s="29">
        <f t="shared" si="292"/>
        <v>5.7043378299086773E+20</v>
      </c>
      <c r="F1893" s="29">
        <f t="shared" si="297"/>
        <v>2.1111158332897844E+21</v>
      </c>
      <c r="G1893" s="29">
        <v>0.46388000000000001</v>
      </c>
      <c r="H1893" s="29">
        <f t="shared" si="293"/>
        <v>155.3998</v>
      </c>
      <c r="I1893" s="29">
        <f t="shared" si="294"/>
        <v>2.6207073710389592E+20</v>
      </c>
      <c r="J1893" s="29">
        <f t="shared" si="298"/>
        <v>7.0812789909505679E+19</v>
      </c>
      <c r="K1893" s="29">
        <v>0.26477000000000001</v>
      </c>
      <c r="L1893" s="29">
        <f t="shared" si="295"/>
        <v>88.697950000000006</v>
      </c>
      <c r="M1893" s="29">
        <f t="shared" si="296"/>
        <v>1.495827995666951E+20</v>
      </c>
      <c r="N1893" s="29">
        <f t="shared" si="299"/>
        <v>5.535903131426525E+20</v>
      </c>
    </row>
    <row r="1894" spans="1:14" x14ac:dyDescent="0.3">
      <c r="A1894" s="14">
        <v>334.5</v>
      </c>
      <c r="B1894" s="30">
        <f t="shared" si="290"/>
        <v>3.7064275037369208</v>
      </c>
      <c r="C1894" s="30">
        <v>0.98862000000000005</v>
      </c>
      <c r="D1894" s="30">
        <f t="shared" si="291"/>
        <v>330.69339000000002</v>
      </c>
      <c r="E1894" s="29">
        <f t="shared" si="292"/>
        <v>5.568585650442261E+20</v>
      </c>
      <c r="F1894" s="29">
        <f t="shared" si="297"/>
        <v>2.0639559011713947E+21</v>
      </c>
      <c r="G1894" s="29">
        <v>0.44508999999999999</v>
      </c>
      <c r="H1894" s="29">
        <f t="shared" si="293"/>
        <v>148.88260499999998</v>
      </c>
      <c r="I1894" s="29">
        <f t="shared" si="294"/>
        <v>2.5070520393632999E+20</v>
      </c>
      <c r="J1894" s="29">
        <f t="shared" si="298"/>
        <v>6.764066036191513E+19</v>
      </c>
      <c r="K1894" s="29">
        <v>0.25434000000000001</v>
      </c>
      <c r="L1894" s="29">
        <f t="shared" si="295"/>
        <v>85.076729999999998</v>
      </c>
      <c r="M1894" s="29">
        <f t="shared" si="296"/>
        <v>1.432617258737922E+20</v>
      </c>
      <c r="N1894" s="29">
        <f t="shared" si="299"/>
        <v>5.3098920101144265E+20</v>
      </c>
    </row>
    <row r="1895" spans="1:14" x14ac:dyDescent="0.3">
      <c r="A1895" s="14">
        <v>334</v>
      </c>
      <c r="B1895" s="30">
        <f t="shared" si="290"/>
        <v>3.7119760479041917</v>
      </c>
      <c r="C1895" s="30">
        <v>0.95557000000000003</v>
      </c>
      <c r="D1895" s="30">
        <f t="shared" si="291"/>
        <v>319.16038000000003</v>
      </c>
      <c r="E1895" s="29">
        <f t="shared" si="292"/>
        <v>5.3663464592484984E+20</v>
      </c>
      <c r="F1895" s="29">
        <f t="shared" si="297"/>
        <v>1.9919749521485893E+21</v>
      </c>
      <c r="G1895" s="29">
        <v>0.41497000000000001</v>
      </c>
      <c r="H1895" s="29">
        <f t="shared" si="293"/>
        <v>138.59997999999999</v>
      </c>
      <c r="I1895" s="29">
        <f t="shared" si="294"/>
        <v>2.3304130416341543E+20</v>
      </c>
      <c r="J1895" s="29">
        <f t="shared" si="298"/>
        <v>6.2780928851896074E+19</v>
      </c>
      <c r="K1895" s="29">
        <v>0.23823</v>
      </c>
      <c r="L1895" s="29">
        <f t="shared" si="295"/>
        <v>79.568820000000002</v>
      </c>
      <c r="M1895" s="29">
        <f t="shared" si="296"/>
        <v>1.3378661081728913E+20</v>
      </c>
      <c r="N1895" s="29">
        <f t="shared" si="299"/>
        <v>4.9661269488405709E+20</v>
      </c>
    </row>
    <row r="1896" spans="1:14" x14ac:dyDescent="0.3">
      <c r="A1896" s="14">
        <v>333.5</v>
      </c>
      <c r="B1896" s="30">
        <f t="shared" si="290"/>
        <v>3.7175412293853074</v>
      </c>
      <c r="C1896" s="30">
        <v>0.93700000000000006</v>
      </c>
      <c r="D1896" s="30">
        <f t="shared" si="291"/>
        <v>312.48950000000002</v>
      </c>
      <c r="E1896" s="29">
        <f t="shared" si="292"/>
        <v>5.2463170780590139E+20</v>
      </c>
      <c r="F1896" s="29">
        <f t="shared" si="297"/>
        <v>1.9503400040112639E+21</v>
      </c>
      <c r="G1896" s="29">
        <v>0.40723999999999999</v>
      </c>
      <c r="H1896" s="29">
        <f t="shared" si="293"/>
        <v>135.81453999999999</v>
      </c>
      <c r="I1896" s="29">
        <f t="shared" si="294"/>
        <v>2.2801602634671853E+20</v>
      </c>
      <c r="J1896" s="29">
        <f t="shared" si="298"/>
        <v>6.1335170823221993E+19</v>
      </c>
      <c r="K1896" s="29">
        <v>0.23265</v>
      </c>
      <c r="L1896" s="29">
        <f t="shared" si="295"/>
        <v>77.588774999999998</v>
      </c>
      <c r="M1896" s="29">
        <f t="shared" si="296"/>
        <v>1.3026207771722834E+20</v>
      </c>
      <c r="N1896" s="29">
        <f t="shared" si="299"/>
        <v>4.8425464453918949E+20</v>
      </c>
    </row>
    <row r="1897" spans="1:14" x14ac:dyDescent="0.3">
      <c r="A1897" s="14">
        <v>333</v>
      </c>
      <c r="B1897" s="30">
        <f t="shared" si="290"/>
        <v>3.723123123123123</v>
      </c>
      <c r="C1897" s="30">
        <v>0.96394000000000002</v>
      </c>
      <c r="D1897" s="30">
        <f t="shared" si="291"/>
        <v>320.99202000000002</v>
      </c>
      <c r="E1897" s="29">
        <f t="shared" si="292"/>
        <v>5.380984448950234E+20</v>
      </c>
      <c r="F1897" s="29">
        <f t="shared" si="297"/>
        <v>2.0034067627052551E+21</v>
      </c>
      <c r="G1897" s="29">
        <v>0.42943999999999999</v>
      </c>
      <c r="H1897" s="29">
        <f t="shared" si="293"/>
        <v>143.00352000000001</v>
      </c>
      <c r="I1897" s="29">
        <f t="shared" si="294"/>
        <v>2.3972549761989214E+20</v>
      </c>
      <c r="J1897" s="29">
        <f t="shared" si="298"/>
        <v>6.4388280938396582E+19</v>
      </c>
      <c r="K1897" s="29">
        <v>0.24263000000000001</v>
      </c>
      <c r="L1897" s="29">
        <f t="shared" si="295"/>
        <v>80.795790000000011</v>
      </c>
      <c r="M1897" s="29">
        <f t="shared" si="296"/>
        <v>1.3544289653389166E+20</v>
      </c>
      <c r="N1897" s="29">
        <f t="shared" si="299"/>
        <v>5.0427057994810471E+20</v>
      </c>
    </row>
    <row r="1898" spans="1:14" x14ac:dyDescent="0.3">
      <c r="A1898" s="14">
        <v>332.5</v>
      </c>
      <c r="B1898" s="30">
        <f t="shared" si="290"/>
        <v>3.7287218045112782</v>
      </c>
      <c r="C1898" s="30">
        <v>0.98002999999999996</v>
      </c>
      <c r="D1898" s="30">
        <f t="shared" si="291"/>
        <v>325.85997499999996</v>
      </c>
      <c r="E1898" s="29">
        <f t="shared" si="292"/>
        <v>5.454386853664789E+20</v>
      </c>
      <c r="F1898" s="29">
        <f t="shared" si="297"/>
        <v>2.0337891191499564E+21</v>
      </c>
      <c r="G1898" s="29">
        <v>0.43919000000000002</v>
      </c>
      <c r="H1898" s="29">
        <f t="shared" si="293"/>
        <v>146.030675</v>
      </c>
      <c r="I1898" s="29">
        <f t="shared" si="294"/>
        <v>2.4443253392865922E+20</v>
      </c>
      <c r="J1898" s="29">
        <f t="shared" si="298"/>
        <v>6.5553974456589124E+19</v>
      </c>
      <c r="K1898" s="29">
        <v>0.24654999999999999</v>
      </c>
      <c r="L1898" s="29">
        <f t="shared" si="295"/>
        <v>81.977874999999997</v>
      </c>
      <c r="M1898" s="29">
        <f t="shared" si="296"/>
        <v>1.3721815442089057E+20</v>
      </c>
      <c r="N1898" s="29">
        <f t="shared" si="299"/>
        <v>5.1164832436397028E+20</v>
      </c>
    </row>
    <row r="1899" spans="1:14" x14ac:dyDescent="0.3">
      <c r="A1899" s="14">
        <v>332</v>
      </c>
      <c r="B1899" s="30">
        <f t="shared" si="290"/>
        <v>3.7343373493975904</v>
      </c>
      <c r="C1899" s="30">
        <v>0.99277000000000004</v>
      </c>
      <c r="D1899" s="30">
        <f t="shared" si="291"/>
        <v>329.59964000000002</v>
      </c>
      <c r="E1899" s="29">
        <f t="shared" si="292"/>
        <v>5.508686787821975E+20</v>
      </c>
      <c r="F1899" s="29">
        <f t="shared" si="297"/>
        <v>2.0571294817896641E+21</v>
      </c>
      <c r="G1899" s="29">
        <v>0.43623000000000001</v>
      </c>
      <c r="H1899" s="29">
        <f t="shared" si="293"/>
        <v>144.82836</v>
      </c>
      <c r="I1899" s="29">
        <f t="shared" si="294"/>
        <v>2.4205550504664524E+20</v>
      </c>
      <c r="J1899" s="29">
        <f t="shared" si="298"/>
        <v>6.481886407121005E+19</v>
      </c>
      <c r="K1899" s="29">
        <v>0.24507999999999999</v>
      </c>
      <c r="L1899" s="29">
        <f t="shared" si="295"/>
        <v>81.366559999999993</v>
      </c>
      <c r="M1899" s="29">
        <f t="shared" si="296"/>
        <v>1.3599010424966603E+20</v>
      </c>
      <c r="N1899" s="29">
        <f t="shared" si="299"/>
        <v>5.0783292544799985E+20</v>
      </c>
    </row>
    <row r="1900" spans="1:14" x14ac:dyDescent="0.3">
      <c r="A1900" s="14">
        <v>331.5</v>
      </c>
      <c r="B1900" s="30">
        <f t="shared" si="290"/>
        <v>3.7399698340874812</v>
      </c>
      <c r="C1900" s="30">
        <v>0.99395999999999995</v>
      </c>
      <c r="D1900" s="30">
        <f t="shared" si="291"/>
        <v>329.49773999999996</v>
      </c>
      <c r="E1900" s="29">
        <f t="shared" si="292"/>
        <v>5.4986900557547327E+20</v>
      </c>
      <c r="F1900" s="29">
        <f t="shared" si="297"/>
        <v>2.056493493551951E+21</v>
      </c>
      <c r="G1900" s="29">
        <v>0.41805999999999999</v>
      </c>
      <c r="H1900" s="29">
        <f t="shared" si="293"/>
        <v>138.58688999999998</v>
      </c>
      <c r="I1900" s="29">
        <f t="shared" si="294"/>
        <v>2.3127513830625211E+20</v>
      </c>
      <c r="J1900" s="29">
        <f t="shared" si="298"/>
        <v>6.183877105059088E+19</v>
      </c>
      <c r="K1900" s="29">
        <v>0.23635</v>
      </c>
      <c r="L1900" s="29">
        <f t="shared" si="295"/>
        <v>78.350025000000002</v>
      </c>
      <c r="M1900" s="29">
        <f t="shared" si="296"/>
        <v>1.3075127718194205E+20</v>
      </c>
      <c r="N1900" s="29">
        <f t="shared" si="299"/>
        <v>4.890058324288741E+20</v>
      </c>
    </row>
    <row r="1901" spans="1:14" x14ac:dyDescent="0.3">
      <c r="A1901" s="14">
        <v>331</v>
      </c>
      <c r="B1901" s="30">
        <f t="shared" si="290"/>
        <v>3.7456193353474321</v>
      </c>
      <c r="C1901" s="30">
        <v>0.99099999999999999</v>
      </c>
      <c r="D1901" s="30">
        <f t="shared" si="291"/>
        <v>328.02100000000002</v>
      </c>
      <c r="E1901" s="29">
        <f t="shared" si="292"/>
        <v>5.4657895964923796E+20</v>
      </c>
      <c r="F1901" s="29">
        <f t="shared" si="297"/>
        <v>2.0472767195562697E+21</v>
      </c>
      <c r="G1901" s="29">
        <v>0.40261999999999998</v>
      </c>
      <c r="H1901" s="29">
        <f t="shared" si="293"/>
        <v>133.26721999999998</v>
      </c>
      <c r="I1901" s="29">
        <f t="shared" si="294"/>
        <v>2.2206218035719084E+20</v>
      </c>
      <c r="J1901" s="29">
        <f t="shared" si="298"/>
        <v>5.928583779499126E+19</v>
      </c>
      <c r="K1901" s="29">
        <v>0.22835</v>
      </c>
      <c r="L1901" s="29">
        <f t="shared" si="295"/>
        <v>75.583849999999998</v>
      </c>
      <c r="M1901" s="29">
        <f t="shared" si="296"/>
        <v>1.2594480871433247E+20</v>
      </c>
      <c r="N1901" s="29">
        <f t="shared" si="299"/>
        <v>4.7174131070703744E+20</v>
      </c>
    </row>
    <row r="1902" spans="1:14" x14ac:dyDescent="0.3">
      <c r="A1902" s="14">
        <v>330.5</v>
      </c>
      <c r="B1902" s="30">
        <f t="shared" si="290"/>
        <v>3.7512859304084718</v>
      </c>
      <c r="C1902" s="30">
        <v>1.0428999999999999</v>
      </c>
      <c r="D1902" s="30">
        <f t="shared" si="291"/>
        <v>344.67845</v>
      </c>
      <c r="E1902" s="29">
        <f t="shared" si="292"/>
        <v>5.7346756930239064E+20</v>
      </c>
      <c r="F1902" s="29">
        <f t="shared" si="297"/>
        <v>2.1512408242696033E+21</v>
      </c>
      <c r="G1902" s="29">
        <v>0.42799999999999999</v>
      </c>
      <c r="H1902" s="29">
        <f t="shared" si="293"/>
        <v>141.45400000000001</v>
      </c>
      <c r="I1902" s="29">
        <f t="shared" si="294"/>
        <v>2.3534770319438414E+20</v>
      </c>
      <c r="J1902" s="29">
        <f t="shared" si="298"/>
        <v>6.2737873774595875E+19</v>
      </c>
      <c r="K1902" s="29">
        <v>0.24102999999999999</v>
      </c>
      <c r="L1902" s="29">
        <f t="shared" si="295"/>
        <v>79.660415</v>
      </c>
      <c r="M1902" s="29">
        <f t="shared" si="296"/>
        <v>1.3253704883397758E+20</v>
      </c>
      <c r="N1902" s="29">
        <f t="shared" si="299"/>
        <v>4.9718436654876066E+20</v>
      </c>
    </row>
    <row r="1903" spans="1:14" x14ac:dyDescent="0.3">
      <c r="A1903" s="14">
        <v>330</v>
      </c>
      <c r="B1903" s="30">
        <f t="shared" si="290"/>
        <v>3.7569696969696968</v>
      </c>
      <c r="C1903" s="30">
        <v>1.1097999999999999</v>
      </c>
      <c r="D1903" s="30">
        <f t="shared" si="291"/>
        <v>366.23399999999998</v>
      </c>
      <c r="E1903" s="29">
        <f t="shared" si="292"/>
        <v>6.0840933350915401E+20</v>
      </c>
      <c r="F1903" s="29">
        <f t="shared" si="297"/>
        <v>2.2857754293474215E+21</v>
      </c>
      <c r="G1903" s="29">
        <v>0.47138999999999998</v>
      </c>
      <c r="H1903" s="29">
        <f t="shared" si="293"/>
        <v>155.55869999999999</v>
      </c>
      <c r="I1903" s="29">
        <f t="shared" si="294"/>
        <v>2.5842320753548398E+20</v>
      </c>
      <c r="J1903" s="29">
        <f t="shared" si="298"/>
        <v>6.8785012491296752E+19</v>
      </c>
      <c r="K1903" s="29">
        <v>0.26191999999999999</v>
      </c>
      <c r="L1903" s="29">
        <f t="shared" si="295"/>
        <v>86.433599999999998</v>
      </c>
      <c r="M1903" s="29">
        <f t="shared" si="296"/>
        <v>1.4358854985827864E+20</v>
      </c>
      <c r="N1903" s="29">
        <f t="shared" si="299"/>
        <v>5.3945783064937529E+20</v>
      </c>
    </row>
    <row r="1904" spans="1:14" x14ac:dyDescent="0.3">
      <c r="A1904" s="14">
        <v>329.5</v>
      </c>
      <c r="B1904" s="30">
        <f t="shared" si="290"/>
        <v>3.7626707132018207</v>
      </c>
      <c r="C1904" s="30">
        <v>1.0958000000000001</v>
      </c>
      <c r="D1904" s="30">
        <f t="shared" si="291"/>
        <v>361.06610000000006</v>
      </c>
      <c r="E1904" s="29">
        <f t="shared" si="292"/>
        <v>5.9891529145805701E+20</v>
      </c>
      <c r="F1904" s="29">
        <f t="shared" si="297"/>
        <v>2.2535210268579636E+21</v>
      </c>
      <c r="G1904" s="29">
        <v>0.46877999999999997</v>
      </c>
      <c r="H1904" s="29">
        <f t="shared" si="293"/>
        <v>154.46301</v>
      </c>
      <c r="I1904" s="29">
        <f t="shared" si="294"/>
        <v>2.562141908466033E+20</v>
      </c>
      <c r="J1904" s="29">
        <f t="shared" si="298"/>
        <v>6.8093705342761566E+19</v>
      </c>
      <c r="K1904" s="29">
        <v>0.25863999999999998</v>
      </c>
      <c r="L1904" s="29">
        <f t="shared" si="295"/>
        <v>85.221879999999999</v>
      </c>
      <c r="M1904" s="29">
        <f t="shared" si="296"/>
        <v>1.4136106130928255E+20</v>
      </c>
      <c r="N1904" s="29">
        <f t="shared" si="299"/>
        <v>5.3189512537556445E+20</v>
      </c>
    </row>
    <row r="1905" spans="1:14" x14ac:dyDescent="0.3">
      <c r="A1905" s="14">
        <v>329</v>
      </c>
      <c r="B1905" s="30">
        <f t="shared" si="290"/>
        <v>3.7683890577507597</v>
      </c>
      <c r="C1905" s="30">
        <v>1.0045999999999999</v>
      </c>
      <c r="D1905" s="30">
        <f t="shared" si="291"/>
        <v>330.51339999999999</v>
      </c>
      <c r="E1905" s="29">
        <f t="shared" si="292"/>
        <v>5.4740434131977241E+20</v>
      </c>
      <c r="F1905" s="29">
        <f t="shared" si="297"/>
        <v>2.0628325299946924E+21</v>
      </c>
      <c r="G1905" s="29">
        <v>0.42235</v>
      </c>
      <c r="H1905" s="29">
        <f t="shared" si="293"/>
        <v>138.95314999999999</v>
      </c>
      <c r="I1905" s="29">
        <f t="shared" si="294"/>
        <v>2.3013759063946432E+20</v>
      </c>
      <c r="J1905" s="29">
        <f t="shared" si="298"/>
        <v>6.1070549540557963E+19</v>
      </c>
      <c r="K1905" s="29">
        <v>0.23297000000000001</v>
      </c>
      <c r="L1905" s="29">
        <f t="shared" si="295"/>
        <v>76.647130000000004</v>
      </c>
      <c r="M1905" s="29">
        <f t="shared" si="296"/>
        <v>1.2694484311892035E+20</v>
      </c>
      <c r="N1905" s="29">
        <f t="shared" si="299"/>
        <v>4.7837755774722625E+20</v>
      </c>
    </row>
    <row r="1906" spans="1:14" x14ac:dyDescent="0.3">
      <c r="A1906" s="14">
        <v>328.5</v>
      </c>
      <c r="B1906" s="30">
        <f t="shared" si="290"/>
        <v>3.7741248097412479</v>
      </c>
      <c r="C1906" s="30">
        <v>0.93400000000000005</v>
      </c>
      <c r="D1906" s="30">
        <f t="shared" si="291"/>
        <v>306.81900000000002</v>
      </c>
      <c r="E1906" s="29">
        <f t="shared" si="292"/>
        <v>5.0738881775846733E+20</v>
      </c>
      <c r="F1906" s="29">
        <f t="shared" si="297"/>
        <v>1.9149487252875122E+21</v>
      </c>
      <c r="G1906" s="29">
        <v>0.37164000000000003</v>
      </c>
      <c r="H1906" s="29">
        <f t="shared" si="293"/>
        <v>122.08374000000001</v>
      </c>
      <c r="I1906" s="29">
        <f t="shared" si="294"/>
        <v>2.0189077112607795E+20</v>
      </c>
      <c r="J1906" s="29">
        <f t="shared" si="298"/>
        <v>5.3493400802481537E+19</v>
      </c>
      <c r="K1906" s="29">
        <v>0.20674999999999999</v>
      </c>
      <c r="L1906" s="29">
        <f t="shared" si="295"/>
        <v>67.917374999999993</v>
      </c>
      <c r="M1906" s="29">
        <f t="shared" si="296"/>
        <v>1.1231545832073137E+20</v>
      </c>
      <c r="N1906" s="29">
        <f t="shared" si="299"/>
        <v>4.2389255776573135E+20</v>
      </c>
    </row>
    <row r="1907" spans="1:14" x14ac:dyDescent="0.3">
      <c r="A1907" s="14">
        <v>328</v>
      </c>
      <c r="B1907" s="30">
        <f t="shared" si="290"/>
        <v>3.7798780487804877</v>
      </c>
      <c r="C1907" s="30">
        <v>0.95681000000000005</v>
      </c>
      <c r="D1907" s="30">
        <f t="shared" si="291"/>
        <v>313.83368000000002</v>
      </c>
      <c r="E1907" s="29">
        <f t="shared" si="292"/>
        <v>5.1819910756461432E+20</v>
      </c>
      <c r="F1907" s="29">
        <f t="shared" si="297"/>
        <v>1.9587294315811245E+21</v>
      </c>
      <c r="G1907" s="29">
        <v>0.35116000000000003</v>
      </c>
      <c r="H1907" s="29">
        <f t="shared" si="293"/>
        <v>115.18048</v>
      </c>
      <c r="I1907" s="29">
        <f t="shared" si="294"/>
        <v>1.9018488374117112E+20</v>
      </c>
      <c r="J1907" s="29">
        <f t="shared" si="298"/>
        <v>5.0315084583887831E+19</v>
      </c>
      <c r="K1907" s="29">
        <v>0.19772999999999999</v>
      </c>
      <c r="L1907" s="29">
        <f t="shared" si="295"/>
        <v>64.855440000000002</v>
      </c>
      <c r="M1907" s="29">
        <f t="shared" si="296"/>
        <v>1.0708866915976128E+20</v>
      </c>
      <c r="N1907" s="29">
        <f t="shared" si="299"/>
        <v>4.0478210983009767E+20</v>
      </c>
    </row>
    <row r="1908" spans="1:14" x14ac:dyDescent="0.3">
      <c r="A1908" s="14">
        <v>327.5</v>
      </c>
      <c r="B1908" s="30">
        <f t="shared" si="290"/>
        <v>3.7856488549618321</v>
      </c>
      <c r="C1908" s="30">
        <v>0.98678999999999994</v>
      </c>
      <c r="D1908" s="30">
        <f t="shared" si="291"/>
        <v>323.17372499999999</v>
      </c>
      <c r="E1908" s="29">
        <f t="shared" si="292"/>
        <v>5.3280785155356472E+20</v>
      </c>
      <c r="F1908" s="29">
        <f t="shared" si="297"/>
        <v>2.0170234331484261E+21</v>
      </c>
      <c r="G1908" s="29">
        <v>0.38464999999999999</v>
      </c>
      <c r="H1908" s="29">
        <f t="shared" si="293"/>
        <v>125.972875</v>
      </c>
      <c r="I1908" s="29">
        <f t="shared" si="294"/>
        <v>2.0768809989975445E+20</v>
      </c>
      <c r="J1908" s="29">
        <f t="shared" si="298"/>
        <v>5.4861955732512973E+19</v>
      </c>
      <c r="K1908" s="29">
        <v>0.21285000000000001</v>
      </c>
      <c r="L1908" s="29">
        <f t="shared" si="295"/>
        <v>69.708375000000004</v>
      </c>
      <c r="M1908" s="29">
        <f t="shared" si="296"/>
        <v>1.1492632799600347E+20</v>
      </c>
      <c r="N1908" s="29">
        <f t="shared" si="299"/>
        <v>4.3507072198303849E+20</v>
      </c>
    </row>
    <row r="1909" spans="1:14" x14ac:dyDescent="0.3">
      <c r="A1909" s="14">
        <v>327</v>
      </c>
      <c r="B1909" s="30">
        <f t="shared" si="290"/>
        <v>3.7914373088685016</v>
      </c>
      <c r="C1909" s="30">
        <v>1.0046999999999999</v>
      </c>
      <c r="D1909" s="30">
        <f t="shared" si="291"/>
        <v>328.5369</v>
      </c>
      <c r="E1909" s="29">
        <f t="shared" si="292"/>
        <v>5.4082302778789305E+20</v>
      </c>
      <c r="F1909" s="29">
        <f t="shared" si="297"/>
        <v>2.0504966050502442E+21</v>
      </c>
      <c r="G1909" s="29">
        <v>0.39806000000000002</v>
      </c>
      <c r="H1909" s="29">
        <f t="shared" si="293"/>
        <v>130.16562000000002</v>
      </c>
      <c r="I1909" s="29">
        <f t="shared" si="294"/>
        <v>2.1427293166243529E+20</v>
      </c>
      <c r="J1909" s="29">
        <f t="shared" si="298"/>
        <v>5.651496100469135E+19</v>
      </c>
      <c r="K1909" s="29">
        <v>0.21834000000000001</v>
      </c>
      <c r="L1909" s="29">
        <f t="shared" si="295"/>
        <v>71.397180000000006</v>
      </c>
      <c r="M1909" s="29">
        <f t="shared" si="296"/>
        <v>1.175309046354221E+20</v>
      </c>
      <c r="N1909" s="29">
        <f t="shared" si="299"/>
        <v>4.4561105677980526E+20</v>
      </c>
    </row>
    <row r="1910" spans="1:14" x14ac:dyDescent="0.3">
      <c r="A1910" s="14">
        <v>326.5</v>
      </c>
      <c r="B1910" s="30">
        <f t="shared" si="290"/>
        <v>3.7972434915773352</v>
      </c>
      <c r="C1910" s="30">
        <v>1.0165999999999999</v>
      </c>
      <c r="D1910" s="30">
        <f t="shared" si="291"/>
        <v>331.91989999999998</v>
      </c>
      <c r="E1910" s="29">
        <f t="shared" si="292"/>
        <v>5.4555651219984443E+20</v>
      </c>
      <c r="F1910" s="29">
        <f t="shared" si="297"/>
        <v>2.0716109152384904E+21</v>
      </c>
      <c r="G1910" s="29">
        <v>0.40722000000000003</v>
      </c>
      <c r="H1910" s="29">
        <f t="shared" si="293"/>
        <v>132.95733000000001</v>
      </c>
      <c r="I1910" s="29">
        <f t="shared" si="294"/>
        <v>2.1853386080859796E+20</v>
      </c>
      <c r="J1910" s="29">
        <f t="shared" si="298"/>
        <v>5.7550657810943082E+19</v>
      </c>
      <c r="K1910" s="29">
        <v>0.22162000000000001</v>
      </c>
      <c r="L1910" s="29">
        <f t="shared" si="295"/>
        <v>72.358930000000001</v>
      </c>
      <c r="M1910" s="29">
        <f t="shared" si="296"/>
        <v>1.1893196363734953E+20</v>
      </c>
      <c r="N1910" s="29">
        <f t="shared" si="299"/>
        <v>4.516136248624378E+20</v>
      </c>
    </row>
    <row r="1911" spans="1:14" x14ac:dyDescent="0.3">
      <c r="A1911" s="14">
        <v>326</v>
      </c>
      <c r="B1911" s="30">
        <f t="shared" si="290"/>
        <v>3.8030674846625767</v>
      </c>
      <c r="C1911" s="30">
        <v>0.99834999999999996</v>
      </c>
      <c r="D1911" s="30">
        <f t="shared" si="291"/>
        <v>325.46209999999996</v>
      </c>
      <c r="E1911" s="29">
        <f t="shared" si="292"/>
        <v>5.341230128078209E+20</v>
      </c>
      <c r="F1911" s="29">
        <f t="shared" si="297"/>
        <v>2.0313058628194366E+21</v>
      </c>
      <c r="G1911" s="29">
        <v>0.38119999999999998</v>
      </c>
      <c r="H1911" s="29">
        <f t="shared" si="293"/>
        <v>124.27119999999999</v>
      </c>
      <c r="I1911" s="29">
        <f t="shared" si="294"/>
        <v>2.0394420041302285E+20</v>
      </c>
      <c r="J1911" s="29">
        <f t="shared" si="298"/>
        <v>5.3626237566257013E+19</v>
      </c>
      <c r="K1911" s="29">
        <v>0.20868</v>
      </c>
      <c r="L1911" s="29">
        <f t="shared" si="295"/>
        <v>68.029679999999999</v>
      </c>
      <c r="M1911" s="29">
        <f t="shared" si="296"/>
        <v>1.1164500457027704E+20</v>
      </c>
      <c r="N1911" s="29">
        <f t="shared" si="299"/>
        <v>4.2459348670622538E+20</v>
      </c>
    </row>
    <row r="1912" spans="1:14" x14ac:dyDescent="0.3">
      <c r="A1912" s="14">
        <v>325.5</v>
      </c>
      <c r="B1912" s="30">
        <f t="shared" si="290"/>
        <v>3.8089093701996926</v>
      </c>
      <c r="C1912" s="30">
        <v>0.91376999999999997</v>
      </c>
      <c r="D1912" s="30">
        <f t="shared" si="291"/>
        <v>297.43213500000002</v>
      </c>
      <c r="E1912" s="29">
        <f t="shared" si="292"/>
        <v>4.8737376653926898E+20</v>
      </c>
      <c r="F1912" s="29">
        <f t="shared" si="297"/>
        <v>1.8563625061609389E+21</v>
      </c>
      <c r="G1912" s="29">
        <v>0.32435999999999998</v>
      </c>
      <c r="H1912" s="29">
        <f t="shared" si="293"/>
        <v>105.57917999999999</v>
      </c>
      <c r="I1912" s="29">
        <f t="shared" si="294"/>
        <v>1.7300256619792427E+20</v>
      </c>
      <c r="J1912" s="29">
        <f t="shared" si="298"/>
        <v>4.5420499513973506E+19</v>
      </c>
      <c r="K1912" s="29">
        <v>0.17935999999999999</v>
      </c>
      <c r="L1912" s="29">
        <f t="shared" si="295"/>
        <v>58.381679999999996</v>
      </c>
      <c r="M1912" s="29">
        <f t="shared" si="296"/>
        <v>9.5664509413181948E+19</v>
      </c>
      <c r="N1912" s="29">
        <f t="shared" si="299"/>
        <v>3.6437744629942544E+20</v>
      </c>
    </row>
    <row r="1913" spans="1:14" x14ac:dyDescent="0.3">
      <c r="A1913" s="14">
        <v>325</v>
      </c>
      <c r="B1913" s="30">
        <f t="shared" si="290"/>
        <v>3.8147692307692305</v>
      </c>
      <c r="C1913" s="30">
        <v>0.82918000000000003</v>
      </c>
      <c r="D1913" s="30">
        <f t="shared" si="291"/>
        <v>269.48349999999999</v>
      </c>
      <c r="E1913" s="29">
        <f t="shared" si="292"/>
        <v>4.4089868940955366E+20</v>
      </c>
      <c r="F1913" s="29">
        <f t="shared" si="297"/>
        <v>1.6819267542460449E+21</v>
      </c>
      <c r="G1913" s="29">
        <v>0.27894000000000002</v>
      </c>
      <c r="H1913" s="29">
        <f t="shared" si="293"/>
        <v>90.655500000000004</v>
      </c>
      <c r="I1913" s="29">
        <f t="shared" si="294"/>
        <v>1.4832036520888215E+20</v>
      </c>
      <c r="J1913" s="29">
        <f t="shared" si="298"/>
        <v>3.8880560326574211E+19</v>
      </c>
      <c r="K1913" s="29">
        <v>0.15504000000000001</v>
      </c>
      <c r="L1913" s="29">
        <f t="shared" si="295"/>
        <v>50.388000000000005</v>
      </c>
      <c r="M1913" s="29">
        <f t="shared" si="296"/>
        <v>8.243919632173618E+19</v>
      </c>
      <c r="N1913" s="29">
        <f t="shared" si="299"/>
        <v>3.1448650953750308E+20</v>
      </c>
    </row>
    <row r="1914" spans="1:14" x14ac:dyDescent="0.3">
      <c r="A1914" s="14">
        <v>324.5</v>
      </c>
      <c r="B1914" s="30">
        <f t="shared" si="290"/>
        <v>3.8206471494607088</v>
      </c>
      <c r="C1914" s="30">
        <v>0.78800000000000003</v>
      </c>
      <c r="D1914" s="30">
        <f t="shared" si="291"/>
        <v>255.70600000000002</v>
      </c>
      <c r="E1914" s="29">
        <f t="shared" si="292"/>
        <v>4.1771386167601476E+20</v>
      </c>
      <c r="F1914" s="29">
        <f t="shared" si="297"/>
        <v>1.5959372749026907E+21</v>
      </c>
      <c r="G1914" s="29">
        <v>0.28321000000000002</v>
      </c>
      <c r="H1914" s="29">
        <f t="shared" si="293"/>
        <v>91.901645000000002</v>
      </c>
      <c r="I1914" s="29">
        <f t="shared" si="294"/>
        <v>1.5012784614881234E+20</v>
      </c>
      <c r="J1914" s="29">
        <f t="shared" si="298"/>
        <v>3.9293826484343931E+19</v>
      </c>
      <c r="K1914" s="29">
        <v>0.15467</v>
      </c>
      <c r="L1914" s="29">
        <f t="shared" si="295"/>
        <v>50.190415000000002</v>
      </c>
      <c r="M1914" s="29">
        <f t="shared" si="296"/>
        <v>8.1989597697245168E+19</v>
      </c>
      <c r="N1914" s="29">
        <f t="shared" si="299"/>
        <v>3.1325332272741004E+20</v>
      </c>
    </row>
    <row r="1915" spans="1:14" x14ac:dyDescent="0.3">
      <c r="A1915" s="14">
        <v>324</v>
      </c>
      <c r="B1915" s="30">
        <f t="shared" si="290"/>
        <v>3.8265432098765433</v>
      </c>
      <c r="C1915" s="30">
        <v>0.74050000000000005</v>
      </c>
      <c r="D1915" s="30">
        <f t="shared" si="291"/>
        <v>239.92200000000003</v>
      </c>
      <c r="E1915" s="29">
        <f t="shared" si="292"/>
        <v>3.9132568209822627E+20</v>
      </c>
      <c r="F1915" s="29">
        <f t="shared" si="297"/>
        <v>1.4974246316832745E+21</v>
      </c>
      <c r="G1915" s="29">
        <v>0.27537</v>
      </c>
      <c r="H1915" s="29">
        <f t="shared" si="293"/>
        <v>89.219880000000003</v>
      </c>
      <c r="I1915" s="29">
        <f t="shared" si="294"/>
        <v>1.4552242144414391E+20</v>
      </c>
      <c r="J1915" s="29">
        <f t="shared" si="298"/>
        <v>3.8029734269965017E+19</v>
      </c>
      <c r="K1915" s="29">
        <v>0.14852000000000001</v>
      </c>
      <c r="L1915" s="29">
        <f t="shared" si="295"/>
        <v>48.120480000000008</v>
      </c>
      <c r="M1915" s="29">
        <f t="shared" si="296"/>
        <v>7.8487090216378892E+19</v>
      </c>
      <c r="N1915" s="29">
        <f t="shared" si="299"/>
        <v>3.0033424213045235E+20</v>
      </c>
    </row>
    <row r="1916" spans="1:14" x14ac:dyDescent="0.3">
      <c r="A1916" s="14">
        <v>323.5</v>
      </c>
      <c r="B1916" s="30">
        <f t="shared" si="290"/>
        <v>3.8324574961360121</v>
      </c>
      <c r="C1916" s="30">
        <v>0.68137999999999999</v>
      </c>
      <c r="D1916" s="30">
        <f t="shared" si="291"/>
        <v>220.42642999999998</v>
      </c>
      <c r="E1916" s="29">
        <f t="shared" si="292"/>
        <v>3.589725330210894E+20</v>
      </c>
      <c r="F1916" s="29">
        <f t="shared" si="297"/>
        <v>1.3757469750836063E+21</v>
      </c>
      <c r="G1916" s="29">
        <v>0.24861</v>
      </c>
      <c r="H1916" s="29">
        <f t="shared" si="293"/>
        <v>80.425335000000004</v>
      </c>
      <c r="I1916" s="29">
        <f t="shared" si="294"/>
        <v>1.3097561042938308E+20</v>
      </c>
      <c r="J1916" s="29">
        <f t="shared" si="298"/>
        <v>3.417535890781209E+19</v>
      </c>
      <c r="K1916" s="29">
        <v>0.13392999999999999</v>
      </c>
      <c r="L1916" s="29">
        <f t="shared" si="295"/>
        <v>43.326355</v>
      </c>
      <c r="M1916" s="29">
        <f t="shared" si="296"/>
        <v>7.0558559610664395E+19</v>
      </c>
      <c r="N1916" s="29">
        <f t="shared" si="299"/>
        <v>2.7041268069645042E+20</v>
      </c>
    </row>
    <row r="1917" spans="1:14" x14ac:dyDescent="0.3">
      <c r="A1917" s="14">
        <v>323</v>
      </c>
      <c r="B1917" s="30">
        <f t="shared" si="290"/>
        <v>3.8383900928792567</v>
      </c>
      <c r="C1917" s="30">
        <v>0.64900000000000002</v>
      </c>
      <c r="D1917" s="30">
        <f t="shared" si="291"/>
        <v>209.62700000000001</v>
      </c>
      <c r="E1917" s="29">
        <f t="shared" si="292"/>
        <v>3.4085762144648102E+20</v>
      </c>
      <c r="F1917" s="29">
        <f t="shared" si="297"/>
        <v>1.3083445172425607E+21</v>
      </c>
      <c r="G1917" s="29">
        <v>0.21226</v>
      </c>
      <c r="H1917" s="29">
        <f t="shared" si="293"/>
        <v>68.559979999999996</v>
      </c>
      <c r="I1917" s="29">
        <f t="shared" si="294"/>
        <v>1.1147987477385216E+20</v>
      </c>
      <c r="J1917" s="29">
        <f t="shared" si="298"/>
        <v>2.9043393734436401E+19</v>
      </c>
      <c r="K1917" s="29">
        <v>0.11623</v>
      </c>
      <c r="L1917" s="29">
        <f t="shared" si="295"/>
        <v>37.542290000000001</v>
      </c>
      <c r="M1917" s="29">
        <f t="shared" si="296"/>
        <v>6.1044501295415239E+19</v>
      </c>
      <c r="N1917" s="29">
        <f t="shared" si="299"/>
        <v>2.343126089970768E+20</v>
      </c>
    </row>
    <row r="1918" spans="1:14" x14ac:dyDescent="0.3">
      <c r="A1918" s="14">
        <v>322.5</v>
      </c>
      <c r="B1918" s="30">
        <f t="shared" si="290"/>
        <v>3.8443410852713176</v>
      </c>
      <c r="C1918" s="30">
        <v>0.71152000000000004</v>
      </c>
      <c r="D1918" s="30">
        <f t="shared" si="291"/>
        <v>229.46520000000001</v>
      </c>
      <c r="E1918" s="29">
        <f t="shared" si="292"/>
        <v>3.7253734721072674E+20</v>
      </c>
      <c r="F1918" s="29">
        <f t="shared" si="297"/>
        <v>1.4321606296801829E+21</v>
      </c>
      <c r="G1918" s="29">
        <v>0.21709000000000001</v>
      </c>
      <c r="H1918" s="29">
        <f t="shared" si="293"/>
        <v>70.011525000000006</v>
      </c>
      <c r="I1918" s="29">
        <f t="shared" si="294"/>
        <v>1.1366389237966139E+20</v>
      </c>
      <c r="J1918" s="29">
        <f t="shared" si="298"/>
        <v>2.9566547259590902E+19</v>
      </c>
      <c r="K1918" s="29">
        <v>0.1197</v>
      </c>
      <c r="L1918" s="29">
        <f t="shared" si="295"/>
        <v>38.603250000000003</v>
      </c>
      <c r="M1918" s="29">
        <f t="shared" si="296"/>
        <v>6.2672476474482786E+19</v>
      </c>
      <c r="N1918" s="29">
        <f t="shared" si="299"/>
        <v>2.4093437622655428E+20</v>
      </c>
    </row>
    <row r="1919" spans="1:14" x14ac:dyDescent="0.3">
      <c r="A1919" s="14">
        <v>322</v>
      </c>
      <c r="B1919" s="30">
        <f t="shared" si="290"/>
        <v>3.850310559006211</v>
      </c>
      <c r="C1919" s="30">
        <v>0.73512999999999995</v>
      </c>
      <c r="D1919" s="30">
        <f t="shared" si="291"/>
        <v>236.71185999999997</v>
      </c>
      <c r="E1919" s="29">
        <f t="shared" si="292"/>
        <v>3.8370650096347179E+20</v>
      </c>
      <c r="F1919" s="29">
        <f t="shared" si="297"/>
        <v>1.4773891922189822E+21</v>
      </c>
      <c r="G1919" s="29">
        <v>0.22203000000000001</v>
      </c>
      <c r="H1919" s="29">
        <f t="shared" si="293"/>
        <v>71.493660000000006</v>
      </c>
      <c r="I1919" s="29">
        <f t="shared" si="294"/>
        <v>1.1589018868624549E+20</v>
      </c>
      <c r="J1919" s="29">
        <f t="shared" si="298"/>
        <v>3.009891979107199E+19</v>
      </c>
      <c r="K1919" s="29">
        <v>0.122</v>
      </c>
      <c r="L1919" s="29">
        <f t="shared" si="295"/>
        <v>39.283999999999999</v>
      </c>
      <c r="M1919" s="29">
        <f t="shared" si="296"/>
        <v>6.3678795747069985E+19</v>
      </c>
      <c r="N1919" s="29">
        <f t="shared" si="299"/>
        <v>2.4518313964974336E+20</v>
      </c>
    </row>
    <row r="1920" spans="1:14" x14ac:dyDescent="0.3">
      <c r="A1920" s="14">
        <v>321.5</v>
      </c>
      <c r="B1920" s="30">
        <f t="shared" si="290"/>
        <v>3.856298600311042</v>
      </c>
      <c r="C1920" s="30">
        <v>0.71899999999999997</v>
      </c>
      <c r="D1920" s="30">
        <f t="shared" si="291"/>
        <v>231.1585</v>
      </c>
      <c r="E1920" s="29">
        <f t="shared" si="292"/>
        <v>3.7412274531693036E+20</v>
      </c>
      <c r="F1920" s="29">
        <f t="shared" si="297"/>
        <v>1.4427290191102031E+21</v>
      </c>
      <c r="G1920" s="29">
        <v>0.23843</v>
      </c>
      <c r="H1920" s="29">
        <f t="shared" si="293"/>
        <v>76.655245000000008</v>
      </c>
      <c r="I1920" s="29">
        <f t="shared" si="294"/>
        <v>1.2406409758819988E+20</v>
      </c>
      <c r="J1920" s="29">
        <f t="shared" si="298"/>
        <v>3.2171807851755332E+19</v>
      </c>
      <c r="K1920" s="29">
        <v>0.12817000000000001</v>
      </c>
      <c r="L1920" s="29">
        <f t="shared" si="295"/>
        <v>41.206655000000005</v>
      </c>
      <c r="M1920" s="29">
        <f t="shared" si="296"/>
        <v>6.6691672138068107E+19</v>
      </c>
      <c r="N1920" s="29">
        <f t="shared" si="299"/>
        <v>2.5718300191843497E+20</v>
      </c>
    </row>
    <row r="1921" spans="1:14" x14ac:dyDescent="0.3">
      <c r="A1921" s="14">
        <v>321</v>
      </c>
      <c r="B1921" s="30">
        <f t="shared" si="290"/>
        <v>3.8623052959501556</v>
      </c>
      <c r="C1921" s="30">
        <v>0.76546000000000003</v>
      </c>
      <c r="D1921" s="30">
        <f t="shared" si="291"/>
        <v>245.71266</v>
      </c>
      <c r="E1921" s="29">
        <f t="shared" si="292"/>
        <v>3.9705972139207741E+20</v>
      </c>
      <c r="F1921" s="29">
        <f t="shared" si="297"/>
        <v>1.533565864741114E+21</v>
      </c>
      <c r="G1921" s="29">
        <v>0.25024000000000002</v>
      </c>
      <c r="H1921" s="29">
        <f t="shared" si="293"/>
        <v>80.327040000000011</v>
      </c>
      <c r="I1921" s="29">
        <f t="shared" si="294"/>
        <v>1.2980459420629878E+20</v>
      </c>
      <c r="J1921" s="29">
        <f t="shared" si="298"/>
        <v>3.360806157462648E+19</v>
      </c>
      <c r="K1921" s="29">
        <v>0.13414000000000001</v>
      </c>
      <c r="L1921" s="29">
        <f t="shared" si="295"/>
        <v>43.05894</v>
      </c>
      <c r="M1921" s="29">
        <f t="shared" si="296"/>
        <v>6.9581155158379626E+19</v>
      </c>
      <c r="N1921" s="29">
        <f t="shared" si="299"/>
        <v>2.6874366406653913E+20</v>
      </c>
    </row>
    <row r="1922" spans="1:14" x14ac:dyDescent="0.3">
      <c r="A1922" s="14">
        <v>320.5</v>
      </c>
      <c r="B1922" s="30">
        <f t="shared" ref="B1922:B1985" si="300">1239.8/A1922</f>
        <v>3.8683307332293291</v>
      </c>
      <c r="C1922" s="30">
        <v>0.82599999999999996</v>
      </c>
      <c r="D1922" s="30">
        <f t="shared" ref="D1922:D1985" si="301">A1922*C1922</f>
        <v>264.733</v>
      </c>
      <c r="E1922" s="29">
        <f t="shared" ref="E1922:E1985" si="302">A1922*10^(-9)/($Q$1*$Q$2)*D1922</f>
        <v>4.2712931839872867E+20</v>
      </c>
      <c r="F1922" s="29">
        <f t="shared" si="297"/>
        <v>1.6522774694250975E+21</v>
      </c>
      <c r="G1922" s="29">
        <v>0.24525</v>
      </c>
      <c r="H1922" s="29">
        <f t="shared" ref="H1922:H1985" si="303">A1922*G1922</f>
        <v>78.602625000000003</v>
      </c>
      <c r="I1922" s="29">
        <f t="shared" ref="I1922:I1985" si="304">A1922*10^(-9)/($Q$1*$Q$2)*H1922</f>
        <v>1.2682017595313342E+20</v>
      </c>
      <c r="J1922" s="29">
        <f t="shared" si="298"/>
        <v>3.2784212286642414E+19</v>
      </c>
      <c r="K1922" s="29">
        <v>0.13305</v>
      </c>
      <c r="L1922" s="29">
        <f t="shared" ref="L1922:L1985" si="305">A1922*K1922</f>
        <v>42.642524999999999</v>
      </c>
      <c r="M1922" s="29">
        <f t="shared" ref="M1922:M1985" si="306">A1922*10^(-9)/($Q$1*$Q$2)*L1922</f>
        <v>6.8800915027785523E+19</v>
      </c>
      <c r="N1922" s="29">
        <f t="shared" si="299"/>
        <v>2.6614469407628234E+20</v>
      </c>
    </row>
    <row r="1923" spans="1:14" x14ac:dyDescent="0.3">
      <c r="A1923" s="14">
        <v>320</v>
      </c>
      <c r="B1923" s="30">
        <f t="shared" si="300"/>
        <v>3.8743749999999997</v>
      </c>
      <c r="C1923" s="30">
        <v>0.77500000000000002</v>
      </c>
      <c r="D1923" s="30">
        <f t="shared" si="301"/>
        <v>248</v>
      </c>
      <c r="E1923" s="29">
        <f t="shared" si="302"/>
        <v>3.9950749080018944E+20</v>
      </c>
      <c r="F1923" s="29">
        <f t="shared" ref="F1923:F1986" si="307">E1923*B1923</f>
        <v>1.5478418346689838E+21</v>
      </c>
      <c r="G1923" s="29">
        <v>0.20527000000000001</v>
      </c>
      <c r="H1923" s="29">
        <f t="shared" si="303"/>
        <v>65.686400000000006</v>
      </c>
      <c r="I1923" s="29">
        <f t="shared" si="304"/>
        <v>1.05815358240716E+20</v>
      </c>
      <c r="J1923" s="29">
        <f t="shared" ref="J1923:J1986" si="308">I1923/B1923</f>
        <v>2.7311594319268528E+19</v>
      </c>
      <c r="K1923" s="29">
        <v>0.11277</v>
      </c>
      <c r="L1923" s="29">
        <f t="shared" si="305"/>
        <v>36.086399999999998</v>
      </c>
      <c r="M1923" s="29">
        <f t="shared" si="306"/>
        <v>5.8132206112951435E+19</v>
      </c>
      <c r="N1923" s="29">
        <f t="shared" ref="N1923:N1986" si="309">M1923*B1923</f>
        <v>2.2522596605886621E+20</v>
      </c>
    </row>
    <row r="1924" spans="1:14" x14ac:dyDescent="0.3">
      <c r="A1924" s="14">
        <v>319.5</v>
      </c>
      <c r="B1924" s="30">
        <f t="shared" si="300"/>
        <v>3.8804381846635367</v>
      </c>
      <c r="C1924" s="30">
        <v>0.73318000000000005</v>
      </c>
      <c r="D1924" s="30">
        <f t="shared" si="301"/>
        <v>234.25101000000001</v>
      </c>
      <c r="E1924" s="29">
        <f t="shared" si="302"/>
        <v>3.7676938148427386E+20</v>
      </c>
      <c r="F1924" s="29">
        <f t="shared" si="307"/>
        <v>1.4620302947236391E+21</v>
      </c>
      <c r="G1924" s="29">
        <v>0.19589000000000001</v>
      </c>
      <c r="H1924" s="29">
        <f t="shared" si="303"/>
        <v>62.586855</v>
      </c>
      <c r="I1924" s="29">
        <f t="shared" si="304"/>
        <v>1.0066471281125289E+20</v>
      </c>
      <c r="J1924" s="29">
        <f t="shared" si="308"/>
        <v>2.5941583919338037E+19</v>
      </c>
      <c r="K1924" s="29">
        <v>0.10693</v>
      </c>
      <c r="L1924" s="29">
        <f t="shared" si="305"/>
        <v>34.164135000000002</v>
      </c>
      <c r="M1924" s="29">
        <f t="shared" si="306"/>
        <v>5.4949603047155409E+19</v>
      </c>
      <c r="N1924" s="29">
        <f t="shared" si="309"/>
        <v>2.1322853789628567E+20</v>
      </c>
    </row>
    <row r="1925" spans="1:14" x14ac:dyDescent="0.3">
      <c r="A1925" s="14">
        <v>319</v>
      </c>
      <c r="B1925" s="30">
        <f t="shared" si="300"/>
        <v>3.8865203761755485</v>
      </c>
      <c r="C1925" s="30">
        <v>0.70579999999999998</v>
      </c>
      <c r="D1925" s="30">
        <f t="shared" si="301"/>
        <v>225.15019999999998</v>
      </c>
      <c r="E1925" s="29">
        <f t="shared" si="302"/>
        <v>3.6156492028977191E+20</v>
      </c>
      <c r="F1925" s="29">
        <f t="shared" si="307"/>
        <v>1.4052294300164864E+21</v>
      </c>
      <c r="G1925" s="29">
        <v>0.20469999999999999</v>
      </c>
      <c r="H1925" s="29">
        <f t="shared" si="303"/>
        <v>65.299300000000002</v>
      </c>
      <c r="I1925" s="29">
        <f t="shared" si="304"/>
        <v>1.048630478652824E+20</v>
      </c>
      <c r="J1925" s="29">
        <f t="shared" si="308"/>
        <v>2.6981216542204457E+19</v>
      </c>
      <c r="K1925" s="29">
        <v>0.10971</v>
      </c>
      <c r="L1925" s="29">
        <f t="shared" si="305"/>
        <v>34.997489999999999</v>
      </c>
      <c r="M1925" s="29">
        <f t="shared" si="306"/>
        <v>5.6201880709819892E+19</v>
      </c>
      <c r="N1925" s="29">
        <f t="shared" si="309"/>
        <v>2.184297545581025E+20</v>
      </c>
    </row>
    <row r="1926" spans="1:14" x14ac:dyDescent="0.3">
      <c r="A1926" s="14">
        <v>318.5</v>
      </c>
      <c r="B1926" s="30">
        <f t="shared" si="300"/>
        <v>3.8926216640502354</v>
      </c>
      <c r="C1926" s="30">
        <v>0.68</v>
      </c>
      <c r="D1926" s="30">
        <f t="shared" si="301"/>
        <v>216.58</v>
      </c>
      <c r="E1926" s="29">
        <f t="shared" si="302"/>
        <v>3.4725703573419039E+20</v>
      </c>
      <c r="F1926" s="29">
        <f t="shared" si="307"/>
        <v>1.3517402602927762E+21</v>
      </c>
      <c r="G1926" s="29">
        <v>0.18590999999999999</v>
      </c>
      <c r="H1926" s="29">
        <f t="shared" si="303"/>
        <v>59.212334999999996</v>
      </c>
      <c r="I1926" s="29">
        <f t="shared" si="304"/>
        <v>9.4939052225504903E+19</v>
      </c>
      <c r="J1926" s="29">
        <f t="shared" si="308"/>
        <v>2.438948873513737E+19</v>
      </c>
      <c r="K1926" s="29">
        <v>0.10005</v>
      </c>
      <c r="L1926" s="29">
        <f t="shared" si="305"/>
        <v>31.865925000000001</v>
      </c>
      <c r="M1926" s="29">
        <f t="shared" si="306"/>
        <v>5.1092744742949634E+19</v>
      </c>
      <c r="N1926" s="29">
        <f t="shared" si="309"/>
        <v>1.9888472506219453E+20</v>
      </c>
    </row>
    <row r="1927" spans="1:14" x14ac:dyDescent="0.3">
      <c r="A1927" s="14">
        <v>318</v>
      </c>
      <c r="B1927" s="30">
        <f t="shared" si="300"/>
        <v>3.8987421383647796</v>
      </c>
      <c r="C1927" s="30">
        <v>0.72360999999999998</v>
      </c>
      <c r="D1927" s="30">
        <f t="shared" si="301"/>
        <v>230.10798</v>
      </c>
      <c r="E1927" s="29">
        <f t="shared" si="302"/>
        <v>3.6836814543248812E+20</v>
      </c>
      <c r="F1927" s="29">
        <f t="shared" si="307"/>
        <v>1.4361724110289269E+21</v>
      </c>
      <c r="G1927" s="29">
        <v>0.17594000000000001</v>
      </c>
      <c r="H1927" s="29">
        <f t="shared" si="303"/>
        <v>55.948920000000001</v>
      </c>
      <c r="I1927" s="29">
        <f t="shared" si="304"/>
        <v>8.9565776464382689E+19</v>
      </c>
      <c r="J1927" s="29">
        <f t="shared" si="308"/>
        <v>2.2972993156697612E+19</v>
      </c>
      <c r="K1927" s="29">
        <v>9.5814999999999997E-2</v>
      </c>
      <c r="L1927" s="29">
        <f t="shared" si="305"/>
        <v>30.469169999999998</v>
      </c>
      <c r="M1927" s="29">
        <f t="shared" si="306"/>
        <v>4.8776542411815543E+19</v>
      </c>
      <c r="N1927" s="29">
        <f t="shared" si="309"/>
        <v>1.9016716126468211E+20</v>
      </c>
    </row>
    <row r="1928" spans="1:14" x14ac:dyDescent="0.3">
      <c r="A1928" s="14">
        <v>317.5</v>
      </c>
      <c r="B1928" s="30">
        <f t="shared" si="300"/>
        <v>3.9048818897637796</v>
      </c>
      <c r="C1928" s="30">
        <v>0.80188999999999999</v>
      </c>
      <c r="D1928" s="30">
        <f t="shared" si="301"/>
        <v>254.600075</v>
      </c>
      <c r="E1928" s="29">
        <f t="shared" si="302"/>
        <v>4.069354496704995E+20</v>
      </c>
      <c r="F1928" s="29">
        <f t="shared" si="307"/>
        <v>1.5890348677212136E+21</v>
      </c>
      <c r="G1928" s="29">
        <v>0.18245</v>
      </c>
      <c r="H1928" s="29">
        <f t="shared" si="303"/>
        <v>57.927875</v>
      </c>
      <c r="I1928" s="29">
        <f t="shared" si="304"/>
        <v>9.2587976895063704E+19</v>
      </c>
      <c r="J1928" s="29">
        <f t="shared" si="308"/>
        <v>2.3710826475385324E+19</v>
      </c>
      <c r="K1928" s="29">
        <v>9.9711999999999995E-2</v>
      </c>
      <c r="L1928" s="29">
        <f t="shared" si="305"/>
        <v>31.658559999999998</v>
      </c>
      <c r="M1928" s="29">
        <f t="shared" si="306"/>
        <v>5.0600889844673012E+19</v>
      </c>
      <c r="N1928" s="29">
        <f t="shared" si="309"/>
        <v>1.975904983603956E+20</v>
      </c>
    </row>
    <row r="1929" spans="1:14" x14ac:dyDescent="0.3">
      <c r="A1929" s="14">
        <v>317</v>
      </c>
      <c r="B1929" s="30">
        <f t="shared" si="300"/>
        <v>3.9110410094637222</v>
      </c>
      <c r="C1929" s="30">
        <v>0.73899999999999999</v>
      </c>
      <c r="D1929" s="30">
        <f t="shared" si="301"/>
        <v>234.26300000000001</v>
      </c>
      <c r="E1929" s="29">
        <f t="shared" si="302"/>
        <v>3.7384039807953581E+20</v>
      </c>
      <c r="F1929" s="29">
        <f t="shared" si="307"/>
        <v>1.4621051278833075E+21</v>
      </c>
      <c r="G1929" s="29">
        <v>0.17158000000000001</v>
      </c>
      <c r="H1929" s="29">
        <f t="shared" si="303"/>
        <v>54.390860000000004</v>
      </c>
      <c r="I1929" s="29">
        <f t="shared" si="304"/>
        <v>8.6797747635300073E+19</v>
      </c>
      <c r="J1929" s="29">
        <f t="shared" si="308"/>
        <v>2.2193003710590517E+19</v>
      </c>
      <c r="K1929" s="29">
        <v>9.3020000000000005E-2</v>
      </c>
      <c r="L1929" s="29">
        <f t="shared" si="305"/>
        <v>29.487340000000003</v>
      </c>
      <c r="M1929" s="29">
        <f t="shared" si="306"/>
        <v>4.7056338064084468E+19</v>
      </c>
      <c r="N1929" s="29">
        <f t="shared" si="309"/>
        <v>1.840392679238231E+20</v>
      </c>
    </row>
    <row r="1930" spans="1:14" x14ac:dyDescent="0.3">
      <c r="A1930" s="14">
        <v>316.5</v>
      </c>
      <c r="B1930" s="30">
        <f t="shared" si="300"/>
        <v>3.9172195892575039</v>
      </c>
      <c r="C1930" s="30">
        <v>0.64900000000000002</v>
      </c>
      <c r="D1930" s="30">
        <f t="shared" si="301"/>
        <v>205.4085</v>
      </c>
      <c r="E1930" s="29">
        <f t="shared" si="302"/>
        <v>3.2727693038313662E+20</v>
      </c>
      <c r="F1930" s="29">
        <f t="shared" si="307"/>
        <v>1.2820156028088872E+21</v>
      </c>
      <c r="G1930" s="29">
        <v>0.15035999999999999</v>
      </c>
      <c r="H1930" s="29">
        <f t="shared" si="303"/>
        <v>47.588940000000001</v>
      </c>
      <c r="I1930" s="29">
        <f t="shared" si="304"/>
        <v>7.5823357861954421E+19</v>
      </c>
      <c r="J1930" s="29">
        <f t="shared" si="308"/>
        <v>1.9356422619219694E+19</v>
      </c>
      <c r="K1930" s="29">
        <v>8.1117999999999996E-2</v>
      </c>
      <c r="L1930" s="29">
        <f t="shared" si="305"/>
        <v>25.673846999999999</v>
      </c>
      <c r="M1930" s="29">
        <f t="shared" si="306"/>
        <v>4.0906086346408739E+19</v>
      </c>
      <c r="N1930" s="29">
        <f t="shared" si="309"/>
        <v>1.6023812275601123E+20</v>
      </c>
    </row>
    <row r="1931" spans="1:14" x14ac:dyDescent="0.3">
      <c r="A1931" s="14">
        <v>316</v>
      </c>
      <c r="B1931" s="30">
        <f t="shared" si="300"/>
        <v>3.9234177215189874</v>
      </c>
      <c r="C1931" s="30">
        <v>0.58699999999999997</v>
      </c>
      <c r="D1931" s="30">
        <f t="shared" si="301"/>
        <v>185.49199999999999</v>
      </c>
      <c r="E1931" s="29">
        <f t="shared" si="302"/>
        <v>2.9507711870953577E+20</v>
      </c>
      <c r="F1931" s="29">
        <f t="shared" si="307"/>
        <v>1.1577107967597546E+21</v>
      </c>
      <c r="G1931" s="29">
        <v>0.12348000000000001</v>
      </c>
      <c r="H1931" s="29">
        <f t="shared" si="303"/>
        <v>39.019680000000001</v>
      </c>
      <c r="I1931" s="29">
        <f t="shared" si="304"/>
        <v>6.2071759145235915E+19</v>
      </c>
      <c r="J1931" s="29">
        <f t="shared" si="308"/>
        <v>1.5820838756165954E+19</v>
      </c>
      <c r="K1931" s="29">
        <v>6.7087999999999995E-2</v>
      </c>
      <c r="L1931" s="29">
        <f t="shared" si="305"/>
        <v>21.199807999999997</v>
      </c>
      <c r="M1931" s="29">
        <f t="shared" si="306"/>
        <v>3.3724248279361729E+19</v>
      </c>
      <c r="N1931" s="29">
        <f t="shared" si="309"/>
        <v>1.3231431334415403E+20</v>
      </c>
    </row>
    <row r="1932" spans="1:14" x14ac:dyDescent="0.3">
      <c r="A1932" s="14">
        <v>315.5</v>
      </c>
      <c r="B1932" s="30">
        <f t="shared" si="300"/>
        <v>3.929635499207607</v>
      </c>
      <c r="C1932" s="30">
        <v>0.63200000000000001</v>
      </c>
      <c r="D1932" s="30">
        <f t="shared" si="301"/>
        <v>199.39600000000002</v>
      </c>
      <c r="E1932" s="29">
        <f t="shared" si="302"/>
        <v>3.1669344409060095E+20</v>
      </c>
      <c r="F1932" s="29">
        <f t="shared" si="307"/>
        <v>1.244489800264745E+21</v>
      </c>
      <c r="G1932" s="29">
        <v>0.11838</v>
      </c>
      <c r="H1932" s="29">
        <f t="shared" si="303"/>
        <v>37.348889999999997</v>
      </c>
      <c r="I1932" s="29">
        <f t="shared" si="304"/>
        <v>5.9319889100388188E+19</v>
      </c>
      <c r="J1932" s="29">
        <f t="shared" si="308"/>
        <v>1.5095519447630645E+19</v>
      </c>
      <c r="K1932" s="29">
        <v>6.4833000000000002E-2</v>
      </c>
      <c r="L1932" s="29">
        <f t="shared" si="305"/>
        <v>20.454811500000002</v>
      </c>
      <c r="M1932" s="29">
        <f t="shared" si="306"/>
        <v>3.2487636172034703E+19</v>
      </c>
      <c r="N1932" s="29">
        <f t="shared" si="309"/>
        <v>1.276645683869687E+20</v>
      </c>
    </row>
    <row r="1933" spans="1:14" x14ac:dyDescent="0.3">
      <c r="A1933" s="14">
        <v>315</v>
      </c>
      <c r="B1933" s="30">
        <f t="shared" si="300"/>
        <v>3.9358730158730157</v>
      </c>
      <c r="C1933" s="30">
        <v>0.6845</v>
      </c>
      <c r="D1933" s="30">
        <f t="shared" si="301"/>
        <v>215.61750000000001</v>
      </c>
      <c r="E1933" s="29">
        <f t="shared" si="302"/>
        <v>3.4191474313567417E+20</v>
      </c>
      <c r="F1933" s="29">
        <f t="shared" si="307"/>
        <v>1.3457330112368534E+21</v>
      </c>
      <c r="G1933" s="29">
        <v>0.13625000000000001</v>
      </c>
      <c r="H1933" s="29">
        <f t="shared" si="303"/>
        <v>42.918750000000003</v>
      </c>
      <c r="I1933" s="29">
        <f t="shared" si="304"/>
        <v>6.8058266986465452E+19</v>
      </c>
      <c r="J1933" s="29">
        <f t="shared" si="308"/>
        <v>1.7291784239987593E+19</v>
      </c>
      <c r="K1933" s="29">
        <v>7.3686000000000001E-2</v>
      </c>
      <c r="L1933" s="29">
        <f t="shared" si="305"/>
        <v>23.211090000000002</v>
      </c>
      <c r="M1933" s="29">
        <f t="shared" si="306"/>
        <v>3.6806909806713348E+19</v>
      </c>
      <c r="N1933" s="29">
        <f t="shared" si="309"/>
        <v>1.4486732310591495E+20</v>
      </c>
    </row>
    <row r="1934" spans="1:14" x14ac:dyDescent="0.3">
      <c r="A1934" s="14">
        <v>314.5</v>
      </c>
      <c r="B1934" s="30">
        <f t="shared" si="300"/>
        <v>3.9421303656597773</v>
      </c>
      <c r="C1934" s="30">
        <v>0.67600000000000005</v>
      </c>
      <c r="D1934" s="30">
        <f t="shared" si="301"/>
        <v>212.602</v>
      </c>
      <c r="E1934" s="29">
        <f t="shared" si="302"/>
        <v>3.3659779227995891E+20</v>
      </c>
      <c r="F1934" s="29">
        <f t="shared" si="307"/>
        <v>1.3269123779608681E+21</v>
      </c>
      <c r="G1934" s="29">
        <v>0.13059999999999999</v>
      </c>
      <c r="H1934" s="29">
        <f t="shared" si="303"/>
        <v>41.073699999999995</v>
      </c>
      <c r="I1934" s="29">
        <f t="shared" si="304"/>
        <v>6.5029100106157736E+19</v>
      </c>
      <c r="J1934" s="29">
        <f t="shared" si="308"/>
        <v>1.6495928362144385E+19</v>
      </c>
      <c r="K1934" s="29">
        <v>7.0475999999999997E-2</v>
      </c>
      <c r="L1934" s="29">
        <f t="shared" si="305"/>
        <v>22.164701999999998</v>
      </c>
      <c r="M1934" s="29">
        <f t="shared" si="306"/>
        <v>3.509181362237039E+19</v>
      </c>
      <c r="N1934" s="29">
        <f t="shared" si="309"/>
        <v>1.3833650406681974E+20</v>
      </c>
    </row>
    <row r="1935" spans="1:14" x14ac:dyDescent="0.3">
      <c r="A1935" s="14">
        <v>314</v>
      </c>
      <c r="B1935" s="30">
        <f t="shared" si="300"/>
        <v>3.9484076433121018</v>
      </c>
      <c r="C1935" s="30">
        <v>0.71699999999999997</v>
      </c>
      <c r="D1935" s="30">
        <f t="shared" si="301"/>
        <v>225.13799999999998</v>
      </c>
      <c r="E1935" s="29">
        <f t="shared" si="302"/>
        <v>3.5587847383599717E+20</v>
      </c>
      <c r="F1935" s="29">
        <f t="shared" si="307"/>
        <v>1.405153286184297E+21</v>
      </c>
      <c r="G1935" s="29">
        <v>0.11969</v>
      </c>
      <c r="H1935" s="29">
        <f t="shared" si="303"/>
        <v>37.582660000000004</v>
      </c>
      <c r="I1935" s="29">
        <f t="shared" si="304"/>
        <v>5.9407384286513963E+19</v>
      </c>
      <c r="J1935" s="29">
        <f t="shared" si="308"/>
        <v>1.5045909554738979E+19</v>
      </c>
      <c r="K1935" s="29">
        <v>6.5266000000000005E-2</v>
      </c>
      <c r="L1935" s="29">
        <f t="shared" si="305"/>
        <v>20.493524000000001</v>
      </c>
      <c r="M1935" s="29">
        <f t="shared" si="306"/>
        <v>3.2394371650460525E+19</v>
      </c>
      <c r="N1935" s="29">
        <f t="shared" si="309"/>
        <v>1.279061846249712E+20</v>
      </c>
    </row>
    <row r="1936" spans="1:14" x14ac:dyDescent="0.3">
      <c r="A1936" s="14">
        <v>313.5</v>
      </c>
      <c r="B1936" s="30">
        <f t="shared" si="300"/>
        <v>3.9547049441786282</v>
      </c>
      <c r="C1936" s="30">
        <v>0.72399999999999998</v>
      </c>
      <c r="D1936" s="30">
        <f t="shared" si="301"/>
        <v>226.97399999999999</v>
      </c>
      <c r="E1936" s="29">
        <f t="shared" si="302"/>
        <v>3.5820935538675109E+20</v>
      </c>
      <c r="F1936" s="29">
        <f t="shared" si="307"/>
        <v>1.4166123087990237E+21</v>
      </c>
      <c r="G1936" s="29">
        <v>0.10757</v>
      </c>
      <c r="H1936" s="29">
        <f t="shared" si="303"/>
        <v>33.723194999999997</v>
      </c>
      <c r="I1936" s="29">
        <f t="shared" si="304"/>
        <v>5.3221796075901682E+19</v>
      </c>
      <c r="J1936" s="29">
        <f t="shared" si="308"/>
        <v>1.345784245023002E+19</v>
      </c>
      <c r="K1936" s="29">
        <v>5.8999000000000003E-2</v>
      </c>
      <c r="L1936" s="29">
        <f t="shared" si="305"/>
        <v>18.4961865</v>
      </c>
      <c r="M1936" s="29">
        <f t="shared" si="306"/>
        <v>2.9190599113899074E+19</v>
      </c>
      <c r="N1936" s="29">
        <f t="shared" si="309"/>
        <v>1.1544020663927295E+20</v>
      </c>
    </row>
    <row r="1937" spans="1:14" x14ac:dyDescent="0.3">
      <c r="A1937" s="14">
        <v>313</v>
      </c>
      <c r="B1937" s="30">
        <f t="shared" si="300"/>
        <v>3.9610223642172522</v>
      </c>
      <c r="C1937" s="30">
        <v>0.69399999999999995</v>
      </c>
      <c r="D1937" s="30">
        <f t="shared" si="301"/>
        <v>217.22199999999998</v>
      </c>
      <c r="E1937" s="29">
        <f t="shared" si="302"/>
        <v>3.4227203200788064E+20</v>
      </c>
      <c r="F1937" s="29">
        <f t="shared" si="307"/>
        <v>1.3557471734292983E+21</v>
      </c>
      <c r="G1937" s="29">
        <v>0.10732999999999999</v>
      </c>
      <c r="H1937" s="29">
        <f t="shared" si="303"/>
        <v>33.594290000000001</v>
      </c>
      <c r="I1937" s="29">
        <f t="shared" si="304"/>
        <v>5.2933799993380159E+19</v>
      </c>
      <c r="J1937" s="29">
        <f t="shared" si="308"/>
        <v>1.3363671074308751E+19</v>
      </c>
      <c r="K1937" s="29">
        <v>5.8323E-2</v>
      </c>
      <c r="L1937" s="29">
        <f t="shared" si="305"/>
        <v>18.255099000000001</v>
      </c>
      <c r="M1937" s="29">
        <f t="shared" si="306"/>
        <v>2.876416674754413E+19</v>
      </c>
      <c r="N1937" s="29">
        <f t="shared" si="309"/>
        <v>1.1393550777509652E+20</v>
      </c>
    </row>
    <row r="1938" spans="1:14" x14ac:dyDescent="0.3">
      <c r="A1938" s="14">
        <v>312.5</v>
      </c>
      <c r="B1938" s="30">
        <f t="shared" si="300"/>
        <v>3.9673599999999998</v>
      </c>
      <c r="C1938" s="30">
        <v>0.67600000000000005</v>
      </c>
      <c r="D1938" s="30">
        <f t="shared" si="301"/>
        <v>211.25</v>
      </c>
      <c r="E1938" s="29">
        <f t="shared" si="302"/>
        <v>3.3233035152918675E+20</v>
      </c>
      <c r="F1938" s="29">
        <f t="shared" si="307"/>
        <v>1.3184741434428343E+21</v>
      </c>
      <c r="G1938" s="29">
        <v>9.8984000000000003E-2</v>
      </c>
      <c r="H1938" s="29">
        <f t="shared" si="303"/>
        <v>30.932500000000001</v>
      </c>
      <c r="I1938" s="29">
        <f t="shared" si="304"/>
        <v>4.8661815851723407E+19</v>
      </c>
      <c r="J1938" s="29">
        <f t="shared" si="308"/>
        <v>1.2265540775660241E+19</v>
      </c>
      <c r="K1938" s="29">
        <v>5.3766000000000001E-2</v>
      </c>
      <c r="L1938" s="29">
        <f t="shared" si="305"/>
        <v>16.801874999999999</v>
      </c>
      <c r="M1938" s="29">
        <f t="shared" si="306"/>
        <v>2.6432061657275523E+19</v>
      </c>
      <c r="N1938" s="29">
        <f t="shared" si="309"/>
        <v>1.0486550413660861E+20</v>
      </c>
    </row>
    <row r="1939" spans="1:14" x14ac:dyDescent="0.3">
      <c r="A1939" s="14">
        <v>312</v>
      </c>
      <c r="B1939" s="30">
        <f t="shared" si="300"/>
        <v>3.9737179487179484</v>
      </c>
      <c r="C1939" s="30">
        <v>0.70615000000000006</v>
      </c>
      <c r="D1939" s="30">
        <f t="shared" si="301"/>
        <v>220.31880000000001</v>
      </c>
      <c r="E1939" s="29">
        <f t="shared" si="302"/>
        <v>3.4604248262099219E+20</v>
      </c>
      <c r="F1939" s="29">
        <f t="shared" si="307"/>
        <v>1.3750752242099555E+21</v>
      </c>
      <c r="G1939" s="29">
        <v>9.3376000000000001E-2</v>
      </c>
      <c r="H1939" s="29">
        <f t="shared" si="303"/>
        <v>29.133312</v>
      </c>
      <c r="I1939" s="29">
        <f t="shared" si="304"/>
        <v>4.5758072445256344E+19</v>
      </c>
      <c r="J1939" s="29">
        <f t="shared" si="308"/>
        <v>1.1515178740861413E+19</v>
      </c>
      <c r="K1939" s="29">
        <v>5.0897999999999999E-2</v>
      </c>
      <c r="L1939" s="29">
        <f t="shared" si="305"/>
        <v>15.880175999999999</v>
      </c>
      <c r="M1939" s="29">
        <f t="shared" si="306"/>
        <v>2.4942109014293365E+19</v>
      </c>
      <c r="N1939" s="29">
        <f t="shared" si="309"/>
        <v>9.9112906268977283E+19</v>
      </c>
    </row>
    <row r="1940" spans="1:14" x14ac:dyDescent="0.3">
      <c r="A1940" s="14">
        <v>311.5</v>
      </c>
      <c r="B1940" s="30">
        <f t="shared" si="300"/>
        <v>3.9800963081861958</v>
      </c>
      <c r="C1940" s="30">
        <v>0.74399999999999999</v>
      </c>
      <c r="D1940" s="30">
        <f t="shared" si="301"/>
        <v>231.756</v>
      </c>
      <c r="E1940" s="29">
        <f t="shared" si="302"/>
        <v>3.6342291303934388E+20</v>
      </c>
      <c r="F1940" s="29">
        <f t="shared" si="307"/>
        <v>1.4464581944981654E+21</v>
      </c>
      <c r="G1940" s="29">
        <v>8.4080000000000002E-2</v>
      </c>
      <c r="H1940" s="29">
        <f t="shared" si="303"/>
        <v>26.190920000000002</v>
      </c>
      <c r="I1940" s="29">
        <f t="shared" si="304"/>
        <v>4.1070696946704343E+19</v>
      </c>
      <c r="J1940" s="29">
        <f t="shared" si="308"/>
        <v>1.0319020889577677E+19</v>
      </c>
      <c r="K1940" s="29">
        <v>4.6156000000000003E-2</v>
      </c>
      <c r="L1940" s="29">
        <f t="shared" si="305"/>
        <v>14.377594</v>
      </c>
      <c r="M1940" s="29">
        <f t="shared" si="306"/>
        <v>2.2545897814844027E+19</v>
      </c>
      <c r="N1940" s="29">
        <f t="shared" si="309"/>
        <v>8.9734844657603936E+19</v>
      </c>
    </row>
    <row r="1941" spans="1:14" x14ac:dyDescent="0.3">
      <c r="A1941" s="14">
        <v>311</v>
      </c>
      <c r="B1941" s="30">
        <f t="shared" si="300"/>
        <v>3.9864951768488743</v>
      </c>
      <c r="C1941" s="30">
        <v>0.76200000000000001</v>
      </c>
      <c r="D1941" s="30">
        <f t="shared" si="301"/>
        <v>236.982</v>
      </c>
      <c r="E1941" s="29">
        <f t="shared" si="302"/>
        <v>3.7102144885932543E+20</v>
      </c>
      <c r="F1941" s="29">
        <f t="shared" si="307"/>
        <v>1.479075216385182E+21</v>
      </c>
      <c r="G1941" s="29">
        <v>8.2921999999999996E-2</v>
      </c>
      <c r="H1941" s="29">
        <f t="shared" si="303"/>
        <v>25.788741999999999</v>
      </c>
      <c r="I1941" s="29">
        <f t="shared" si="304"/>
        <v>4.0375118874426483E+19</v>
      </c>
      <c r="J1941" s="29">
        <f t="shared" si="308"/>
        <v>1.012797384251221E+19</v>
      </c>
      <c r="K1941" s="29">
        <v>4.5392000000000002E-2</v>
      </c>
      <c r="L1941" s="29">
        <f t="shared" si="305"/>
        <v>14.116912000000001</v>
      </c>
      <c r="M1941" s="29">
        <f t="shared" si="306"/>
        <v>2.2101582160921915E+19</v>
      </c>
      <c r="N1941" s="29">
        <f t="shared" si="309"/>
        <v>8.8107850685244342E+19</v>
      </c>
    </row>
    <row r="1942" spans="1:14" x14ac:dyDescent="0.3">
      <c r="A1942" s="14">
        <v>310.5</v>
      </c>
      <c r="B1942" s="30">
        <f t="shared" si="300"/>
        <v>3.9929146537842191</v>
      </c>
      <c r="C1942" s="30">
        <v>0.65200000000000002</v>
      </c>
      <c r="D1942" s="30">
        <f t="shared" si="301"/>
        <v>202.446</v>
      </c>
      <c r="E1942" s="29">
        <f t="shared" si="302"/>
        <v>3.1644196479746933E+20</v>
      </c>
      <c r="F1942" s="29">
        <f t="shared" si="307"/>
        <v>1.2635257583120852E+21</v>
      </c>
      <c r="G1942" s="29">
        <v>6.5540000000000001E-2</v>
      </c>
      <c r="H1942" s="29">
        <f t="shared" si="303"/>
        <v>20.350170000000002</v>
      </c>
      <c r="I1942" s="29">
        <f t="shared" si="304"/>
        <v>3.1809212228260954E+19</v>
      </c>
      <c r="J1942" s="29">
        <f t="shared" si="308"/>
        <v>7.9664142578440284E+18</v>
      </c>
      <c r="K1942" s="29">
        <v>3.5879000000000001E-2</v>
      </c>
      <c r="L1942" s="29">
        <f t="shared" si="305"/>
        <v>11.1404295</v>
      </c>
      <c r="M1942" s="29">
        <f t="shared" si="306"/>
        <v>1.7413529532160125E+19</v>
      </c>
      <c r="N1942" s="29">
        <f t="shared" si="309"/>
        <v>6.9530737243066417E+19</v>
      </c>
    </row>
    <row r="1943" spans="1:14" x14ac:dyDescent="0.3">
      <c r="A1943" s="14">
        <v>310</v>
      </c>
      <c r="B1943" s="30">
        <f t="shared" si="300"/>
        <v>3.9993548387096771</v>
      </c>
      <c r="C1943" s="30">
        <v>0.53300000000000003</v>
      </c>
      <c r="D1943" s="30">
        <f t="shared" si="301"/>
        <v>165.23000000000002</v>
      </c>
      <c r="E1943" s="29">
        <f t="shared" si="302"/>
        <v>2.5785399494107542E+20</v>
      </c>
      <c r="F1943" s="29">
        <f t="shared" si="307"/>
        <v>1.0312496223482106E+21</v>
      </c>
      <c r="G1943" s="29">
        <v>5.0938999999999998E-2</v>
      </c>
      <c r="H1943" s="29">
        <f t="shared" si="303"/>
        <v>15.791089999999999</v>
      </c>
      <c r="I1943" s="29">
        <f t="shared" si="304"/>
        <v>2.4643198214452982E+19</v>
      </c>
      <c r="J1943" s="29">
        <f t="shared" si="308"/>
        <v>6.1617933912569969E+18</v>
      </c>
      <c r="K1943" s="29">
        <v>2.7826E-2</v>
      </c>
      <c r="L1943" s="29">
        <f t="shared" si="305"/>
        <v>8.6260600000000007</v>
      </c>
      <c r="M1943" s="29">
        <f t="shared" si="306"/>
        <v>1.3461623383171416E+19</v>
      </c>
      <c r="N1943" s="29">
        <f t="shared" si="309"/>
        <v>5.3837808614373933E+19</v>
      </c>
    </row>
    <row r="1944" spans="1:14" x14ac:dyDescent="0.3">
      <c r="A1944" s="14">
        <v>309.5</v>
      </c>
      <c r="B1944" s="30">
        <f t="shared" si="300"/>
        <v>4.0058158319870758</v>
      </c>
      <c r="C1944" s="30">
        <v>0.5</v>
      </c>
      <c r="D1944" s="30">
        <f t="shared" si="301"/>
        <v>154.75</v>
      </c>
      <c r="E1944" s="29">
        <f t="shared" si="302"/>
        <v>2.4110964226702901E+20</v>
      </c>
      <c r="F1944" s="29">
        <f t="shared" si="307"/>
        <v>9.6584082223800504E+20</v>
      </c>
      <c r="G1944" s="29">
        <v>4.3305999999999997E-2</v>
      </c>
      <c r="H1944" s="29">
        <f t="shared" si="303"/>
        <v>13.403206999999998</v>
      </c>
      <c r="I1944" s="29">
        <f t="shared" si="304"/>
        <v>2.0882988336031916E+19</v>
      </c>
      <c r="J1944" s="29">
        <f t="shared" si="308"/>
        <v>5.2131673576398438E+18</v>
      </c>
      <c r="K1944" s="29">
        <v>2.3671999999999999E-2</v>
      </c>
      <c r="L1944" s="29">
        <f t="shared" si="305"/>
        <v>7.3264839999999998</v>
      </c>
      <c r="M1944" s="29">
        <f t="shared" si="306"/>
        <v>1.1415094903490222E+19</v>
      </c>
      <c r="N1944" s="29">
        <f t="shared" si="309"/>
        <v>4.572676788803611E+19</v>
      </c>
    </row>
    <row r="1945" spans="1:14" x14ac:dyDescent="0.3">
      <c r="A1945" s="14">
        <v>309</v>
      </c>
      <c r="B1945" s="30">
        <f t="shared" si="300"/>
        <v>4.0122977346278317</v>
      </c>
      <c r="C1945" s="30">
        <v>0.57999999999999996</v>
      </c>
      <c r="D1945" s="30">
        <f t="shared" si="301"/>
        <v>179.22</v>
      </c>
      <c r="E1945" s="29">
        <f t="shared" si="302"/>
        <v>2.787842407116164E+20</v>
      </c>
      <c r="F1945" s="29">
        <f t="shared" si="307"/>
        <v>1.1185653774571586E+21</v>
      </c>
      <c r="G1945" s="29">
        <v>4.0534000000000001E-2</v>
      </c>
      <c r="H1945" s="29">
        <f t="shared" si="303"/>
        <v>12.525005999999999</v>
      </c>
      <c r="I1945" s="29">
        <f t="shared" si="304"/>
        <v>1.94831731258701E+19</v>
      </c>
      <c r="J1945" s="29">
        <f t="shared" si="308"/>
        <v>4.8558642489868216E+18</v>
      </c>
      <c r="K1945" s="29">
        <v>2.2297999999999998E-2</v>
      </c>
      <c r="L1945" s="29">
        <f t="shared" si="305"/>
        <v>6.8900819999999996</v>
      </c>
      <c r="M1945" s="29">
        <f t="shared" si="306"/>
        <v>1.0717812067909693E+19</v>
      </c>
      <c r="N1945" s="29">
        <f t="shared" si="309"/>
        <v>4.3003053080240898E+19</v>
      </c>
    </row>
    <row r="1946" spans="1:14" x14ac:dyDescent="0.3">
      <c r="A1946" s="14">
        <v>308.5</v>
      </c>
      <c r="B1946" s="30">
        <f t="shared" si="300"/>
        <v>4.0188006482982166</v>
      </c>
      <c r="C1946" s="30">
        <v>0.64049999999999996</v>
      </c>
      <c r="D1946" s="30">
        <f t="shared" si="301"/>
        <v>197.59424999999999</v>
      </c>
      <c r="E1946" s="29">
        <f t="shared" si="302"/>
        <v>3.0686880241725034E+20</v>
      </c>
      <c r="F1946" s="29">
        <f t="shared" si="307"/>
        <v>1.2332445420969431E+21</v>
      </c>
      <c r="G1946" s="29">
        <v>4.1430000000000002E-2</v>
      </c>
      <c r="H1946" s="29">
        <f t="shared" si="303"/>
        <v>12.781155</v>
      </c>
      <c r="I1946" s="29">
        <f t="shared" si="304"/>
        <v>1.9849452746520969E+19</v>
      </c>
      <c r="J1946" s="29">
        <f t="shared" si="308"/>
        <v>4.9391483886931118E+18</v>
      </c>
      <c r="K1946" s="29">
        <v>2.2749999999999999E-2</v>
      </c>
      <c r="L1946" s="29">
        <f t="shared" si="305"/>
        <v>7.0183749999999998</v>
      </c>
      <c r="M1946" s="29">
        <f t="shared" si="306"/>
        <v>1.0899711561268455E+19</v>
      </c>
      <c r="N1946" s="29">
        <f t="shared" si="309"/>
        <v>4.3803767888689234E+19</v>
      </c>
    </row>
    <row r="1947" spans="1:14" x14ac:dyDescent="0.3">
      <c r="A1947" s="14">
        <v>308</v>
      </c>
      <c r="B1947" s="30">
        <f t="shared" si="300"/>
        <v>4.0253246753246748</v>
      </c>
      <c r="C1947" s="30">
        <v>0.64500000000000002</v>
      </c>
      <c r="D1947" s="30">
        <f t="shared" si="301"/>
        <v>198.66</v>
      </c>
      <c r="E1947" s="29">
        <f t="shared" si="302"/>
        <v>3.0802389997087464E+20</v>
      </c>
      <c r="F1947" s="29">
        <f t="shared" si="307"/>
        <v>1.2398962051425011E+21</v>
      </c>
      <c r="G1947" s="29">
        <v>3.7837000000000003E-2</v>
      </c>
      <c r="H1947" s="29">
        <f t="shared" si="303"/>
        <v>11.653796000000002</v>
      </c>
      <c r="I1947" s="29">
        <f t="shared" si="304"/>
        <v>1.8069302795655793E+19</v>
      </c>
      <c r="J1947" s="29">
        <f t="shared" si="308"/>
        <v>4.4889056791917932E+18</v>
      </c>
      <c r="K1947" s="29">
        <v>2.0753000000000001E-2</v>
      </c>
      <c r="L1947" s="29">
        <f t="shared" si="305"/>
        <v>6.3919240000000004</v>
      </c>
      <c r="M1947" s="29">
        <f t="shared" si="306"/>
        <v>9.9107286761171497E+18</v>
      </c>
      <c r="N1947" s="29">
        <f t="shared" si="309"/>
        <v>3.9893900690422211E+19</v>
      </c>
    </row>
    <row r="1948" spans="1:14" x14ac:dyDescent="0.3">
      <c r="A1948" s="14">
        <v>307.5</v>
      </c>
      <c r="B1948" s="30">
        <f t="shared" si="300"/>
        <v>4.0318699186991864</v>
      </c>
      <c r="C1948" s="30">
        <v>0.63100000000000001</v>
      </c>
      <c r="D1948" s="30">
        <f t="shared" si="301"/>
        <v>194.0325</v>
      </c>
      <c r="E1948" s="29">
        <f t="shared" si="302"/>
        <v>3.0036053353920725E+20</v>
      </c>
      <c r="F1948" s="29">
        <f t="shared" si="307"/>
        <v>1.2110145999411678E+21</v>
      </c>
      <c r="G1948" s="29">
        <v>3.5635E-2</v>
      </c>
      <c r="H1948" s="29">
        <f t="shared" si="303"/>
        <v>10.957762499999999</v>
      </c>
      <c r="I1948" s="29">
        <f t="shared" si="304"/>
        <v>1.6962516026417828E+19</v>
      </c>
      <c r="J1948" s="29">
        <f t="shared" si="308"/>
        <v>4.20710895154338E+18</v>
      </c>
      <c r="K1948" s="29">
        <v>1.9467999999999999E-2</v>
      </c>
      <c r="L1948" s="29">
        <f t="shared" si="305"/>
        <v>5.9864099999999993</v>
      </c>
      <c r="M1948" s="29">
        <f t="shared" si="306"/>
        <v>9.2669078715392799E+18</v>
      </c>
      <c r="N1948" s="29">
        <f t="shared" si="309"/>
        <v>3.7362967086615929E+19</v>
      </c>
    </row>
    <row r="1949" spans="1:14" x14ac:dyDescent="0.3">
      <c r="A1949" s="14">
        <v>307</v>
      </c>
      <c r="B1949" s="30">
        <f t="shared" si="300"/>
        <v>4.0384364820846903</v>
      </c>
      <c r="C1949" s="30">
        <v>0.60499999999999998</v>
      </c>
      <c r="D1949" s="30">
        <f t="shared" si="301"/>
        <v>185.73499999999999</v>
      </c>
      <c r="E1949" s="29">
        <f t="shared" si="302"/>
        <v>2.8704857368647136E+20</v>
      </c>
      <c r="F1949" s="29">
        <f t="shared" si="307"/>
        <v>1.1592274321058213E+21</v>
      </c>
      <c r="G1949" s="29">
        <v>2.7848999999999999E-2</v>
      </c>
      <c r="H1949" s="29">
        <f t="shared" si="303"/>
        <v>8.5496429999999997</v>
      </c>
      <c r="I1949" s="29">
        <f t="shared" si="304"/>
        <v>1.3213249138172795E+19</v>
      </c>
      <c r="J1949" s="29">
        <f t="shared" si="308"/>
        <v>3.2718724676714373E+18</v>
      </c>
      <c r="K1949" s="29">
        <v>1.5245999999999999E-2</v>
      </c>
      <c r="L1949" s="29">
        <f t="shared" si="305"/>
        <v>4.6805219999999998</v>
      </c>
      <c r="M1949" s="29">
        <f t="shared" si="306"/>
        <v>7.2336240568990781E+18</v>
      </c>
      <c r="N1949" s="29">
        <f t="shared" si="309"/>
        <v>2.9212531289066701E+19</v>
      </c>
    </row>
    <row r="1950" spans="1:14" x14ac:dyDescent="0.3">
      <c r="A1950" s="14">
        <v>306.5</v>
      </c>
      <c r="B1950" s="30">
        <f t="shared" si="300"/>
        <v>4.0450244698205546</v>
      </c>
      <c r="C1950" s="30">
        <v>0.57499999999999996</v>
      </c>
      <c r="D1950" s="30">
        <f t="shared" si="301"/>
        <v>176.23749999999998</v>
      </c>
      <c r="E1950" s="29">
        <f t="shared" si="302"/>
        <v>2.7192683634241248E+20</v>
      </c>
      <c r="F1950" s="29">
        <f t="shared" si="307"/>
        <v>1.0999507070059478E+21</v>
      </c>
      <c r="G1950" s="29">
        <v>2.1107999999999998E-2</v>
      </c>
      <c r="H1950" s="29">
        <f t="shared" si="303"/>
        <v>6.4696019999999992</v>
      </c>
      <c r="I1950" s="29">
        <f t="shared" si="304"/>
        <v>9.9823159330706821E+18</v>
      </c>
      <c r="J1950" s="29">
        <f t="shared" si="308"/>
        <v>2.4678011239604485E+18</v>
      </c>
      <c r="K1950" s="29">
        <v>1.1568E-2</v>
      </c>
      <c r="L1950" s="29">
        <f t="shared" si="305"/>
        <v>3.5455920000000001</v>
      </c>
      <c r="M1950" s="29">
        <f t="shared" si="306"/>
        <v>5.4706950309722225E+18</v>
      </c>
      <c r="N1950" s="29">
        <f t="shared" si="309"/>
        <v>2.2129095267208356E+19</v>
      </c>
    </row>
    <row r="1951" spans="1:14" x14ac:dyDescent="0.3">
      <c r="A1951" s="14">
        <v>306</v>
      </c>
      <c r="B1951" s="30">
        <f t="shared" si="300"/>
        <v>4.0516339869281044</v>
      </c>
      <c r="C1951" s="30">
        <v>0.56499999999999995</v>
      </c>
      <c r="D1951" s="30">
        <f t="shared" si="301"/>
        <v>172.89</v>
      </c>
      <c r="E1951" s="29">
        <f t="shared" si="302"/>
        <v>2.6632661448891246E+20</v>
      </c>
      <c r="F1951" s="29">
        <f t="shared" si="307"/>
        <v>1.0790579628867766E+21</v>
      </c>
      <c r="G1951" s="29">
        <v>1.8577E-2</v>
      </c>
      <c r="H1951" s="29">
        <f t="shared" si="303"/>
        <v>5.6845619999999997</v>
      </c>
      <c r="I1951" s="29">
        <f t="shared" si="304"/>
        <v>8.756724809487658E+18</v>
      </c>
      <c r="J1951" s="29">
        <f t="shared" si="308"/>
        <v>2.1612822969053263E+18</v>
      </c>
      <c r="K1951" s="29">
        <v>1.0149999999999999E-2</v>
      </c>
      <c r="L1951" s="29">
        <f t="shared" si="305"/>
        <v>3.1058999999999997</v>
      </c>
      <c r="M1951" s="29">
        <f t="shared" si="306"/>
        <v>4.7844515700220549E+18</v>
      </c>
      <c r="N1951" s="29">
        <f t="shared" si="309"/>
        <v>1.9384846589912887E+19</v>
      </c>
    </row>
    <row r="1952" spans="1:14" x14ac:dyDescent="0.3">
      <c r="A1952" s="14">
        <v>305.5</v>
      </c>
      <c r="B1952" s="30">
        <f t="shared" si="300"/>
        <v>4.0582651391162026</v>
      </c>
      <c r="C1952" s="30">
        <v>0.61099999999999999</v>
      </c>
      <c r="D1952" s="30">
        <f t="shared" si="301"/>
        <v>186.66049999999998</v>
      </c>
      <c r="E1952" s="29">
        <f t="shared" si="302"/>
        <v>2.8706940360229873E+20</v>
      </c>
      <c r="F1952" s="29">
        <f t="shared" si="307"/>
        <v>1.1650037531460882E+21</v>
      </c>
      <c r="G1952" s="29">
        <v>1.8719E-2</v>
      </c>
      <c r="H1952" s="29">
        <f t="shared" si="303"/>
        <v>5.7186544999999995</v>
      </c>
      <c r="I1952" s="29">
        <f t="shared" si="304"/>
        <v>8.794848062244566E+18</v>
      </c>
      <c r="J1952" s="29">
        <f t="shared" si="308"/>
        <v>2.1671447677171441E+18</v>
      </c>
      <c r="K1952" s="29">
        <v>1.0186000000000001E-2</v>
      </c>
      <c r="L1952" s="29">
        <f t="shared" si="305"/>
        <v>3.1118230000000002</v>
      </c>
      <c r="M1952" s="29">
        <f t="shared" si="306"/>
        <v>4.7857429543257211E+18</v>
      </c>
      <c r="N1952" s="29">
        <f t="shared" si="309"/>
        <v>1.942181379631106E+19</v>
      </c>
    </row>
    <row r="1953" spans="1:14" x14ac:dyDescent="0.3">
      <c r="A1953" s="14">
        <v>305</v>
      </c>
      <c r="B1953" s="30">
        <f t="shared" si="300"/>
        <v>4.0649180327868848</v>
      </c>
      <c r="C1953" s="30">
        <v>0.64200000000000002</v>
      </c>
      <c r="D1953" s="30">
        <f t="shared" si="301"/>
        <v>195.81</v>
      </c>
      <c r="E1953" s="29">
        <f t="shared" si="302"/>
        <v>3.0064776135261408E+20</v>
      </c>
      <c r="F1953" s="29">
        <f t="shared" si="307"/>
        <v>1.2221085066392489E+21</v>
      </c>
      <c r="G1953" s="29">
        <v>1.6462999999999998E-2</v>
      </c>
      <c r="H1953" s="29">
        <f t="shared" si="303"/>
        <v>5.0212149999999998</v>
      </c>
      <c r="I1953" s="29">
        <f t="shared" si="304"/>
        <v>7.7096013943116605E+18</v>
      </c>
      <c r="J1953" s="29">
        <f t="shared" si="308"/>
        <v>1.8966191524964163E+18</v>
      </c>
      <c r="K1953" s="29">
        <v>8.9335999999999999E-3</v>
      </c>
      <c r="L1953" s="29">
        <f t="shared" si="305"/>
        <v>2.7247479999999999</v>
      </c>
      <c r="M1953" s="29">
        <f t="shared" si="306"/>
        <v>4.1835932099995535E+18</v>
      </c>
      <c r="N1953" s="29">
        <f t="shared" si="309"/>
        <v>1.7005963481171954E+19</v>
      </c>
    </row>
    <row r="1954" spans="1:14" x14ac:dyDescent="0.3">
      <c r="A1954" s="14">
        <v>304.5</v>
      </c>
      <c r="B1954" s="30">
        <f t="shared" si="300"/>
        <v>4.0715927750410508</v>
      </c>
      <c r="C1954" s="30">
        <v>0.626</v>
      </c>
      <c r="D1954" s="30">
        <f t="shared" si="301"/>
        <v>190.61699999999999</v>
      </c>
      <c r="E1954" s="29">
        <f t="shared" si="302"/>
        <v>2.9219460621648537E+20</v>
      </c>
      <c r="F1954" s="29">
        <f t="shared" si="307"/>
        <v>1.1896974475770066E+21</v>
      </c>
      <c r="G1954" s="29">
        <v>1.1953E-2</v>
      </c>
      <c r="H1954" s="29">
        <f t="shared" si="303"/>
        <v>3.6396885000000001</v>
      </c>
      <c r="I1954" s="29">
        <f t="shared" si="304"/>
        <v>5.5792366263668531E+18</v>
      </c>
      <c r="J1954" s="29">
        <f t="shared" si="308"/>
        <v>1.3702835559999247E+18</v>
      </c>
      <c r="K1954" s="29">
        <v>6.4675000000000002E-3</v>
      </c>
      <c r="L1954" s="29">
        <f t="shared" si="305"/>
        <v>1.96935375</v>
      </c>
      <c r="M1954" s="29">
        <f t="shared" si="306"/>
        <v>3.018799705599232E+18</v>
      </c>
      <c r="N1954" s="29">
        <f t="shared" si="309"/>
        <v>1.2291323070613885E+19</v>
      </c>
    </row>
    <row r="1955" spans="1:14" x14ac:dyDescent="0.3">
      <c r="A1955" s="14">
        <v>304</v>
      </c>
      <c r="B1955" s="30">
        <f t="shared" si="300"/>
        <v>4.0782894736842108</v>
      </c>
      <c r="C1955" s="30">
        <v>0.621</v>
      </c>
      <c r="D1955" s="30">
        <f t="shared" si="301"/>
        <v>188.78399999999999</v>
      </c>
      <c r="E1955" s="29">
        <f t="shared" si="302"/>
        <v>2.8890964127444281E+20</v>
      </c>
      <c r="F1955" s="29">
        <f t="shared" si="307"/>
        <v>1.1782571488554416E+21</v>
      </c>
      <c r="G1955" s="29">
        <v>9.4701000000000004E-3</v>
      </c>
      <c r="H1955" s="29">
        <f t="shared" si="303"/>
        <v>2.8789104000000001</v>
      </c>
      <c r="I1955" s="29">
        <f t="shared" si="304"/>
        <v>4.4058022444977469E+18</v>
      </c>
      <c r="J1955" s="29">
        <f t="shared" si="308"/>
        <v>1.0803064061359212E+18</v>
      </c>
      <c r="K1955" s="29">
        <v>5.0972999999999999E-3</v>
      </c>
      <c r="L1955" s="29">
        <f t="shared" si="305"/>
        <v>1.5495791999999999</v>
      </c>
      <c r="M1955" s="29">
        <f t="shared" si="306"/>
        <v>2.3714317463256315E+18</v>
      </c>
      <c r="N1955" s="29">
        <f t="shared" si="309"/>
        <v>9.6713851286003876E+18</v>
      </c>
    </row>
    <row r="1956" spans="1:14" x14ac:dyDescent="0.3">
      <c r="A1956" s="14">
        <v>303.5</v>
      </c>
      <c r="B1956" s="30">
        <f t="shared" si="300"/>
        <v>4.08500823723229</v>
      </c>
      <c r="C1956" s="30">
        <v>0.64600000000000002</v>
      </c>
      <c r="D1956" s="30">
        <f t="shared" si="301"/>
        <v>196.06100000000001</v>
      </c>
      <c r="E1956" s="29">
        <f t="shared" si="302"/>
        <v>2.9955265725391883E+20</v>
      </c>
      <c r="F1956" s="29">
        <f t="shared" si="307"/>
        <v>1.2236750723670795E+21</v>
      </c>
      <c r="G1956" s="29">
        <v>8.9794999999999996E-3</v>
      </c>
      <c r="H1956" s="29">
        <f t="shared" si="303"/>
        <v>2.7252782499999997</v>
      </c>
      <c r="I1956" s="29">
        <f t="shared" si="304"/>
        <v>4.1638283062098514E+18</v>
      </c>
      <c r="J1956" s="29">
        <f t="shared" si="308"/>
        <v>1.0192949596182367E+18</v>
      </c>
      <c r="K1956" s="29">
        <v>4.8044000000000003E-3</v>
      </c>
      <c r="L1956" s="29">
        <f t="shared" si="305"/>
        <v>1.4581354000000002</v>
      </c>
      <c r="M1956" s="29">
        <f t="shared" si="306"/>
        <v>2.227818554970167E+18</v>
      </c>
      <c r="N1956" s="29">
        <f t="shared" si="309"/>
        <v>9.1006571481120696E+18</v>
      </c>
    </row>
    <row r="1957" spans="1:14" x14ac:dyDescent="0.3">
      <c r="A1957" s="14">
        <v>303</v>
      </c>
      <c r="B1957" s="30">
        <f t="shared" si="300"/>
        <v>4.0917491749174912</v>
      </c>
      <c r="C1957" s="30">
        <v>0.61199999999999999</v>
      </c>
      <c r="D1957" s="30">
        <f t="shared" si="301"/>
        <v>185.43600000000001</v>
      </c>
      <c r="E1957" s="29">
        <f t="shared" si="302"/>
        <v>2.8285245126511152E+20</v>
      </c>
      <c r="F1957" s="29">
        <f t="shared" si="307"/>
        <v>1.1573612840874099E+21</v>
      </c>
      <c r="G1957" s="29">
        <v>7.0945000000000001E-3</v>
      </c>
      <c r="H1957" s="29">
        <f t="shared" si="303"/>
        <v>2.1496335000000002</v>
      </c>
      <c r="I1957" s="29">
        <f t="shared" si="304"/>
        <v>3.278916201797931E+18</v>
      </c>
      <c r="J1957" s="29">
        <f t="shared" si="308"/>
        <v>8.0134828935697152E+17</v>
      </c>
      <c r="K1957" s="29">
        <v>3.7331999999999999E-3</v>
      </c>
      <c r="L1957" s="29">
        <f t="shared" si="305"/>
        <v>1.1311595999999999</v>
      </c>
      <c r="M1957" s="29">
        <f t="shared" si="306"/>
        <v>1.7253999527171802E+18</v>
      </c>
      <c r="N1957" s="29">
        <f t="shared" si="309"/>
        <v>7.0599038329331999E+18</v>
      </c>
    </row>
    <row r="1958" spans="1:14" x14ac:dyDescent="0.3">
      <c r="A1958" s="14">
        <v>302.5</v>
      </c>
      <c r="B1958" s="30">
        <f t="shared" si="300"/>
        <v>4.0985123966942147</v>
      </c>
      <c r="C1958" s="30">
        <v>0.50800000000000001</v>
      </c>
      <c r="D1958" s="30">
        <f t="shared" si="301"/>
        <v>153.67000000000002</v>
      </c>
      <c r="E1958" s="29">
        <f t="shared" si="302"/>
        <v>2.3401178961262218E+20</v>
      </c>
      <c r="F1958" s="29">
        <f t="shared" si="307"/>
        <v>9.5910022069993053E+20</v>
      </c>
      <c r="G1958" s="29">
        <v>4.2839999999999996E-3</v>
      </c>
      <c r="H1958" s="29">
        <f t="shared" si="303"/>
        <v>1.2959099999999999</v>
      </c>
      <c r="I1958" s="29">
        <f t="shared" si="304"/>
        <v>1.9734380053158922E+18</v>
      </c>
      <c r="J1958" s="29">
        <f t="shared" si="308"/>
        <v>4.815010458203399E+17</v>
      </c>
      <c r="K1958" s="29">
        <v>2.1909999999999998E-3</v>
      </c>
      <c r="L1958" s="29">
        <f t="shared" si="305"/>
        <v>0.66277749999999991</v>
      </c>
      <c r="M1958" s="29">
        <f t="shared" si="306"/>
        <v>1.0092910059867227E+18</v>
      </c>
      <c r="N1958" s="29">
        <f t="shared" si="309"/>
        <v>4.1365916999085578E+18</v>
      </c>
    </row>
    <row r="1959" spans="1:14" x14ac:dyDescent="0.3">
      <c r="A1959" s="14">
        <v>302</v>
      </c>
      <c r="B1959" s="30">
        <f t="shared" si="300"/>
        <v>4.105298013245033</v>
      </c>
      <c r="C1959" s="30">
        <v>0.44900000000000001</v>
      </c>
      <c r="D1959" s="30">
        <f t="shared" si="301"/>
        <v>135.59800000000001</v>
      </c>
      <c r="E1959" s="29">
        <f t="shared" si="302"/>
        <v>2.0615007377434827E+20</v>
      </c>
      <c r="F1959" s="29">
        <f t="shared" si="307"/>
        <v>8.4630748829614893E+20</v>
      </c>
      <c r="G1959" s="29">
        <v>2.9209000000000001E-3</v>
      </c>
      <c r="H1959" s="29">
        <f t="shared" si="303"/>
        <v>0.8821118</v>
      </c>
      <c r="I1959" s="29">
        <f t="shared" si="304"/>
        <v>1.3410773952950863E+18</v>
      </c>
      <c r="J1959" s="29">
        <f t="shared" si="308"/>
        <v>3.2666992529368934E+17</v>
      </c>
      <c r="K1959" s="29">
        <v>1.457E-3</v>
      </c>
      <c r="L1959" s="29">
        <f t="shared" si="305"/>
        <v>0.44001400000000002</v>
      </c>
      <c r="M1959" s="29">
        <f t="shared" si="306"/>
        <v>6.6895469373992294E+17</v>
      </c>
      <c r="N1959" s="29">
        <f t="shared" si="309"/>
        <v>2.7462583751614454E+18</v>
      </c>
    </row>
    <row r="1960" spans="1:14" x14ac:dyDescent="0.3">
      <c r="A1960" s="14">
        <v>301.5</v>
      </c>
      <c r="B1960" s="30">
        <f t="shared" si="300"/>
        <v>4.1121061359867328</v>
      </c>
      <c r="C1960" s="30">
        <v>0.47755999999999998</v>
      </c>
      <c r="D1960" s="30">
        <f t="shared" si="301"/>
        <v>143.98434</v>
      </c>
      <c r="E1960" s="29">
        <f t="shared" si="302"/>
        <v>2.1853743636540178E+20</v>
      </c>
      <c r="F1960" s="29">
        <f t="shared" si="307"/>
        <v>8.9864913302097887E+20</v>
      </c>
      <c r="G1960" s="29">
        <v>2.6914E-3</v>
      </c>
      <c r="H1960" s="29">
        <f t="shared" si="303"/>
        <v>0.81145710000000004</v>
      </c>
      <c r="I1960" s="29">
        <f t="shared" si="304"/>
        <v>1.2316183437344886E+18</v>
      </c>
      <c r="J1960" s="29">
        <f t="shared" si="308"/>
        <v>2.995103489562416E+17</v>
      </c>
      <c r="K1960" s="29">
        <v>1.3201E-3</v>
      </c>
      <c r="L1960" s="29">
        <f t="shared" si="305"/>
        <v>0.39801015000000001</v>
      </c>
      <c r="M1960" s="29">
        <f t="shared" si="306"/>
        <v>6.0409429128479539E+17</v>
      </c>
      <c r="N1960" s="29">
        <f t="shared" si="309"/>
        <v>2.4840998419067638E+18</v>
      </c>
    </row>
    <row r="1961" spans="1:14" x14ac:dyDescent="0.3">
      <c r="A1961" s="14">
        <v>301</v>
      </c>
      <c r="B1961" s="30">
        <f t="shared" si="300"/>
        <v>4.1189368770764121</v>
      </c>
      <c r="C1961" s="30">
        <v>0.46300000000000002</v>
      </c>
      <c r="D1961" s="30">
        <f t="shared" si="301"/>
        <v>139.363</v>
      </c>
      <c r="E1961" s="29">
        <f t="shared" si="302"/>
        <v>2.1117244574793885E+20</v>
      </c>
      <c r="F1961" s="29">
        <f t="shared" si="307"/>
        <v>8.6980597421360336E+20</v>
      </c>
      <c r="G1961" s="29">
        <v>1.9300000000000001E-3</v>
      </c>
      <c r="H1961" s="29">
        <f t="shared" si="303"/>
        <v>0.58093000000000006</v>
      </c>
      <c r="I1961" s="29">
        <f t="shared" si="304"/>
        <v>8.8026527061235866E+17</v>
      </c>
      <c r="J1961" s="29">
        <f t="shared" si="308"/>
        <v>2.1371176516722048E+17</v>
      </c>
      <c r="K1961" s="29">
        <v>9.1925999999999998E-4</v>
      </c>
      <c r="L1961" s="29">
        <f t="shared" si="305"/>
        <v>0.27669726</v>
      </c>
      <c r="M1961" s="29">
        <f t="shared" si="306"/>
        <v>4.192708044886615E+17</v>
      </c>
      <c r="N1961" s="29">
        <f t="shared" si="309"/>
        <v>1.7269499780898424E+18</v>
      </c>
    </row>
    <row r="1962" spans="1:14" x14ac:dyDescent="0.3">
      <c r="A1962" s="14">
        <v>300.5</v>
      </c>
      <c r="B1962" s="30">
        <f t="shared" si="300"/>
        <v>4.1257903494176373</v>
      </c>
      <c r="C1962" s="30">
        <v>0.433</v>
      </c>
      <c r="D1962" s="30">
        <f t="shared" si="301"/>
        <v>130.1165</v>
      </c>
      <c r="E1962" s="29">
        <f t="shared" si="302"/>
        <v>1.9683399932238165E+20</v>
      </c>
      <c r="F1962" s="29">
        <f t="shared" si="307"/>
        <v>8.1209581484155994E+20</v>
      </c>
      <c r="G1962" s="29">
        <v>1.245E-3</v>
      </c>
      <c r="H1962" s="29">
        <f t="shared" si="303"/>
        <v>0.37412250000000002</v>
      </c>
      <c r="I1962" s="29">
        <f t="shared" si="304"/>
        <v>5.6595457079991955E+17</v>
      </c>
      <c r="J1962" s="29">
        <f t="shared" si="308"/>
        <v>1.3717482539552816E+17</v>
      </c>
      <c r="K1962" s="29">
        <v>5.7207000000000004E-4</v>
      </c>
      <c r="L1962" s="29">
        <f t="shared" si="305"/>
        <v>0.17190703500000001</v>
      </c>
      <c r="M1962" s="29">
        <f t="shared" si="306"/>
        <v>2.6005271591767869E+17</v>
      </c>
      <c r="N1962" s="29">
        <f t="shared" si="309"/>
        <v>1.0729229856730052E+18</v>
      </c>
    </row>
    <row r="1963" spans="1:14" x14ac:dyDescent="0.3">
      <c r="A1963" s="14">
        <v>300</v>
      </c>
      <c r="B1963" s="30">
        <f t="shared" si="300"/>
        <v>4.1326666666666663</v>
      </c>
      <c r="C1963" s="30">
        <v>0.45794000000000001</v>
      </c>
      <c r="D1963" s="30">
        <f t="shared" si="301"/>
        <v>137.38200000000001</v>
      </c>
      <c r="E1963" s="29">
        <f t="shared" si="302"/>
        <v>2.0747910068464576E+20</v>
      </c>
      <c r="F1963" s="29">
        <f t="shared" si="307"/>
        <v>8.574419634294126E+20</v>
      </c>
      <c r="G1963" s="29">
        <v>1.0204999999999999E-3</v>
      </c>
      <c r="H1963" s="29">
        <f t="shared" si="303"/>
        <v>0.30614999999999998</v>
      </c>
      <c r="I1963" s="29">
        <f t="shared" si="304"/>
        <v>4.6235843614596013E+17</v>
      </c>
      <c r="J1963" s="29">
        <f t="shared" si="308"/>
        <v>1.118789569638555E+17</v>
      </c>
      <c r="K1963" s="29">
        <v>4.5630999999999997E-4</v>
      </c>
      <c r="L1963" s="29">
        <f t="shared" si="305"/>
        <v>0.13689299999999999</v>
      </c>
      <c r="M1963" s="29">
        <f t="shared" si="306"/>
        <v>2.0674059578418723E+17</v>
      </c>
      <c r="N1963" s="29">
        <f t="shared" si="309"/>
        <v>8.5438996884411763E+17</v>
      </c>
    </row>
    <row r="1964" spans="1:14" x14ac:dyDescent="0.3">
      <c r="A1964" s="14">
        <v>299.5</v>
      </c>
      <c r="B1964" s="30">
        <f t="shared" si="300"/>
        <v>4.1395659432387308</v>
      </c>
      <c r="C1964" s="30">
        <v>0.501</v>
      </c>
      <c r="D1964" s="30">
        <f t="shared" si="301"/>
        <v>150.04949999999999</v>
      </c>
      <c r="E1964" s="29">
        <f t="shared" si="302"/>
        <v>2.2623231883349918E+20</v>
      </c>
      <c r="F1964" s="29">
        <f t="shared" si="307"/>
        <v>9.3650360230307928E+20</v>
      </c>
      <c r="G1964" s="29">
        <v>8.6067999999999995E-4</v>
      </c>
      <c r="H1964" s="29">
        <f t="shared" si="303"/>
        <v>0.25777365999999996</v>
      </c>
      <c r="I1964" s="29">
        <f t="shared" si="304"/>
        <v>3.8864996441839533E+17</v>
      </c>
      <c r="J1964" s="29">
        <f t="shared" si="308"/>
        <v>9.3886646510170528E+16</v>
      </c>
      <c r="K1964" s="29">
        <v>3.7386E-4</v>
      </c>
      <c r="L1964" s="29">
        <f t="shared" si="305"/>
        <v>0.11197107000000001</v>
      </c>
      <c r="M1964" s="29">
        <f t="shared" si="306"/>
        <v>1.688207878624591E+17</v>
      </c>
      <c r="N1964" s="29">
        <f t="shared" si="309"/>
        <v>6.9884478394616614E+17</v>
      </c>
    </row>
    <row r="1965" spans="1:14" x14ac:dyDescent="0.3">
      <c r="A1965" s="14">
        <v>299</v>
      </c>
      <c r="B1965" s="30">
        <f t="shared" si="300"/>
        <v>4.1464882943143815</v>
      </c>
      <c r="C1965" s="30">
        <v>0.47199999999999998</v>
      </c>
      <c r="D1965" s="30">
        <f t="shared" si="301"/>
        <v>141.12799999999999</v>
      </c>
      <c r="E1965" s="29">
        <f t="shared" si="302"/>
        <v>2.1242598608030607E+20</v>
      </c>
      <c r="F1965" s="29">
        <f t="shared" si="307"/>
        <v>8.8082186469017885E+20</v>
      </c>
      <c r="G1965" s="29">
        <v>4.9211000000000003E-4</v>
      </c>
      <c r="H1965" s="29">
        <f t="shared" si="303"/>
        <v>0.14714089</v>
      </c>
      <c r="I1965" s="29">
        <f t="shared" si="304"/>
        <v>2.2147659324148182E+17</v>
      </c>
      <c r="J1965" s="29">
        <f t="shared" si="308"/>
        <v>5.34130516044548E+16</v>
      </c>
      <c r="K1965" s="29">
        <v>2.0322999999999999E-4</v>
      </c>
      <c r="L1965" s="29">
        <f t="shared" si="305"/>
        <v>6.0765769999999997E-2</v>
      </c>
      <c r="M1965" s="29">
        <f t="shared" si="306"/>
        <v>9.1464688879450432E+16</v>
      </c>
      <c r="N1965" s="29">
        <f t="shared" si="309"/>
        <v>3.7925726178174797E+17</v>
      </c>
    </row>
    <row r="1966" spans="1:14" x14ac:dyDescent="0.3">
      <c r="A1966" s="14">
        <v>298.5</v>
      </c>
      <c r="B1966" s="30">
        <f t="shared" si="300"/>
        <v>4.1534338358458962</v>
      </c>
      <c r="C1966" s="30">
        <v>0.46800000000000003</v>
      </c>
      <c r="D1966" s="30">
        <f t="shared" si="301"/>
        <v>139.69800000000001</v>
      </c>
      <c r="E1966" s="29">
        <f t="shared" si="302"/>
        <v>2.0992192085139561E+20</v>
      </c>
      <c r="F1966" s="29">
        <f t="shared" si="307"/>
        <v>8.7189680894995071E+20</v>
      </c>
      <c r="G1966" s="29">
        <v>3.5788999999999998E-4</v>
      </c>
      <c r="H1966" s="29">
        <f t="shared" si="303"/>
        <v>0.10683016499999999</v>
      </c>
      <c r="I1966" s="29">
        <f t="shared" si="304"/>
        <v>1.6053195780663667E+17</v>
      </c>
      <c r="J1966" s="29">
        <f t="shared" si="308"/>
        <v>3.8650418942798072E+16</v>
      </c>
      <c r="K1966" s="29">
        <v>1.427E-4</v>
      </c>
      <c r="L1966" s="29">
        <f t="shared" si="305"/>
        <v>4.259595E-2</v>
      </c>
      <c r="M1966" s="29">
        <f t="shared" si="306"/>
        <v>6.400824381515844E+16</v>
      </c>
      <c r="N1966" s="29">
        <f t="shared" si="309"/>
        <v>2.658540056349529E+17</v>
      </c>
    </row>
    <row r="1967" spans="1:14" x14ac:dyDescent="0.3">
      <c r="A1967" s="14">
        <v>298</v>
      </c>
      <c r="B1967" s="30">
        <f t="shared" si="300"/>
        <v>4.1604026845637581</v>
      </c>
      <c r="C1967" s="30">
        <v>0.52800000000000002</v>
      </c>
      <c r="D1967" s="30">
        <f t="shared" si="301"/>
        <v>157.34399999999999</v>
      </c>
      <c r="E1967" s="29">
        <f t="shared" si="302"/>
        <v>2.3604223508662511E+20</v>
      </c>
      <c r="F1967" s="29">
        <f t="shared" si="307"/>
        <v>9.8203074852482476E+20</v>
      </c>
      <c r="G1967" s="29">
        <v>2.8988000000000001E-4</v>
      </c>
      <c r="H1967" s="29">
        <f t="shared" si="303"/>
        <v>8.6384240000000001E-2</v>
      </c>
      <c r="I1967" s="29">
        <f t="shared" si="304"/>
        <v>1.2959076346005851E+17</v>
      </c>
      <c r="J1967" s="29">
        <f t="shared" si="308"/>
        <v>3.1148610671961156E+16</v>
      </c>
      <c r="K1967" s="29">
        <v>1.1127E-4</v>
      </c>
      <c r="L1967" s="29">
        <f t="shared" si="305"/>
        <v>3.3158460000000001E-2</v>
      </c>
      <c r="M1967" s="29">
        <f t="shared" si="306"/>
        <v>4.9743218746380264E+16</v>
      </c>
      <c r="N1967" s="29">
        <f t="shared" si="309"/>
        <v>2.0695182081128272E+17</v>
      </c>
    </row>
    <row r="1968" spans="1:14" x14ac:dyDescent="0.3">
      <c r="A1968" s="14">
        <v>297.5</v>
      </c>
      <c r="B1968" s="30">
        <f t="shared" si="300"/>
        <v>4.167394957983193</v>
      </c>
      <c r="C1968" s="30">
        <v>0.52900000000000003</v>
      </c>
      <c r="D1968" s="30">
        <f t="shared" si="301"/>
        <v>157.3775</v>
      </c>
      <c r="E1968" s="29">
        <f t="shared" si="302"/>
        <v>2.3569636233226473E+20</v>
      </c>
      <c r="F1968" s="29">
        <f t="shared" si="307"/>
        <v>9.8223983199845981E+20</v>
      </c>
      <c r="G1968" s="29">
        <v>1.8608000000000001E-4</v>
      </c>
      <c r="H1968" s="29">
        <f t="shared" si="303"/>
        <v>5.53588E-2</v>
      </c>
      <c r="I1968" s="29">
        <f t="shared" si="304"/>
        <v>8.29080890411868E+16</v>
      </c>
      <c r="J1968" s="29">
        <f t="shared" si="308"/>
        <v>1.9894464018190896E+16</v>
      </c>
      <c r="K1968" s="29">
        <v>6.7911999999999996E-5</v>
      </c>
      <c r="L1968" s="29">
        <f t="shared" si="305"/>
        <v>2.0203819999999997E-2</v>
      </c>
      <c r="M1968" s="29">
        <f t="shared" si="306"/>
        <v>3.0258244534421096E+16</v>
      </c>
      <c r="N1968" s="29">
        <f t="shared" si="309"/>
        <v>1.2609805571016898E+17</v>
      </c>
    </row>
    <row r="1969" spans="1:14" x14ac:dyDescent="0.3">
      <c r="A1969" s="14">
        <v>297</v>
      </c>
      <c r="B1969" s="30">
        <f t="shared" si="300"/>
        <v>4.1744107744107746</v>
      </c>
      <c r="C1969" s="30">
        <v>0.47799999999999998</v>
      </c>
      <c r="D1969" s="30">
        <f t="shared" si="301"/>
        <v>141.96600000000001</v>
      </c>
      <c r="E1969" s="29">
        <f t="shared" si="302"/>
        <v>2.1225799761044721E+20</v>
      </c>
      <c r="F1969" s="29">
        <f t="shared" si="307"/>
        <v>8.860520721799073E+20</v>
      </c>
      <c r="G1969" s="29">
        <v>9.6799999999999995E-5</v>
      </c>
      <c r="H1969" s="29">
        <f t="shared" si="303"/>
        <v>2.87496E-2</v>
      </c>
      <c r="I1969" s="29">
        <f t="shared" si="304"/>
        <v>4.2984464788057088E+16</v>
      </c>
      <c r="J1969" s="29">
        <f t="shared" si="308"/>
        <v>1.0297133442533436E+16</v>
      </c>
      <c r="K1969" s="29">
        <v>3.3186999999999999E-5</v>
      </c>
      <c r="L1969" s="29">
        <f t="shared" si="305"/>
        <v>9.8565389999999992E-3</v>
      </c>
      <c r="M1969" s="29">
        <f t="shared" si="306"/>
        <v>1.4736832984723662E+16</v>
      </c>
      <c r="N1969" s="29">
        <f t="shared" si="309"/>
        <v>6.1517594392122552E+16</v>
      </c>
    </row>
    <row r="1970" spans="1:14" x14ac:dyDescent="0.3">
      <c r="A1970" s="14">
        <v>296.5</v>
      </c>
      <c r="B1970" s="30">
        <f t="shared" si="300"/>
        <v>4.1814502529510964</v>
      </c>
      <c r="C1970" s="30">
        <v>0.52100000000000002</v>
      </c>
      <c r="D1970" s="30">
        <f t="shared" si="301"/>
        <v>154.47650000000002</v>
      </c>
      <c r="E1970" s="29">
        <f t="shared" si="302"/>
        <v>2.3057402790599246E+20</v>
      </c>
      <c r="F1970" s="29">
        <f t="shared" si="307"/>
        <v>9.6413382731146527E+20</v>
      </c>
      <c r="G1970" s="29">
        <v>7.1345000000000002E-5</v>
      </c>
      <c r="H1970" s="29">
        <f t="shared" si="303"/>
        <v>2.1153792500000001E-2</v>
      </c>
      <c r="I1970" s="29">
        <f t="shared" si="304"/>
        <v>3.1574479886666084E+16</v>
      </c>
      <c r="J1970" s="29">
        <f t="shared" si="308"/>
        <v>7551083470234307</v>
      </c>
      <c r="K1970" s="29">
        <v>2.3312E-5</v>
      </c>
      <c r="L1970" s="29">
        <f t="shared" si="305"/>
        <v>6.9120079999999999E-3</v>
      </c>
      <c r="M1970" s="29">
        <f t="shared" si="306"/>
        <v>1.031697070737907E+16</v>
      </c>
      <c r="N1970" s="29">
        <f t="shared" si="309"/>
        <v>4.3139899774059264E+16</v>
      </c>
    </row>
    <row r="1971" spans="1:14" x14ac:dyDescent="0.3">
      <c r="A1971" s="14">
        <v>296</v>
      </c>
      <c r="B1971" s="30">
        <f t="shared" si="300"/>
        <v>4.188513513513513</v>
      </c>
      <c r="C1971" s="30">
        <v>0.57299999999999995</v>
      </c>
      <c r="D1971" s="30">
        <f t="shared" si="301"/>
        <v>169.60799999999998</v>
      </c>
      <c r="E1971" s="29">
        <f t="shared" si="302"/>
        <v>2.5273262706518399E+20</v>
      </c>
      <c r="F1971" s="29">
        <f t="shared" si="307"/>
        <v>1.0585740237682942E+21</v>
      </c>
      <c r="G1971" s="29">
        <v>4.7904000000000001E-5</v>
      </c>
      <c r="H1971" s="29">
        <f t="shared" si="303"/>
        <v>1.4179584E-2</v>
      </c>
      <c r="I1971" s="29">
        <f t="shared" si="304"/>
        <v>2.1128976905638004E+16</v>
      </c>
      <c r="J1971" s="29">
        <f t="shared" si="308"/>
        <v>5044504891167003</v>
      </c>
      <c r="K1971" s="29">
        <v>1.4737E-5</v>
      </c>
      <c r="L1971" s="29">
        <f t="shared" si="305"/>
        <v>4.3621520000000002E-3</v>
      </c>
      <c r="M1971" s="29">
        <f t="shared" si="306"/>
        <v>6500036169388512</v>
      </c>
      <c r="N1971" s="29">
        <f t="shared" si="309"/>
        <v>2.7225489333810392E+16</v>
      </c>
    </row>
    <row r="1972" spans="1:14" x14ac:dyDescent="0.3">
      <c r="A1972" s="14">
        <v>295.5</v>
      </c>
      <c r="B1972" s="30">
        <f t="shared" si="300"/>
        <v>4.1956006768189509</v>
      </c>
      <c r="C1972" s="30">
        <v>0.55900000000000005</v>
      </c>
      <c r="D1972" s="30">
        <f t="shared" si="301"/>
        <v>165.18450000000001</v>
      </c>
      <c r="E1972" s="29">
        <f t="shared" si="302"/>
        <v>2.4572539731869696E+20</v>
      </c>
      <c r="F1972" s="29">
        <f t="shared" si="307"/>
        <v>1.0309656433019305E+21</v>
      </c>
      <c r="G1972" s="29">
        <v>2.7826000000000001E-5</v>
      </c>
      <c r="H1972" s="29">
        <f t="shared" si="303"/>
        <v>8.2225830000000003E-3</v>
      </c>
      <c r="I1972" s="29">
        <f t="shared" si="304"/>
        <v>1.2231761906601184E+16</v>
      </c>
      <c r="J1972" s="29">
        <f t="shared" si="308"/>
        <v>2915377999193942.5</v>
      </c>
      <c r="K1972" s="29">
        <v>8.0206000000000008E-6</v>
      </c>
      <c r="L1972" s="29">
        <f t="shared" si="305"/>
        <v>2.3700873000000004E-3</v>
      </c>
      <c r="M1972" s="29">
        <f t="shared" si="306"/>
        <v>3525697892190234.5</v>
      </c>
      <c r="N1972" s="29">
        <f t="shared" si="309"/>
        <v>1.4792420462732496E+16</v>
      </c>
    </row>
    <row r="1973" spans="1:14" x14ac:dyDescent="0.3">
      <c r="A1973" s="14">
        <v>295</v>
      </c>
      <c r="B1973" s="30">
        <f t="shared" si="300"/>
        <v>4.2027118644067798</v>
      </c>
      <c r="C1973" s="30">
        <v>0.52700000000000002</v>
      </c>
      <c r="D1973" s="30">
        <f t="shared" si="301"/>
        <v>155.465</v>
      </c>
      <c r="E1973" s="29">
        <f t="shared" si="302"/>
        <v>2.308755349910431E+20</v>
      </c>
      <c r="F1973" s="29">
        <f t="shared" si="307"/>
        <v>9.703033501081195E+20</v>
      </c>
      <c r="G1973" s="29">
        <v>1.2289999999999999E-5</v>
      </c>
      <c r="H1973" s="29">
        <f t="shared" si="303"/>
        <v>3.62555E-3</v>
      </c>
      <c r="I1973" s="29">
        <f t="shared" si="304"/>
        <v>5384175189829069</v>
      </c>
      <c r="J1973" s="29">
        <f t="shared" si="308"/>
        <v>1281119278109030</v>
      </c>
      <c r="K1973" s="29">
        <v>3.2246E-6</v>
      </c>
      <c r="L1973" s="29">
        <f t="shared" si="305"/>
        <v>9.5125699999999995E-4</v>
      </c>
      <c r="M1973" s="29">
        <f t="shared" si="306"/>
        <v>1412677893988837.8</v>
      </c>
      <c r="N1973" s="29">
        <f t="shared" si="309"/>
        <v>5937078145652072</v>
      </c>
    </row>
    <row r="1974" spans="1:14" x14ac:dyDescent="0.3">
      <c r="A1974" s="14">
        <v>294.5</v>
      </c>
      <c r="B1974" s="30">
        <f t="shared" si="300"/>
        <v>4.2098471986417652</v>
      </c>
      <c r="C1974" s="30">
        <v>0.52</v>
      </c>
      <c r="D1974" s="30">
        <f t="shared" si="301"/>
        <v>153.14000000000001</v>
      </c>
      <c r="E1974" s="29">
        <f t="shared" si="302"/>
        <v>2.2703729798470297E+20</v>
      </c>
      <c r="F1974" s="29">
        <f t="shared" si="307"/>
        <v>9.5579233290809744E+20</v>
      </c>
      <c r="G1974" s="29">
        <v>6.5911000000000003E-6</v>
      </c>
      <c r="H1974" s="29">
        <f t="shared" si="303"/>
        <v>1.9410789500000001E-3</v>
      </c>
      <c r="I1974" s="29">
        <f t="shared" si="304"/>
        <v>2877741412974953</v>
      </c>
      <c r="J1974" s="29">
        <f t="shared" si="308"/>
        <v>683573839426620.25</v>
      </c>
      <c r="K1974" s="29">
        <v>1.5965000000000001E-6</v>
      </c>
      <c r="L1974" s="29">
        <f t="shared" si="305"/>
        <v>4.7016925000000002E-4</v>
      </c>
      <c r="M1974" s="29">
        <f t="shared" si="306"/>
        <v>697048165831881.25</v>
      </c>
      <c r="N1974" s="29">
        <f t="shared" si="309"/>
        <v>2934466268245726</v>
      </c>
    </row>
    <row r="1975" spans="1:14" x14ac:dyDescent="0.3">
      <c r="A1975" s="14">
        <v>294</v>
      </c>
      <c r="B1975" s="30">
        <f t="shared" si="300"/>
        <v>4.2170068027210883</v>
      </c>
      <c r="C1975" s="30">
        <v>0.53300000000000003</v>
      </c>
      <c r="D1975" s="30">
        <f t="shared" si="301"/>
        <v>156.702</v>
      </c>
      <c r="E1975" s="29">
        <f t="shared" si="302"/>
        <v>2.3192370350392086E+20</v>
      </c>
      <c r="F1975" s="29">
        <f t="shared" si="307"/>
        <v>9.7802383538830298E+20</v>
      </c>
      <c r="G1975" s="29">
        <v>4.1744000000000002E-6</v>
      </c>
      <c r="H1975" s="29">
        <f t="shared" si="303"/>
        <v>1.2272736000000001E-3</v>
      </c>
      <c r="I1975" s="29">
        <f t="shared" si="304"/>
        <v>1816402078624328.8</v>
      </c>
      <c r="J1975" s="29">
        <f t="shared" si="308"/>
        <v>430732546471650.81</v>
      </c>
      <c r="K1975" s="29">
        <v>9.4557999999999997E-7</v>
      </c>
      <c r="L1975" s="29">
        <f t="shared" si="305"/>
        <v>2.7800052000000002E-4</v>
      </c>
      <c r="M1975" s="29">
        <f t="shared" si="306"/>
        <v>411449184914141.63</v>
      </c>
      <c r="N1975" s="29">
        <f t="shared" si="309"/>
        <v>1735084011756982.3</v>
      </c>
    </row>
    <row r="1976" spans="1:14" x14ac:dyDescent="0.3">
      <c r="A1976" s="14">
        <v>293.5</v>
      </c>
      <c r="B1976" s="30">
        <f t="shared" si="300"/>
        <v>4.2241908006814306</v>
      </c>
      <c r="C1976" s="30">
        <v>0.54900000000000004</v>
      </c>
      <c r="D1976" s="30">
        <f t="shared" si="301"/>
        <v>161.13150000000002</v>
      </c>
      <c r="E1976" s="29">
        <f t="shared" si="302"/>
        <v>2.3807392021183293E+20</v>
      </c>
      <c r="F1976" s="29">
        <f t="shared" si="307"/>
        <v>1.0056696636409896E+21</v>
      </c>
      <c r="G1976" s="29">
        <v>2.2707000000000001E-6</v>
      </c>
      <c r="H1976" s="29">
        <f t="shared" si="303"/>
        <v>6.6645045000000001E-4</v>
      </c>
      <c r="I1976" s="29">
        <f t="shared" si="304"/>
        <v>984689345400744.88</v>
      </c>
      <c r="J1976" s="29">
        <f t="shared" si="308"/>
        <v>233107213159476.25</v>
      </c>
      <c r="K1976" s="29">
        <v>4.7095000000000002E-7</v>
      </c>
      <c r="L1976" s="29">
        <f t="shared" si="305"/>
        <v>1.3822382500000002E-4</v>
      </c>
      <c r="M1976" s="29">
        <f t="shared" si="306"/>
        <v>204227527729986.72</v>
      </c>
      <c r="N1976" s="29">
        <f t="shared" si="309"/>
        <v>862696043882921.63</v>
      </c>
    </row>
    <row r="1977" spans="1:14" x14ac:dyDescent="0.3">
      <c r="A1977" s="14">
        <v>293</v>
      </c>
      <c r="B1977" s="30">
        <f t="shared" si="300"/>
        <v>4.2313993174061428</v>
      </c>
      <c r="C1977" s="30">
        <v>0.53800000000000003</v>
      </c>
      <c r="D1977" s="30">
        <f t="shared" si="301"/>
        <v>157.63400000000001</v>
      </c>
      <c r="E1977" s="29">
        <f t="shared" si="302"/>
        <v>2.3250954378535213E+20</v>
      </c>
      <c r="F1977" s="29">
        <f t="shared" si="307"/>
        <v>9.8384072486375273E+20</v>
      </c>
      <c r="G1977" s="29">
        <v>8.6466000000000001E-7</v>
      </c>
      <c r="H1977" s="29">
        <f t="shared" si="303"/>
        <v>2.5334537999999998E-4</v>
      </c>
      <c r="I1977" s="29">
        <f t="shared" si="304"/>
        <v>373683461207142.25</v>
      </c>
      <c r="J1977" s="29">
        <f t="shared" si="308"/>
        <v>88312029467408.203</v>
      </c>
      <c r="K1977" s="29">
        <v>1.5760000000000001E-7</v>
      </c>
      <c r="L1977" s="29">
        <f t="shared" si="305"/>
        <v>4.6176800000000001E-5</v>
      </c>
      <c r="M1977" s="29">
        <f t="shared" si="306"/>
        <v>68110602417419.133</v>
      </c>
      <c r="N1977" s="29">
        <f t="shared" si="309"/>
        <v>288203156577188.5</v>
      </c>
    </row>
    <row r="1978" spans="1:14" x14ac:dyDescent="0.3">
      <c r="A1978" s="14">
        <v>292.5</v>
      </c>
      <c r="B1978" s="30">
        <f t="shared" si="300"/>
        <v>4.2386324786324785</v>
      </c>
      <c r="C1978" s="30">
        <v>0.52900000000000003</v>
      </c>
      <c r="D1978" s="30">
        <f t="shared" si="301"/>
        <v>154.73250000000002</v>
      </c>
      <c r="E1978" s="29">
        <f t="shared" si="302"/>
        <v>2.2784037172278595E+20</v>
      </c>
      <c r="F1978" s="29">
        <f t="shared" si="307"/>
        <v>9.6573159952789746E+20</v>
      </c>
      <c r="G1978" s="29">
        <v>4.2684999999999999E-7</v>
      </c>
      <c r="H1978" s="29">
        <f t="shared" si="303"/>
        <v>1.2485362499999999E-4</v>
      </c>
      <c r="I1978" s="29">
        <f t="shared" si="304"/>
        <v>183844352873102.38</v>
      </c>
      <c r="J1978" s="29">
        <f t="shared" si="308"/>
        <v>43373506384402.68</v>
      </c>
      <c r="K1978" s="29">
        <v>7.0413999999999998E-8</v>
      </c>
      <c r="L1978" s="29">
        <f t="shared" si="305"/>
        <v>2.0596095000000001E-5</v>
      </c>
      <c r="M1978" s="29">
        <f t="shared" si="306"/>
        <v>30327319346858.691</v>
      </c>
      <c r="N1978" s="29">
        <f t="shared" si="309"/>
        <v>128546360773454.38</v>
      </c>
    </row>
    <row r="1979" spans="1:14" x14ac:dyDescent="0.3">
      <c r="A1979" s="14">
        <v>292</v>
      </c>
      <c r="B1979" s="30">
        <f t="shared" si="300"/>
        <v>4.2458904109589035</v>
      </c>
      <c r="C1979" s="30">
        <v>0.56699999999999995</v>
      </c>
      <c r="D1979" s="30">
        <f t="shared" si="301"/>
        <v>165.56399999999999</v>
      </c>
      <c r="E1979" s="29">
        <f t="shared" si="302"/>
        <v>2.4337279481348322E+20</v>
      </c>
      <c r="F1979" s="29">
        <f t="shared" si="307"/>
        <v>1.0333342157868372E+21</v>
      </c>
      <c r="G1979" s="29">
        <v>2.6829999999999999E-7</v>
      </c>
      <c r="H1979" s="29">
        <f t="shared" si="303"/>
        <v>7.8343599999999993E-5</v>
      </c>
      <c r="I1979" s="29">
        <f t="shared" si="304"/>
        <v>115162117898514.19</v>
      </c>
      <c r="J1979" s="29">
        <f t="shared" si="308"/>
        <v>27123196020621.188</v>
      </c>
      <c r="K1979" s="29">
        <v>4.0789000000000002E-8</v>
      </c>
      <c r="L1979" s="29">
        <f t="shared" si="305"/>
        <v>1.1910388000000001E-5</v>
      </c>
      <c r="M1979" s="29">
        <f t="shared" si="306"/>
        <v>17507818214545.27</v>
      </c>
      <c r="N1979" s="29">
        <f t="shared" si="309"/>
        <v>74336277473949.391</v>
      </c>
    </row>
    <row r="1980" spans="1:14" x14ac:dyDescent="0.3">
      <c r="A1980" s="14">
        <v>291.5</v>
      </c>
      <c r="B1980" s="30">
        <f t="shared" si="300"/>
        <v>4.2531732418524868</v>
      </c>
      <c r="C1980" s="30">
        <v>0.59799999999999998</v>
      </c>
      <c r="D1980" s="30">
        <f t="shared" si="301"/>
        <v>174.31699999999998</v>
      </c>
      <c r="E1980" s="29">
        <f t="shared" si="302"/>
        <v>2.5580060648081585E+20</v>
      </c>
      <c r="F1980" s="29">
        <f t="shared" si="307"/>
        <v>1.0879642947338438E+21</v>
      </c>
      <c r="G1980" s="29">
        <v>1.0913E-7</v>
      </c>
      <c r="H1980" s="29">
        <f t="shared" si="303"/>
        <v>3.1811394999999998E-5</v>
      </c>
      <c r="I1980" s="29">
        <f t="shared" si="304"/>
        <v>46681471881691.359</v>
      </c>
      <c r="J1980" s="29">
        <f t="shared" si="308"/>
        <v>10975680798123.111</v>
      </c>
      <c r="K1980" s="29">
        <v>1.4425E-8</v>
      </c>
      <c r="L1980" s="29">
        <f t="shared" si="305"/>
        <v>4.2048875000000002E-6</v>
      </c>
      <c r="M1980" s="29">
        <f t="shared" si="306"/>
        <v>6170441050979.5469</v>
      </c>
      <c r="N1980" s="29">
        <f t="shared" si="309"/>
        <v>26243954768454.344</v>
      </c>
    </row>
    <row r="1981" spans="1:14" x14ac:dyDescent="0.3">
      <c r="A1981" s="14">
        <v>291</v>
      </c>
      <c r="B1981" s="30">
        <f t="shared" si="300"/>
        <v>4.2604810996563574</v>
      </c>
      <c r="C1981" s="30">
        <v>0.61799999999999999</v>
      </c>
      <c r="D1981" s="30">
        <f t="shared" si="301"/>
        <v>179.83799999999999</v>
      </c>
      <c r="E1981" s="29">
        <f t="shared" si="302"/>
        <v>2.6344970748466001E+20</v>
      </c>
      <c r="F1981" s="29">
        <f t="shared" si="307"/>
        <v>1.1224224994483899E+21</v>
      </c>
      <c r="G1981" s="29">
        <v>3.5052000000000002E-8</v>
      </c>
      <c r="H1981" s="29">
        <f t="shared" si="303"/>
        <v>1.0200132E-5</v>
      </c>
      <c r="I1981" s="29">
        <f t="shared" si="304"/>
        <v>14942458166265.861</v>
      </c>
      <c r="J1981" s="29">
        <f t="shared" si="308"/>
        <v>3507223202438.5913</v>
      </c>
      <c r="K1981" s="29">
        <v>3.8965000000000003E-9</v>
      </c>
      <c r="L1981" s="29">
        <f t="shared" si="305"/>
        <v>1.1338815000000001E-6</v>
      </c>
      <c r="M1981" s="29">
        <f t="shared" si="306"/>
        <v>1661054668631.032</v>
      </c>
      <c r="N1981" s="29">
        <f t="shared" si="309"/>
        <v>7076892021198.4658</v>
      </c>
    </row>
    <row r="1982" spans="1:14" x14ac:dyDescent="0.3">
      <c r="A1982" s="14">
        <v>290.5</v>
      </c>
      <c r="B1982" s="30">
        <f t="shared" si="300"/>
        <v>4.2678141135972458</v>
      </c>
      <c r="C1982" s="30">
        <v>0.60599999999999998</v>
      </c>
      <c r="D1982" s="30">
        <f t="shared" si="301"/>
        <v>176.04300000000001</v>
      </c>
      <c r="E1982" s="29">
        <f t="shared" si="302"/>
        <v>2.5744719553242713E+20</v>
      </c>
      <c r="F1982" s="29">
        <f t="shared" si="307"/>
        <v>1.0987367745993224E+21</v>
      </c>
      <c r="G1982" s="29">
        <v>1.3783E-8</v>
      </c>
      <c r="H1982" s="29">
        <f t="shared" si="303"/>
        <v>4.0039614999999998E-6</v>
      </c>
      <c r="I1982" s="29">
        <f t="shared" si="304"/>
        <v>5855436792117.8926</v>
      </c>
      <c r="J1982" s="29">
        <f t="shared" si="308"/>
        <v>1371999022511.8955</v>
      </c>
      <c r="K1982" s="29">
        <v>1.3303E-9</v>
      </c>
      <c r="L1982" s="29">
        <f t="shared" si="305"/>
        <v>3.8645215000000004E-7</v>
      </c>
      <c r="M1982" s="29">
        <f t="shared" si="306"/>
        <v>565151822139.91394</v>
      </c>
      <c r="N1982" s="29">
        <f t="shared" si="309"/>
        <v>2411962922853.9253</v>
      </c>
    </row>
    <row r="1983" spans="1:14" x14ac:dyDescent="0.3">
      <c r="A1983" s="14">
        <v>290</v>
      </c>
      <c r="B1983" s="30">
        <f t="shared" si="300"/>
        <v>4.2751724137931033</v>
      </c>
      <c r="C1983" s="30">
        <v>0.56299999999999994</v>
      </c>
      <c r="D1983" s="30">
        <f t="shared" si="301"/>
        <v>163.26999999999998</v>
      </c>
      <c r="E1983" s="29">
        <f t="shared" si="302"/>
        <v>2.3835686147498246E+20</v>
      </c>
      <c r="F1983" s="29">
        <f t="shared" si="307"/>
        <v>1.0190166788161491E+21</v>
      </c>
      <c r="G1983" s="29">
        <v>6.0168000000000002E-9</v>
      </c>
      <c r="H1983" s="29">
        <f t="shared" si="303"/>
        <v>1.7448720000000001E-6</v>
      </c>
      <c r="I1983" s="29">
        <f t="shared" si="304"/>
        <v>2547327822598.0015</v>
      </c>
      <c r="J1983" s="29">
        <f t="shared" si="308"/>
        <v>595842126595.75769</v>
      </c>
      <c r="K1983" s="29">
        <v>5.1453999999999996E-10</v>
      </c>
      <c r="L1983" s="29">
        <f t="shared" si="305"/>
        <v>1.4921659999999998E-7</v>
      </c>
      <c r="M1983" s="29">
        <f t="shared" si="306"/>
        <v>217840389881.59409</v>
      </c>
      <c r="N1983" s="29">
        <f t="shared" si="309"/>
        <v>931305225431.72534</v>
      </c>
    </row>
    <row r="1984" spans="1:14" x14ac:dyDescent="0.3">
      <c r="A1984" s="14">
        <v>289.5</v>
      </c>
      <c r="B1984" s="30">
        <f t="shared" si="300"/>
        <v>4.2825561312607947</v>
      </c>
      <c r="C1984" s="30">
        <v>0.47899999999999998</v>
      </c>
      <c r="D1984" s="30">
        <f t="shared" si="301"/>
        <v>138.6705</v>
      </c>
      <c r="E1984" s="29">
        <f t="shared" si="302"/>
        <v>2.0209516209829537E+20</v>
      </c>
      <c r="F1984" s="29">
        <f t="shared" si="307"/>
        <v>8.6548387554219904E+20</v>
      </c>
      <c r="G1984" s="29">
        <v>2.0748999999999999E-9</v>
      </c>
      <c r="H1984" s="29">
        <f t="shared" si="303"/>
        <v>6.0068354999999996E-7</v>
      </c>
      <c r="I1984" s="29">
        <f t="shared" si="304"/>
        <v>875422237657.10449</v>
      </c>
      <c r="J1984" s="29">
        <f t="shared" si="308"/>
        <v>204415823360.00302</v>
      </c>
      <c r="K1984" s="29">
        <v>1.5368000000000001E-10</v>
      </c>
      <c r="L1984" s="29">
        <f t="shared" si="305"/>
        <v>4.4490359999999999E-8</v>
      </c>
      <c r="M1984" s="29">
        <f t="shared" si="306"/>
        <v>64839216098.676476</v>
      </c>
      <c r="N1984" s="29">
        <f t="shared" si="309"/>
        <v>277677582449.53058</v>
      </c>
    </row>
    <row r="1985" spans="1:14" x14ac:dyDescent="0.3">
      <c r="A1985" s="14">
        <v>289</v>
      </c>
      <c r="B1985" s="30">
        <f t="shared" si="300"/>
        <v>4.2899653979238757</v>
      </c>
      <c r="C1985" s="30">
        <v>0.39200000000000002</v>
      </c>
      <c r="D1985" s="30">
        <f t="shared" si="301"/>
        <v>113.28800000000001</v>
      </c>
      <c r="E1985" s="29">
        <f t="shared" si="302"/>
        <v>1.64818144336392E+20</v>
      </c>
      <c r="F1985" s="29">
        <f t="shared" si="307"/>
        <v>7.0706413615314462E+20</v>
      </c>
      <c r="G1985" s="29">
        <v>5.6265000000000002E-10</v>
      </c>
      <c r="H1985" s="29">
        <f t="shared" si="303"/>
        <v>1.6260585000000001E-7</v>
      </c>
      <c r="I1985" s="29">
        <f t="shared" si="304"/>
        <v>236568696201.20142</v>
      </c>
      <c r="J1985" s="29">
        <f t="shared" si="308"/>
        <v>55144663011.894829</v>
      </c>
      <c r="K1985" s="29">
        <v>3.4978000000000001E-11</v>
      </c>
      <c r="L1985" s="29">
        <f t="shared" si="305"/>
        <v>1.0108642E-8</v>
      </c>
      <c r="M1985" s="29">
        <f t="shared" si="306"/>
        <v>14706655746.424282</v>
      </c>
      <c r="N1985" s="29">
        <f t="shared" si="309"/>
        <v>63091044271.338501</v>
      </c>
    </row>
    <row r="1986" spans="1:14" x14ac:dyDescent="0.3">
      <c r="A1986" s="14">
        <v>288.5</v>
      </c>
      <c r="B1986" s="30">
        <f t="shared" ref="B1986:B2003" si="310">1239.8/A1986</f>
        <v>4.2974003466204502</v>
      </c>
      <c r="C1986" s="30">
        <v>0.32500000000000001</v>
      </c>
      <c r="D1986" s="30">
        <f t="shared" ref="D1986:D2003" si="311">A1986*C1986</f>
        <v>93.762500000000003</v>
      </c>
      <c r="E1986" s="29">
        <f t="shared" ref="E1986:E2003" si="312">A1986*10^(-9)/($Q$1*$Q$2)*D1986</f>
        <v>1.3617527582062843E+20</v>
      </c>
      <c r="F1986" s="29">
        <f t="shared" si="307"/>
        <v>5.85199677512704E+20</v>
      </c>
      <c r="G1986" s="29">
        <v>1.7162E-10</v>
      </c>
      <c r="H1986" s="29">
        <f t="shared" ref="H1986:H2003" si="313">A1986*G1986</f>
        <v>4.9512369999999999E-8</v>
      </c>
      <c r="I1986" s="29">
        <f t="shared" ref="I1986:I2003" si="314">A1986*10^(-9)/($Q$1*$Q$2)*H1986</f>
        <v>71908925650.265381</v>
      </c>
      <c r="J1986" s="29">
        <f t="shared" si="308"/>
        <v>16733122318.197744</v>
      </c>
      <c r="K1986" s="29">
        <v>9.0650999999999994E-12</v>
      </c>
      <c r="L1986" s="29">
        <f t="shared" ref="L1986:L2003" si="315">A1986*K1986</f>
        <v>2.6152813499999997E-9</v>
      </c>
      <c r="M1986" s="29">
        <f t="shared" ref="M1986:M2003" si="316">A1986*10^(-9)/($Q$1*$Q$2)*L1986</f>
        <v>3798284593.3587031</v>
      </c>
      <c r="N1986" s="29">
        <f t="shared" si="309"/>
        <v>16322749528.062807</v>
      </c>
    </row>
    <row r="1987" spans="1:14" x14ac:dyDescent="0.3">
      <c r="A1987" s="14">
        <v>288</v>
      </c>
      <c r="B1987" s="30">
        <f t="shared" si="310"/>
        <v>4.3048611111111112</v>
      </c>
      <c r="C1987" s="30">
        <v>0.311</v>
      </c>
      <c r="D1987" s="30">
        <f t="shared" si="311"/>
        <v>89.567999999999998</v>
      </c>
      <c r="E1987" s="29">
        <f t="shared" si="312"/>
        <v>1.2985797678383966E+20</v>
      </c>
      <c r="F1987" s="29">
        <f t="shared" ref="F1987:F2003" si="317">E1987*B1987</f>
        <v>5.5902055422432091E+20</v>
      </c>
      <c r="G1987" s="29">
        <v>6.2337000000000001E-11</v>
      </c>
      <c r="H1987" s="29">
        <f t="shared" si="313"/>
        <v>1.7953056E-8</v>
      </c>
      <c r="I1987" s="29">
        <f t="shared" si="314"/>
        <v>26028799674.515152</v>
      </c>
      <c r="J1987" s="29">
        <f t="shared" ref="J1987:J2003" si="318">I1987/B1987</f>
        <v>6046373855.6705627</v>
      </c>
      <c r="K1987" s="29">
        <v>2.8060999999999999E-12</v>
      </c>
      <c r="L1987" s="29">
        <f t="shared" si="315"/>
        <v>8.0815679999999994E-10</v>
      </c>
      <c r="M1987" s="29">
        <f t="shared" si="316"/>
        <v>1171686394.3830624</v>
      </c>
      <c r="N1987" s="29">
        <f t="shared" ref="N1987:N2003" si="319">M1987*B1987</f>
        <v>5043947193.5976419</v>
      </c>
    </row>
    <row r="1988" spans="1:14" x14ac:dyDescent="0.3">
      <c r="A1988" s="14">
        <v>287.5</v>
      </c>
      <c r="B1988" s="30">
        <f t="shared" si="310"/>
        <v>4.3123478260869561</v>
      </c>
      <c r="C1988" s="30">
        <v>0.33900000000000002</v>
      </c>
      <c r="D1988" s="30">
        <f t="shared" si="311"/>
        <v>97.462500000000006</v>
      </c>
      <c r="E1988" s="29">
        <f t="shared" si="312"/>
        <v>1.4105830596468775E+20</v>
      </c>
      <c r="F1988" s="29">
        <f t="shared" si="317"/>
        <v>6.0829247907833001E+20</v>
      </c>
      <c r="G1988" s="29">
        <v>1.0903000000000001E-11</v>
      </c>
      <c r="H1988" s="29">
        <f t="shared" si="313"/>
        <v>3.1346125000000002E-9</v>
      </c>
      <c r="I1988" s="29">
        <f t="shared" si="314"/>
        <v>4536751356.7344856</v>
      </c>
      <c r="J1988" s="29">
        <f t="shared" si="318"/>
        <v>1052037437.539252</v>
      </c>
      <c r="K1988" s="29">
        <v>3.6618000000000001E-13</v>
      </c>
      <c r="L1988" s="29">
        <f t="shared" si="315"/>
        <v>1.0527675000000001E-10</v>
      </c>
      <c r="M1988" s="29">
        <f t="shared" si="316"/>
        <v>152367936.51371494</v>
      </c>
      <c r="N1988" s="29">
        <f t="shared" si="319"/>
        <v>657063539.7902739</v>
      </c>
    </row>
    <row r="1989" spans="1:14" x14ac:dyDescent="0.3">
      <c r="A1989" s="14">
        <v>287</v>
      </c>
      <c r="B1989" s="30">
        <f t="shared" si="310"/>
        <v>4.3198606271777003</v>
      </c>
      <c r="C1989" s="30">
        <v>0.36199999999999999</v>
      </c>
      <c r="D1989" s="30">
        <f t="shared" si="311"/>
        <v>103.89399999999999</v>
      </c>
      <c r="E1989" s="29">
        <f t="shared" si="312"/>
        <v>1.5010516341379701E+20</v>
      </c>
      <c r="F1989" s="29">
        <f t="shared" si="317"/>
        <v>6.4843338536733639E+20</v>
      </c>
      <c r="G1989" s="29">
        <v>2.7366999999999998E-12</v>
      </c>
      <c r="H1989" s="29">
        <f t="shared" si="313"/>
        <v>7.8543289999999994E-10</v>
      </c>
      <c r="I1989" s="29">
        <f t="shared" si="314"/>
        <v>1134786742.3053544</v>
      </c>
      <c r="J1989" s="29">
        <f t="shared" si="318"/>
        <v>262690591.25797445</v>
      </c>
      <c r="K1989" s="29">
        <v>7.2547000000000001E-14</v>
      </c>
      <c r="L1989" s="29">
        <f t="shared" si="315"/>
        <v>2.0820989000000001E-11</v>
      </c>
      <c r="M1989" s="29">
        <f t="shared" si="316"/>
        <v>30081986.989449538</v>
      </c>
      <c r="N1989" s="29">
        <f t="shared" si="319"/>
        <v>129949991.1829949</v>
      </c>
    </row>
    <row r="1990" spans="1:14" x14ac:dyDescent="0.3">
      <c r="A1990" s="14">
        <v>286.5</v>
      </c>
      <c r="B1990" s="30">
        <f t="shared" si="310"/>
        <v>4.32739965095986</v>
      </c>
      <c r="C1990" s="30">
        <v>0.33300000000000002</v>
      </c>
      <c r="D1990" s="30">
        <f t="shared" si="311"/>
        <v>95.404499999999999</v>
      </c>
      <c r="E1990" s="29">
        <f t="shared" si="312"/>
        <v>1.3759946767051881E+20</v>
      </c>
      <c r="F1990" s="29">
        <f t="shared" si="317"/>
        <v>5.9544788836966557E+20</v>
      </c>
      <c r="G1990" s="29">
        <v>8.3822999999999995E-13</v>
      </c>
      <c r="H1990" s="29">
        <f t="shared" si="313"/>
        <v>2.4015289499999996E-10</v>
      </c>
      <c r="I1990" s="29">
        <f t="shared" si="314"/>
        <v>346366371.72810501</v>
      </c>
      <c r="J1990" s="29">
        <f t="shared" si="318"/>
        <v>80040301.258349806</v>
      </c>
      <c r="K1990" s="29">
        <v>1.8458000000000001E-14</v>
      </c>
      <c r="L1990" s="29">
        <f t="shared" si="315"/>
        <v>5.2882170000000001E-12</v>
      </c>
      <c r="M1990" s="29">
        <f t="shared" si="316"/>
        <v>7627059.9827700788</v>
      </c>
      <c r="N1990" s="29">
        <f t="shared" si="319"/>
        <v>33005336.707289156</v>
      </c>
    </row>
    <row r="1991" spans="1:14" x14ac:dyDescent="0.3">
      <c r="A1991" s="14">
        <v>286</v>
      </c>
      <c r="B1991" s="30">
        <f t="shared" si="310"/>
        <v>4.3349650349650348</v>
      </c>
      <c r="C1991" s="30">
        <v>0.24199999999999999</v>
      </c>
      <c r="D1991" s="30">
        <f t="shared" si="311"/>
        <v>69.212000000000003</v>
      </c>
      <c r="E1991" s="29">
        <f t="shared" si="312"/>
        <v>9.9648484899611083E+19</v>
      </c>
      <c r="F1991" s="29">
        <f t="shared" si="317"/>
        <v>4.319726978270553E+20</v>
      </c>
      <c r="G1991" s="29">
        <v>1.3684E-13</v>
      </c>
      <c r="H1991" s="29">
        <f t="shared" si="313"/>
        <v>3.9136240000000001E-11</v>
      </c>
      <c r="I1991" s="29">
        <f t="shared" si="314"/>
        <v>56346688.734143719</v>
      </c>
      <c r="J1991" s="29">
        <f t="shared" si="318"/>
        <v>12998187.593132041</v>
      </c>
      <c r="K1991" s="29">
        <v>2.3503E-15</v>
      </c>
      <c r="L1991" s="29">
        <f t="shared" si="315"/>
        <v>6.7218579999999999E-13</v>
      </c>
      <c r="M1991" s="29">
        <f t="shared" si="316"/>
        <v>967784.43826262781</v>
      </c>
      <c r="N1991" s="29">
        <f t="shared" si="319"/>
        <v>4195311.7012517685</v>
      </c>
    </row>
    <row r="1992" spans="1:14" x14ac:dyDescent="0.3">
      <c r="A1992" s="14">
        <v>285.5</v>
      </c>
      <c r="B1992" s="30">
        <f t="shared" si="310"/>
        <v>4.3425569176882659</v>
      </c>
      <c r="C1992" s="30">
        <v>0.155</v>
      </c>
      <c r="D1992" s="30">
        <f t="shared" si="311"/>
        <v>44.252499999999998</v>
      </c>
      <c r="E1992" s="29">
        <f t="shared" si="312"/>
        <v>6.360147549217996E+19</v>
      </c>
      <c r="F1992" s="29">
        <f t="shared" si="317"/>
        <v>2.7619302737374678E+20</v>
      </c>
      <c r="G1992" s="29">
        <v>4.2612999999999997E-14</v>
      </c>
      <c r="H1992" s="29">
        <f t="shared" si="313"/>
        <v>1.21660115E-11</v>
      </c>
      <c r="I1992" s="29">
        <f t="shared" si="314"/>
        <v>17485481.775150094</v>
      </c>
      <c r="J1992" s="29">
        <f t="shared" si="318"/>
        <v>4026540.6088121892</v>
      </c>
      <c r="K1992" s="29">
        <v>6.4423999999999999E-16</v>
      </c>
      <c r="L1992" s="29">
        <f t="shared" si="315"/>
        <v>1.8393051999999999E-13</v>
      </c>
      <c r="M1992" s="29">
        <f t="shared" si="316"/>
        <v>264352.35207149689</v>
      </c>
      <c r="N1992" s="29">
        <f t="shared" si="319"/>
        <v>1147965.1351952427</v>
      </c>
    </row>
    <row r="1993" spans="1:14" x14ac:dyDescent="0.3">
      <c r="A1993" s="14">
        <v>285</v>
      </c>
      <c r="B1993" s="30">
        <f t="shared" si="310"/>
        <v>4.3501754385964908</v>
      </c>
      <c r="C1993" s="30">
        <v>0.17588999999999999</v>
      </c>
      <c r="D1993" s="30">
        <f t="shared" si="311"/>
        <v>50.12865</v>
      </c>
      <c r="E1993" s="29">
        <f t="shared" si="312"/>
        <v>7.192073822996172E+19</v>
      </c>
      <c r="F1993" s="29">
        <f t="shared" si="317"/>
        <v>3.1286782897370713E+20</v>
      </c>
      <c r="G1993" s="29">
        <v>8.0141999999999999E-15</v>
      </c>
      <c r="H1993" s="29">
        <f t="shared" si="313"/>
        <v>2.284047E-12</v>
      </c>
      <c r="I1993" s="29">
        <f t="shared" si="314"/>
        <v>3276975.2704676744</v>
      </c>
      <c r="J1993" s="29">
        <f t="shared" si="318"/>
        <v>753297.26736835565</v>
      </c>
      <c r="K1993" s="29">
        <v>8.9997999999999998E-17</v>
      </c>
      <c r="L1993" s="29">
        <f t="shared" si="315"/>
        <v>2.5649429999999998E-14</v>
      </c>
      <c r="M1993" s="29">
        <f t="shared" si="316"/>
        <v>36799.832845642697</v>
      </c>
      <c r="N1993" s="29">
        <f t="shared" si="319"/>
        <v>160085.72898957127</v>
      </c>
    </row>
    <row r="1994" spans="1:14" x14ac:dyDescent="0.3">
      <c r="A1994" s="14">
        <v>284.5</v>
      </c>
      <c r="B1994" s="30">
        <f t="shared" si="310"/>
        <v>4.3578207381370824</v>
      </c>
      <c r="C1994" s="30">
        <v>0.25024000000000002</v>
      </c>
      <c r="D1994" s="30">
        <f t="shared" si="311"/>
        <v>71.193280000000001</v>
      </c>
      <c r="E1994" s="29">
        <f t="shared" si="312"/>
        <v>1.0196345441335366E+20</v>
      </c>
      <c r="F1994" s="29">
        <f t="shared" si="317"/>
        <v>4.443384561746076E+20</v>
      </c>
      <c r="G1994" s="29">
        <v>2.4856E-15</v>
      </c>
      <c r="H1994" s="29">
        <f t="shared" si="313"/>
        <v>7.071532E-13</v>
      </c>
      <c r="I1994" s="29">
        <f t="shared" si="314"/>
        <v>1012789.171554635</v>
      </c>
      <c r="J1994" s="29">
        <f t="shared" si="318"/>
        <v>232407.25867663629</v>
      </c>
      <c r="K1994" s="29">
        <v>2.1624000000000001E-17</v>
      </c>
      <c r="L1994" s="29">
        <f t="shared" si="315"/>
        <v>6.1520280000000003E-15</v>
      </c>
      <c r="M1994" s="29">
        <f t="shared" si="316"/>
        <v>8810.9724194148002</v>
      </c>
      <c r="N1994" s="29">
        <f t="shared" si="319"/>
        <v>38396.638332479677</v>
      </c>
    </row>
    <row r="1995" spans="1:14" x14ac:dyDescent="0.3">
      <c r="A1995" s="14">
        <v>284</v>
      </c>
      <c r="B1995" s="30">
        <f t="shared" si="310"/>
        <v>4.3654929577464783</v>
      </c>
      <c r="C1995" s="30">
        <v>0.29899999999999999</v>
      </c>
      <c r="D1995" s="30">
        <f t="shared" si="311"/>
        <v>84.915999999999997</v>
      </c>
      <c r="E1995" s="29">
        <f t="shared" si="312"/>
        <v>1.214034800556457E+20</v>
      </c>
      <c r="F1995" s="29">
        <f t="shared" si="317"/>
        <v>5.2998603722883636E+20</v>
      </c>
      <c r="G1995" s="29">
        <v>7.2669999999999996E-16</v>
      </c>
      <c r="H1995" s="29">
        <f t="shared" si="313"/>
        <v>2.0638279999999998E-13</v>
      </c>
      <c r="I1995" s="29">
        <f t="shared" si="314"/>
        <v>295063.24065698235</v>
      </c>
      <c r="J1995" s="29">
        <f t="shared" si="318"/>
        <v>67589.901876579286</v>
      </c>
      <c r="K1995" s="29">
        <v>4.9837999999999996E-18</v>
      </c>
      <c r="L1995" s="29">
        <f t="shared" si="315"/>
        <v>1.4153991999999998E-15</v>
      </c>
      <c r="M1995" s="29">
        <f t="shared" si="316"/>
        <v>2023.5808157235015</v>
      </c>
      <c r="N1995" s="29">
        <f t="shared" si="319"/>
        <v>8833.9278004718199</v>
      </c>
    </row>
    <row r="1996" spans="1:14" x14ac:dyDescent="0.3">
      <c r="A1996" s="14">
        <v>283.5</v>
      </c>
      <c r="B1996" s="30">
        <f t="shared" si="310"/>
        <v>4.3731922398589065</v>
      </c>
      <c r="C1996" s="30">
        <v>0.32300000000000001</v>
      </c>
      <c r="D1996" s="30">
        <f t="shared" si="311"/>
        <v>91.570499999999996</v>
      </c>
      <c r="E1996" s="29">
        <f t="shared" si="312"/>
        <v>1.306868579205061E+20</v>
      </c>
      <c r="F1996" s="29">
        <f t="shared" si="317"/>
        <v>5.7151875290950074E+20</v>
      </c>
      <c r="G1996" s="29">
        <v>3.5360000000000003E-17</v>
      </c>
      <c r="H1996" s="29">
        <f t="shared" si="313"/>
        <v>1.0024560000000001E-14</v>
      </c>
      <c r="I1996" s="29">
        <f t="shared" si="314"/>
        <v>14306.771814455407</v>
      </c>
      <c r="J1996" s="29">
        <f t="shared" si="318"/>
        <v>3271.4710512970705</v>
      </c>
      <c r="K1996" s="29">
        <v>1.4614000000000001E-19</v>
      </c>
      <c r="L1996" s="29">
        <f t="shared" si="315"/>
        <v>4.1430690000000001E-17</v>
      </c>
      <c r="M1996" s="29">
        <f t="shared" si="316"/>
        <v>59.128722651711342</v>
      </c>
      <c r="N1996" s="29">
        <f t="shared" si="319"/>
        <v>258.58127105323359</v>
      </c>
    </row>
    <row r="1997" spans="1:14" x14ac:dyDescent="0.3">
      <c r="A1997" s="14">
        <v>283</v>
      </c>
      <c r="B1997" s="30">
        <f t="shared" si="310"/>
        <v>4.3809187279151942</v>
      </c>
      <c r="C1997" s="30">
        <v>0.32500000000000001</v>
      </c>
      <c r="D1997" s="30">
        <f t="shared" si="311"/>
        <v>91.975000000000009</v>
      </c>
      <c r="E1997" s="29">
        <f t="shared" si="312"/>
        <v>1.3103264257782664E+20</v>
      </c>
      <c r="F1997" s="29">
        <f t="shared" si="317"/>
        <v>5.7404335783741863E+20</v>
      </c>
      <c r="G1997" s="29">
        <v>1.8452E-17</v>
      </c>
      <c r="H1997" s="29">
        <f t="shared" si="313"/>
        <v>5.2219160000000002E-15</v>
      </c>
      <c r="I1997" s="29">
        <f t="shared" si="314"/>
        <v>7439.4286795263297</v>
      </c>
      <c r="J1997" s="29">
        <f t="shared" si="318"/>
        <v>1698.1435040377089</v>
      </c>
      <c r="K1997" s="29">
        <v>6.7645999999999998E-20</v>
      </c>
      <c r="L1997" s="29">
        <f t="shared" si="315"/>
        <v>1.9143817999999999E-17</v>
      </c>
      <c r="M1997" s="29">
        <f t="shared" si="316"/>
        <v>27.273335814829721</v>
      </c>
      <c r="N1997" s="29">
        <f t="shared" si="319"/>
        <v>119.48226764390773</v>
      </c>
    </row>
    <row r="1998" spans="1:14" x14ac:dyDescent="0.3">
      <c r="A1998" s="14">
        <v>282.5</v>
      </c>
      <c r="B1998" s="30">
        <f t="shared" si="310"/>
        <v>4.3886725663716817</v>
      </c>
      <c r="C1998" s="30">
        <v>0.30299999999999999</v>
      </c>
      <c r="D1998" s="30">
        <f t="shared" si="311"/>
        <v>85.597499999999997</v>
      </c>
      <c r="E1998" s="29">
        <f t="shared" si="312"/>
        <v>1.2173145149149197E+20</v>
      </c>
      <c r="F1998" s="29">
        <f t="shared" si="317"/>
        <v>5.3423948162531597E+20</v>
      </c>
      <c r="G1998" s="29">
        <v>4.5436000000000002E-18</v>
      </c>
      <c r="H1998" s="29">
        <f t="shared" si="313"/>
        <v>1.283567E-15</v>
      </c>
      <c r="I1998" s="29">
        <f t="shared" si="314"/>
        <v>1825.4093168209338</v>
      </c>
      <c r="J1998" s="29">
        <f t="shared" si="318"/>
        <v>415.93654783183882</v>
      </c>
      <c r="K1998" s="29">
        <v>1.3271E-20</v>
      </c>
      <c r="L1998" s="29">
        <f t="shared" si="315"/>
        <v>3.7490574999999995E-18</v>
      </c>
      <c r="M1998" s="29">
        <f t="shared" si="316"/>
        <v>5.3316768737412206</v>
      </c>
      <c r="N1998" s="29">
        <f t="shared" si="319"/>
        <v>23.398984028546426</v>
      </c>
    </row>
    <row r="1999" spans="1:14" x14ac:dyDescent="0.3">
      <c r="A1999" s="14">
        <v>282</v>
      </c>
      <c r="B1999" s="30">
        <f t="shared" si="310"/>
        <v>4.3964539007092194</v>
      </c>
      <c r="C1999" s="30">
        <v>0.26700000000000002</v>
      </c>
      <c r="D1999" s="30">
        <f t="shared" si="311"/>
        <v>75.294000000000011</v>
      </c>
      <c r="E1999" s="29">
        <f t="shared" si="312"/>
        <v>1.0688893393991015E+20</v>
      </c>
      <c r="F1999" s="29">
        <f t="shared" si="317"/>
        <v>4.6993227056276806E+20</v>
      </c>
      <c r="G1999" s="29">
        <v>1.1946E-18</v>
      </c>
      <c r="H1999" s="29">
        <f t="shared" si="313"/>
        <v>3.3687719999999997E-16</v>
      </c>
      <c r="I1999" s="29">
        <f t="shared" si="314"/>
        <v>478.23790443676643</v>
      </c>
      <c r="J1999" s="29">
        <f t="shared" si="318"/>
        <v>108.77810054135195</v>
      </c>
      <c r="K1999" s="29">
        <v>2.8346E-21</v>
      </c>
      <c r="L1999" s="29">
        <f t="shared" si="315"/>
        <v>7.9935720000000002E-19</v>
      </c>
      <c r="M1999" s="29">
        <f t="shared" si="316"/>
        <v>1.1347841653410835</v>
      </c>
      <c r="N1999" s="29">
        <f t="shared" si="319"/>
        <v>4.9890262701768622</v>
      </c>
    </row>
    <row r="2000" spans="1:14" x14ac:dyDescent="0.3">
      <c r="A2000" s="14">
        <v>281.5</v>
      </c>
      <c r="B2000" s="30">
        <f t="shared" si="310"/>
        <v>4.4042628774422736</v>
      </c>
      <c r="C2000" s="30">
        <v>0.21199999999999999</v>
      </c>
      <c r="D2000" s="30">
        <f t="shared" si="311"/>
        <v>59.677999999999997</v>
      </c>
      <c r="E2000" s="29">
        <f t="shared" si="312"/>
        <v>8.4569921397764604E+19</v>
      </c>
      <c r="F2000" s="29">
        <f t="shared" si="317"/>
        <v>3.7246816536038565E+20</v>
      </c>
      <c r="G2000" s="29">
        <v>1.5662000000000001E-19</v>
      </c>
      <c r="H2000" s="29">
        <f t="shared" si="313"/>
        <v>4.4088530000000005E-17</v>
      </c>
      <c r="I2000" s="29">
        <f t="shared" si="314"/>
        <v>62.478024006216479</v>
      </c>
      <c r="J2000" s="29">
        <f t="shared" si="318"/>
        <v>14.185807192893966</v>
      </c>
      <c r="K2000" s="29">
        <v>2.7479000000000002E-22</v>
      </c>
      <c r="L2000" s="29">
        <f t="shared" si="315"/>
        <v>7.7353385000000001E-20</v>
      </c>
      <c r="M2000" s="29">
        <f t="shared" si="316"/>
        <v>0.10961777689099875</v>
      </c>
      <c r="N2000" s="29">
        <f t="shared" si="319"/>
        <v>0.4827855054687753</v>
      </c>
    </row>
    <row r="2001" spans="1:14" x14ac:dyDescent="0.3">
      <c r="A2001" s="14">
        <v>281</v>
      </c>
      <c r="B2001" s="30">
        <f t="shared" si="310"/>
        <v>4.412099644128114</v>
      </c>
      <c r="C2001" s="30">
        <v>0.15</v>
      </c>
      <c r="D2001" s="30">
        <f t="shared" si="311"/>
        <v>42.15</v>
      </c>
      <c r="E2001" s="29">
        <f t="shared" si="312"/>
        <v>5.9624831743460991E+19</v>
      </c>
      <c r="F2001" s="29">
        <f t="shared" si="317"/>
        <v>2.6307069891652292E+20</v>
      </c>
      <c r="G2001" s="29">
        <v>5.6895000000000001E-21</v>
      </c>
      <c r="H2001" s="29">
        <f t="shared" si="313"/>
        <v>1.5987495000000001E-18</v>
      </c>
      <c r="I2001" s="29">
        <f t="shared" si="314"/>
        <v>2.2615698680294756</v>
      </c>
      <c r="J2001" s="29">
        <f t="shared" si="318"/>
        <v>0.51258358841448837</v>
      </c>
      <c r="K2001" s="29">
        <v>6.1252999999999996E-24</v>
      </c>
      <c r="L2001" s="29">
        <f t="shared" si="315"/>
        <v>1.7212093E-21</v>
      </c>
      <c r="M2001" s="29">
        <f t="shared" si="316"/>
        <v>2.4347998791881442E-3</v>
      </c>
      <c r="N2001" s="29">
        <f t="shared" si="319"/>
        <v>1.0742579680489186E-2</v>
      </c>
    </row>
    <row r="2002" spans="1:14" x14ac:dyDescent="0.3">
      <c r="A2002" s="14">
        <v>280.5</v>
      </c>
      <c r="B2002" s="30">
        <f t="shared" si="310"/>
        <v>4.419964349376114</v>
      </c>
      <c r="C2002" s="30">
        <v>9.9000000000000005E-2</v>
      </c>
      <c r="D2002" s="30">
        <f t="shared" si="311"/>
        <v>27.769500000000001</v>
      </c>
      <c r="E2002" s="29">
        <f t="shared" si="312"/>
        <v>3.9212469456276824E+19</v>
      </c>
      <c r="F2002" s="29">
        <f t="shared" si="317"/>
        <v>1.7331771704774335E+20</v>
      </c>
      <c r="G2002" s="29">
        <v>1.2307E-21</v>
      </c>
      <c r="H2002" s="29">
        <f t="shared" si="313"/>
        <v>3.4521135000000003E-19</v>
      </c>
      <c r="I2002" s="29">
        <f t="shared" si="314"/>
        <v>0.4874624864630292</v>
      </c>
      <c r="J2002" s="29">
        <f t="shared" si="318"/>
        <v>0.11028651996521995</v>
      </c>
      <c r="K2002" s="29">
        <v>1.0916999999999999E-24</v>
      </c>
      <c r="L2002" s="29">
        <f t="shared" si="315"/>
        <v>3.0622184999999999E-22</v>
      </c>
      <c r="M2002" s="29">
        <f t="shared" si="316"/>
        <v>4.3240659500421623E-4</v>
      </c>
      <c r="N2002" s="29">
        <f t="shared" si="319"/>
        <v>1.9112217343537515E-3</v>
      </c>
    </row>
    <row r="2003" spans="1:14" x14ac:dyDescent="0.3">
      <c r="A2003" s="14">
        <v>280</v>
      </c>
      <c r="B2003" s="30">
        <f t="shared" si="310"/>
        <v>4.4278571428571425</v>
      </c>
      <c r="C2003" s="30">
        <v>8.2000000000000003E-2</v>
      </c>
      <c r="D2003" s="30">
        <f t="shared" si="311"/>
        <v>22.96</v>
      </c>
      <c r="E2003" s="29">
        <f t="shared" si="312"/>
        <v>3.2363328589418574E+19</v>
      </c>
      <c r="F2003" s="29">
        <f t="shared" si="317"/>
        <v>1.433001956612898E+20</v>
      </c>
      <c r="G2003" s="29">
        <v>4.7309000000000001E-23</v>
      </c>
      <c r="H2003" s="29">
        <f t="shared" si="313"/>
        <v>1.324652E-20</v>
      </c>
      <c r="I2003" s="29">
        <f t="shared" si="314"/>
        <v>1.8671667222400039E-2</v>
      </c>
      <c r="J2003" s="29">
        <f t="shared" si="318"/>
        <v>4.2168630603903945E-3</v>
      </c>
      <c r="K2003" s="29">
        <v>2.5360999999999999E-26</v>
      </c>
      <c r="L2003" s="29">
        <f t="shared" si="315"/>
        <v>7.1010799999999994E-24</v>
      </c>
      <c r="M2003" s="29">
        <f t="shared" si="316"/>
        <v>1.0009346053124931E-5</v>
      </c>
      <c r="N2003" s="29">
        <f t="shared" si="319"/>
        <v>4.4319954416658173E-5</v>
      </c>
    </row>
  </sheetData>
  <sortState xmlns:xlrd2="http://schemas.microsoft.com/office/spreadsheetml/2017/richdata2" ref="A2:N2003">
    <sortCondition descending="1" ref="A2:A2003"/>
  </sortState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7AF0-7F40-42E9-88AF-6FBC9229DB9D}">
  <dimension ref="A1:W116"/>
  <sheetViews>
    <sheetView topLeftCell="A79" workbookViewId="0">
      <selection activeCell="K96" sqref="K96"/>
    </sheetView>
  </sheetViews>
  <sheetFormatPr defaultColWidth="10.88671875" defaultRowHeight="15.6" x14ac:dyDescent="0.3"/>
  <cols>
    <col min="1" max="1" width="12" style="16" bestFit="1" customWidth="1"/>
    <col min="2" max="2" width="10" style="1" bestFit="1" customWidth="1"/>
    <col min="3" max="3" width="8.88671875" style="1" bestFit="1" customWidth="1"/>
    <col min="4" max="4" width="6" style="1" bestFit="1" customWidth="1"/>
    <col min="5" max="5" width="5.6640625" style="1" bestFit="1" customWidth="1"/>
    <col min="6" max="6" width="8.5546875" style="1" bestFit="1" customWidth="1"/>
    <col min="7" max="7" width="5.77734375" style="1" bestFit="1" customWidth="1"/>
    <col min="8" max="8" width="7.109375" style="1" bestFit="1" customWidth="1"/>
    <col min="9" max="9" width="6.77734375" style="1" bestFit="1" customWidth="1"/>
    <col min="10" max="10" width="7.44140625" style="1" bestFit="1" customWidth="1"/>
    <col min="11" max="11" width="8.77734375" style="1" bestFit="1" customWidth="1"/>
    <col min="12" max="12" width="10.21875" style="1" bestFit="1" customWidth="1"/>
    <col min="13" max="13" width="4.88671875" style="1" bestFit="1" customWidth="1"/>
    <col min="14" max="14" width="7.5546875" style="1" bestFit="1" customWidth="1"/>
    <col min="15" max="15" width="5.77734375" style="1" bestFit="1" customWidth="1"/>
    <col min="16" max="16" width="6" style="1" bestFit="1" customWidth="1"/>
    <col min="17" max="17" width="4.88671875" style="1" bestFit="1" customWidth="1"/>
    <col min="18" max="18" width="9" style="1" bestFit="1" customWidth="1"/>
    <col min="19" max="20" width="6" style="1" bestFit="1" customWidth="1"/>
    <col min="21" max="21" width="8.6640625" style="1" bestFit="1" customWidth="1"/>
    <col min="22" max="22" width="6.5546875" style="1" bestFit="1" customWidth="1"/>
    <col min="23" max="23" width="8" style="1" bestFit="1" customWidth="1"/>
    <col min="24" max="24" width="4.88671875" style="1" bestFit="1" customWidth="1"/>
    <col min="25" max="25" width="6" style="1" bestFit="1" customWidth="1"/>
    <col min="26" max="28" width="4.88671875" style="1" bestFit="1" customWidth="1"/>
    <col min="29" max="29" width="6" style="1" bestFit="1" customWidth="1"/>
    <col min="30" max="30" width="5.88671875" style="1" bestFit="1" customWidth="1"/>
    <col min="31" max="31" width="8.6640625" style="1" bestFit="1" customWidth="1"/>
    <col min="32" max="32" width="6.5546875" style="1" bestFit="1" customWidth="1"/>
    <col min="33" max="33" width="10.88671875" style="1"/>
    <col min="34" max="34" width="4.88671875" style="1" bestFit="1" customWidth="1"/>
    <col min="35" max="16384" width="10.88671875" style="1"/>
  </cols>
  <sheetData>
    <row r="1" spans="1:21" x14ac:dyDescent="0.3">
      <c r="A1" s="63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5"/>
    </row>
    <row r="2" spans="1:21" x14ac:dyDescent="0.3">
      <c r="A2" s="96" t="s">
        <v>1</v>
      </c>
      <c r="B2" s="93" t="s">
        <v>51</v>
      </c>
      <c r="C2" s="94"/>
      <c r="D2" s="94"/>
      <c r="E2" s="95"/>
      <c r="F2" s="87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ht="16.2" x14ac:dyDescent="0.3">
      <c r="A3" s="97"/>
      <c r="B3" s="22" t="s">
        <v>77</v>
      </c>
      <c r="C3" s="22" t="s">
        <v>11</v>
      </c>
      <c r="D3" s="22" t="s">
        <v>36</v>
      </c>
      <c r="E3" s="23" t="s">
        <v>3</v>
      </c>
      <c r="F3" s="89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</row>
    <row r="4" spans="1:21" x14ac:dyDescent="0.3">
      <c r="A4" s="6">
        <v>1</v>
      </c>
      <c r="B4" s="5">
        <v>3.56</v>
      </c>
      <c r="C4" s="5" t="s">
        <v>2</v>
      </c>
      <c r="D4" s="13">
        <v>348.3</v>
      </c>
      <c r="E4" s="5">
        <v>0.25667419400000002</v>
      </c>
      <c r="F4" s="89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</row>
    <row r="5" spans="1:21" x14ac:dyDescent="0.3">
      <c r="A5" s="7">
        <v>2</v>
      </c>
      <c r="B5" s="5">
        <v>4.1130000000000004</v>
      </c>
      <c r="C5" s="5" t="s">
        <v>2</v>
      </c>
      <c r="D5" s="13">
        <v>301.5</v>
      </c>
      <c r="E5" s="5">
        <v>1.18E-7</v>
      </c>
      <c r="F5" s="89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</row>
    <row r="6" spans="1:21" x14ac:dyDescent="0.3">
      <c r="A6" s="6">
        <v>3</v>
      </c>
      <c r="B6" s="5">
        <v>4.117</v>
      </c>
      <c r="C6" s="5" t="s">
        <v>2</v>
      </c>
      <c r="D6" s="13">
        <v>301.2</v>
      </c>
      <c r="E6" s="5">
        <v>1.9449499999999999E-4</v>
      </c>
      <c r="F6" s="89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</row>
    <row r="7" spans="1:21" x14ac:dyDescent="0.3">
      <c r="A7" s="7">
        <v>4</v>
      </c>
      <c r="B7" s="5">
        <v>4.5869999999999997</v>
      </c>
      <c r="C7" s="5" t="s">
        <v>2</v>
      </c>
      <c r="D7" s="13">
        <v>270.3</v>
      </c>
      <c r="E7" s="5">
        <v>0</v>
      </c>
      <c r="F7" s="89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</row>
    <row r="8" spans="1:21" x14ac:dyDescent="0.3">
      <c r="A8" s="6">
        <v>5</v>
      </c>
      <c r="B8" s="5">
        <v>5.5129999999999999</v>
      </c>
      <c r="C8" s="5" t="s">
        <v>2</v>
      </c>
      <c r="D8" s="13">
        <v>224.9</v>
      </c>
      <c r="E8" s="5">
        <v>0</v>
      </c>
      <c r="F8" s="89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</row>
    <row r="9" spans="1:21" x14ac:dyDescent="0.3">
      <c r="A9" s="7">
        <v>6</v>
      </c>
      <c r="B9" s="5">
        <v>6.5140000000000002</v>
      </c>
      <c r="C9" s="5" t="s">
        <v>2</v>
      </c>
      <c r="D9" s="13">
        <v>190.3</v>
      </c>
      <c r="E9" s="5">
        <v>1.0000000000000001E-9</v>
      </c>
      <c r="F9" s="89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</row>
    <row r="10" spans="1:21" x14ac:dyDescent="0.3">
      <c r="A10" s="6">
        <v>7</v>
      </c>
      <c r="B10" s="5">
        <v>6.5250000000000004</v>
      </c>
      <c r="C10" s="5" t="s">
        <v>2</v>
      </c>
      <c r="D10" s="13">
        <v>190</v>
      </c>
      <c r="E10" s="5">
        <v>1.00623E-4</v>
      </c>
      <c r="F10" s="89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</row>
    <row r="11" spans="1:21" x14ac:dyDescent="0.3">
      <c r="A11" s="7">
        <v>8</v>
      </c>
      <c r="B11" s="5">
        <v>6.782</v>
      </c>
      <c r="C11" s="5" t="s">
        <v>2</v>
      </c>
      <c r="D11" s="13">
        <v>182.8</v>
      </c>
      <c r="E11" s="5">
        <v>1.4999999999999999E-8</v>
      </c>
      <c r="F11" s="89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</row>
    <row r="12" spans="1:21" x14ac:dyDescent="0.3">
      <c r="A12" s="6">
        <v>9</v>
      </c>
      <c r="B12" s="5">
        <v>6.931</v>
      </c>
      <c r="C12" s="5" t="s">
        <v>2</v>
      </c>
      <c r="D12" s="13">
        <v>178.9</v>
      </c>
      <c r="E12" s="5">
        <v>1.5024799999999999E-4</v>
      </c>
      <c r="F12" s="89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</row>
    <row r="13" spans="1:21" x14ac:dyDescent="0.3">
      <c r="A13" s="7">
        <v>10</v>
      </c>
      <c r="B13" s="5">
        <v>7.2350000000000003</v>
      </c>
      <c r="C13" s="5" t="s">
        <v>2</v>
      </c>
      <c r="D13" s="13">
        <v>171.4</v>
      </c>
      <c r="E13" s="5">
        <v>0.28764967000000002</v>
      </c>
      <c r="F13" s="89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</row>
    <row r="14" spans="1:21" x14ac:dyDescent="0.3">
      <c r="A14" s="6">
        <v>11</v>
      </c>
      <c r="B14" s="5">
        <v>7.2939999999999996</v>
      </c>
      <c r="C14" s="5" t="s">
        <v>2</v>
      </c>
      <c r="D14" s="13">
        <v>170</v>
      </c>
      <c r="E14" s="5">
        <v>1E-8</v>
      </c>
      <c r="F14" s="89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</row>
    <row r="15" spans="1:21" x14ac:dyDescent="0.3">
      <c r="A15" s="7">
        <v>12</v>
      </c>
      <c r="B15" s="5">
        <v>7.3819999999999997</v>
      </c>
      <c r="C15" s="5" t="s">
        <v>2</v>
      </c>
      <c r="D15" s="13">
        <v>168</v>
      </c>
      <c r="E15" s="5">
        <v>3.50455E-4</v>
      </c>
      <c r="F15" s="89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</row>
    <row r="16" spans="1:21" x14ac:dyDescent="0.3">
      <c r="A16" s="6">
        <v>13</v>
      </c>
      <c r="B16" s="5">
        <v>7.3840000000000003</v>
      </c>
      <c r="C16" s="5" t="s">
        <v>2</v>
      </c>
      <c r="D16" s="13">
        <v>167.9</v>
      </c>
      <c r="E16" s="5">
        <v>0.24502786200000001</v>
      </c>
      <c r="F16" s="89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</row>
    <row r="17" spans="1:21" x14ac:dyDescent="0.3">
      <c r="A17" s="7">
        <v>14</v>
      </c>
      <c r="B17" s="5">
        <v>7.3849999999999998</v>
      </c>
      <c r="C17" s="5" t="s">
        <v>2</v>
      </c>
      <c r="D17" s="13">
        <v>167.9</v>
      </c>
      <c r="E17" s="5">
        <v>5.551505E-3</v>
      </c>
      <c r="F17" s="89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1" x14ac:dyDescent="0.3">
      <c r="A18" s="6">
        <v>15</v>
      </c>
      <c r="B18" s="5">
        <v>7.5030000000000001</v>
      </c>
      <c r="C18" s="5" t="s">
        <v>2</v>
      </c>
      <c r="D18" s="13">
        <v>165.3</v>
      </c>
      <c r="E18" s="5">
        <v>1.1824999999999999E-5</v>
      </c>
      <c r="F18" s="91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</row>
    <row r="19" spans="1:21" x14ac:dyDescent="0.3">
      <c r="A19" s="96" t="s">
        <v>1</v>
      </c>
      <c r="B19" s="93" t="s">
        <v>52</v>
      </c>
      <c r="C19" s="94"/>
      <c r="D19" s="94"/>
      <c r="E19" s="95"/>
      <c r="F19" s="93" t="s">
        <v>53</v>
      </c>
      <c r="G19" s="94"/>
      <c r="H19" s="94"/>
      <c r="I19" s="95"/>
      <c r="J19" s="93" t="s">
        <v>54</v>
      </c>
      <c r="K19" s="94"/>
      <c r="L19" s="94"/>
      <c r="M19" s="95"/>
      <c r="N19" s="93" t="s">
        <v>55</v>
      </c>
      <c r="O19" s="94"/>
      <c r="P19" s="94"/>
      <c r="Q19" s="95"/>
      <c r="R19" s="93" t="s">
        <v>56</v>
      </c>
      <c r="S19" s="94"/>
      <c r="T19" s="94"/>
      <c r="U19" s="95"/>
    </row>
    <row r="20" spans="1:21" ht="16.2" x14ac:dyDescent="0.3">
      <c r="A20" s="97"/>
      <c r="B20" s="22" t="s">
        <v>77</v>
      </c>
      <c r="C20" s="22" t="s">
        <v>11</v>
      </c>
      <c r="D20" s="22" t="s">
        <v>36</v>
      </c>
      <c r="E20" s="23" t="s">
        <v>3</v>
      </c>
      <c r="F20" s="22" t="s">
        <v>77</v>
      </c>
      <c r="G20" s="22" t="s">
        <v>11</v>
      </c>
      <c r="H20" s="22" t="s">
        <v>36</v>
      </c>
      <c r="I20" s="23" t="s">
        <v>3</v>
      </c>
      <c r="J20" s="22" t="s">
        <v>77</v>
      </c>
      <c r="K20" s="22" t="s">
        <v>11</v>
      </c>
      <c r="L20" s="22" t="s">
        <v>36</v>
      </c>
      <c r="M20" s="23" t="s">
        <v>3</v>
      </c>
      <c r="N20" s="22" t="s">
        <v>77</v>
      </c>
      <c r="O20" s="22" t="s">
        <v>11</v>
      </c>
      <c r="P20" s="22" t="s">
        <v>36</v>
      </c>
      <c r="Q20" s="23" t="s">
        <v>3</v>
      </c>
      <c r="R20" s="22" t="s">
        <v>77</v>
      </c>
      <c r="S20" s="22" t="s">
        <v>11</v>
      </c>
      <c r="T20" s="22" t="s">
        <v>36</v>
      </c>
      <c r="U20" s="23" t="s">
        <v>3</v>
      </c>
    </row>
    <row r="21" spans="1:21" x14ac:dyDescent="0.3">
      <c r="A21" s="6">
        <v>1</v>
      </c>
      <c r="B21" s="5">
        <v>3.5430000000000001</v>
      </c>
      <c r="C21" s="5" t="s">
        <v>2</v>
      </c>
      <c r="D21" s="13">
        <v>350</v>
      </c>
      <c r="E21" s="5">
        <v>0.26898847100000001</v>
      </c>
      <c r="F21" s="5">
        <v>3.165</v>
      </c>
      <c r="G21" s="5" t="s">
        <v>2</v>
      </c>
      <c r="H21" s="13">
        <v>391.7</v>
      </c>
      <c r="I21" s="5">
        <v>0.31206762799999999</v>
      </c>
      <c r="J21" s="5">
        <v>3.2410000000000001</v>
      </c>
      <c r="K21" s="5" t="s">
        <v>2</v>
      </c>
      <c r="L21" s="13">
        <v>382.6</v>
      </c>
      <c r="M21" s="5">
        <v>0.27756891</v>
      </c>
      <c r="N21" s="5">
        <v>3.4569999999999999</v>
      </c>
      <c r="O21" s="5" t="s">
        <v>2</v>
      </c>
      <c r="P21" s="13">
        <v>358.7</v>
      </c>
      <c r="Q21" s="5">
        <v>0.242281629</v>
      </c>
      <c r="R21" s="5">
        <v>3.601</v>
      </c>
      <c r="S21" s="5" t="s">
        <v>2</v>
      </c>
      <c r="T21" s="13">
        <v>344.3</v>
      </c>
      <c r="U21" s="5">
        <v>0.26618883500000001</v>
      </c>
    </row>
    <row r="22" spans="1:21" x14ac:dyDescent="0.3">
      <c r="A22" s="7">
        <v>2</v>
      </c>
      <c r="B22" s="5">
        <v>4.1719999999999997</v>
      </c>
      <c r="C22" s="5" t="s">
        <v>2</v>
      </c>
      <c r="D22" s="13">
        <v>297.2</v>
      </c>
      <c r="E22" s="5">
        <v>1.5215300000000001E-4</v>
      </c>
      <c r="F22" s="5">
        <v>4.0220000000000002</v>
      </c>
      <c r="G22" s="5" t="s">
        <v>2</v>
      </c>
      <c r="H22" s="13">
        <v>308.3</v>
      </c>
      <c r="I22" s="5">
        <v>1.9746479999999999E-3</v>
      </c>
      <c r="J22" s="5">
        <v>3.9380000000000002</v>
      </c>
      <c r="K22" s="5" t="s">
        <v>2</v>
      </c>
      <c r="L22" s="13">
        <v>314.8</v>
      </c>
      <c r="M22" s="5">
        <v>8.0601999999999998E-5</v>
      </c>
      <c r="N22" s="5">
        <v>3.992</v>
      </c>
      <c r="O22" s="5" t="s">
        <v>2</v>
      </c>
      <c r="P22" s="13">
        <v>310.60000000000002</v>
      </c>
      <c r="Q22" s="5">
        <v>1.7316400000000001E-4</v>
      </c>
      <c r="R22" s="5">
        <v>4.2050000000000001</v>
      </c>
      <c r="S22" s="5" t="s">
        <v>2</v>
      </c>
      <c r="T22" s="13">
        <v>294.8</v>
      </c>
      <c r="U22" s="5">
        <v>3.88048E-4</v>
      </c>
    </row>
    <row r="23" spans="1:21" x14ac:dyDescent="0.3">
      <c r="A23" s="6">
        <v>3</v>
      </c>
      <c r="B23" s="5">
        <v>4.2119999999999997</v>
      </c>
      <c r="C23" s="5" t="s">
        <v>2</v>
      </c>
      <c r="D23" s="13">
        <v>294.39999999999998</v>
      </c>
      <c r="E23" s="5">
        <v>8.5800999999999998E-4</v>
      </c>
      <c r="F23" s="5">
        <v>4.0739999999999998</v>
      </c>
      <c r="G23" s="5" t="s">
        <v>2</v>
      </c>
      <c r="H23" s="13">
        <v>304.3</v>
      </c>
      <c r="I23" s="5">
        <v>9.8701000000000002E-5</v>
      </c>
      <c r="J23" s="5">
        <v>3.9809999999999999</v>
      </c>
      <c r="K23" s="5" t="s">
        <v>2</v>
      </c>
      <c r="L23" s="13">
        <v>311.39999999999998</v>
      </c>
      <c r="M23" s="5">
        <v>2.138975E-3</v>
      </c>
      <c r="N23" s="5">
        <v>4.0750000000000002</v>
      </c>
      <c r="O23" s="5" t="s">
        <v>2</v>
      </c>
      <c r="P23" s="13">
        <v>304.3</v>
      </c>
      <c r="Q23" s="5">
        <v>6.841626E-3</v>
      </c>
      <c r="R23" s="5">
        <v>4.21</v>
      </c>
      <c r="S23" s="5" t="s">
        <v>2</v>
      </c>
      <c r="T23" s="13">
        <v>294.5</v>
      </c>
      <c r="U23" s="5">
        <v>1.4379900000000001E-4</v>
      </c>
    </row>
    <row r="24" spans="1:21" x14ac:dyDescent="0.3">
      <c r="A24" s="7">
        <v>4</v>
      </c>
      <c r="B24" s="5">
        <v>4.6269999999999998</v>
      </c>
      <c r="C24" s="5" t="s">
        <v>2</v>
      </c>
      <c r="D24" s="13">
        <v>268</v>
      </c>
      <c r="E24" s="5">
        <v>9.9909999999999997E-6</v>
      </c>
      <c r="F24" s="5">
        <v>4.556</v>
      </c>
      <c r="G24" s="5" t="s">
        <v>2</v>
      </c>
      <c r="H24" s="13">
        <v>272.2</v>
      </c>
      <c r="I24" s="5">
        <v>9.7450999999999999E-5</v>
      </c>
      <c r="J24" s="5">
        <v>4.4459999999999997</v>
      </c>
      <c r="K24" s="5" t="s">
        <v>2</v>
      </c>
      <c r="L24" s="13">
        <v>278.89999999999998</v>
      </c>
      <c r="M24" s="5">
        <v>1.4589999999999999E-6</v>
      </c>
      <c r="N24" s="5">
        <v>4.4749999999999996</v>
      </c>
      <c r="O24" s="5" t="s">
        <v>2</v>
      </c>
      <c r="P24" s="13">
        <v>277</v>
      </c>
      <c r="Q24" s="5">
        <v>1.6424000000000001E-5</v>
      </c>
      <c r="R24" s="5">
        <v>4.6900000000000004</v>
      </c>
      <c r="S24" s="5" t="s">
        <v>2</v>
      </c>
      <c r="T24" s="13">
        <v>264.3</v>
      </c>
      <c r="U24" s="5">
        <v>1.127E-6</v>
      </c>
    </row>
    <row r="25" spans="1:21" x14ac:dyDescent="0.3">
      <c r="A25" s="6">
        <v>5</v>
      </c>
      <c r="B25" s="5">
        <v>5.1289999999999996</v>
      </c>
      <c r="C25" s="5" t="s">
        <v>2</v>
      </c>
      <c r="D25" s="13">
        <v>241.7</v>
      </c>
      <c r="E25" s="5">
        <v>3.0809999999999998E-6</v>
      </c>
      <c r="F25" s="5">
        <v>4.6669999999999998</v>
      </c>
      <c r="G25" s="5" t="s">
        <v>2</v>
      </c>
      <c r="H25" s="13">
        <v>265.7</v>
      </c>
      <c r="I25" s="5">
        <v>1.6402356999999999E-2</v>
      </c>
      <c r="J25" s="5">
        <v>4.9720000000000004</v>
      </c>
      <c r="K25" s="5" t="s">
        <v>2</v>
      </c>
      <c r="L25" s="13">
        <v>249.4</v>
      </c>
      <c r="M25" s="5">
        <v>3.1199999999999999E-7</v>
      </c>
      <c r="N25" s="5">
        <v>5.4950000000000001</v>
      </c>
      <c r="O25" s="5" t="s">
        <v>2</v>
      </c>
      <c r="P25" s="13">
        <v>225.6</v>
      </c>
      <c r="Q25" s="5">
        <v>8.8123709999999994E-3</v>
      </c>
      <c r="R25" s="5">
        <v>5.4539999999999997</v>
      </c>
      <c r="S25" s="5" t="s">
        <v>2</v>
      </c>
      <c r="T25" s="13">
        <v>227.3</v>
      </c>
      <c r="U25" s="5">
        <v>1.3234309999999999E-3</v>
      </c>
    </row>
    <row r="26" spans="1:21" x14ac:dyDescent="0.3">
      <c r="A26" s="7">
        <v>6</v>
      </c>
      <c r="B26" s="5">
        <v>5.42</v>
      </c>
      <c r="C26" s="5" t="s">
        <v>2</v>
      </c>
      <c r="D26" s="13">
        <v>228.8</v>
      </c>
      <c r="E26" s="5">
        <v>2.708916E-3</v>
      </c>
      <c r="F26" s="5">
        <v>4.9390000000000001</v>
      </c>
      <c r="G26" s="5" t="s">
        <v>2</v>
      </c>
      <c r="H26" s="13">
        <v>251</v>
      </c>
      <c r="I26" s="5">
        <v>0.23904150499999999</v>
      </c>
      <c r="J26" s="5">
        <v>5.2279999999999998</v>
      </c>
      <c r="K26" s="5" t="s">
        <v>2</v>
      </c>
      <c r="L26" s="13">
        <v>237.1</v>
      </c>
      <c r="M26" s="5">
        <v>3.3599691000000001E-2</v>
      </c>
      <c r="N26" s="5">
        <v>6.5730000000000004</v>
      </c>
      <c r="O26" s="5" t="s">
        <v>2</v>
      </c>
      <c r="P26" s="13">
        <v>188.6</v>
      </c>
      <c r="Q26" s="5">
        <v>9.8280000000000001E-5</v>
      </c>
      <c r="R26" s="5">
        <v>6.2960000000000003</v>
      </c>
      <c r="S26" s="5" t="s">
        <v>2</v>
      </c>
      <c r="T26" s="13">
        <v>196.9</v>
      </c>
      <c r="U26" s="5">
        <v>8.81981E-4</v>
      </c>
    </row>
    <row r="27" spans="1:21" x14ac:dyDescent="0.3">
      <c r="A27" s="6">
        <v>7</v>
      </c>
      <c r="B27" s="5">
        <v>5.9329999999999998</v>
      </c>
      <c r="C27" s="5" t="s">
        <v>2</v>
      </c>
      <c r="D27" s="13">
        <v>209</v>
      </c>
      <c r="E27" s="5">
        <v>1.093E-6</v>
      </c>
      <c r="F27" s="5">
        <v>4.9880000000000004</v>
      </c>
      <c r="G27" s="5" t="s">
        <v>2</v>
      </c>
      <c r="H27" s="13">
        <v>248.6</v>
      </c>
      <c r="I27" s="5">
        <v>0.13410824700000001</v>
      </c>
      <c r="J27" s="5">
        <v>5.5250000000000004</v>
      </c>
      <c r="K27" s="5" t="s">
        <v>2</v>
      </c>
      <c r="L27" s="13">
        <v>224.4</v>
      </c>
      <c r="M27" s="5">
        <v>0.185090053</v>
      </c>
      <c r="N27" s="5">
        <v>6.6840000000000002</v>
      </c>
      <c r="O27" s="5" t="s">
        <v>2</v>
      </c>
      <c r="P27" s="13">
        <v>185.5</v>
      </c>
      <c r="Q27" s="5">
        <v>7.8071000000000005E-5</v>
      </c>
      <c r="R27" s="5">
        <v>6.4960000000000004</v>
      </c>
      <c r="S27" s="5" t="s">
        <v>2</v>
      </c>
      <c r="T27" s="13">
        <v>190.8</v>
      </c>
      <c r="U27" s="5">
        <v>6.1509800000000001E-4</v>
      </c>
    </row>
    <row r="28" spans="1:21" x14ac:dyDescent="0.3">
      <c r="A28" s="7">
        <v>8</v>
      </c>
      <c r="B28" s="5">
        <v>6.1319999999999997</v>
      </c>
      <c r="C28" s="5" t="s">
        <v>2</v>
      </c>
      <c r="D28" s="13">
        <v>202.2</v>
      </c>
      <c r="E28" s="5">
        <v>0.17060561399999999</v>
      </c>
      <c r="F28" s="5">
        <v>5.4089999999999998</v>
      </c>
      <c r="G28" s="5" t="s">
        <v>2</v>
      </c>
      <c r="H28" s="13">
        <v>229.2</v>
      </c>
      <c r="I28" s="5">
        <v>6.4951599999999998E-2</v>
      </c>
      <c r="J28" s="5">
        <v>5.6529999999999996</v>
      </c>
      <c r="K28" s="5" t="s">
        <v>2</v>
      </c>
      <c r="L28" s="13">
        <v>219.3</v>
      </c>
      <c r="M28" s="5">
        <v>4.5466000000000001E-5</v>
      </c>
      <c r="N28" s="5">
        <v>6.9109999999999996</v>
      </c>
      <c r="O28" s="5" t="s">
        <v>2</v>
      </c>
      <c r="P28" s="13">
        <v>179.4</v>
      </c>
      <c r="Q28" s="5">
        <v>4.9529900000000004E-4</v>
      </c>
      <c r="R28" s="5">
        <v>6.7839999999999998</v>
      </c>
      <c r="S28" s="5" t="s">
        <v>2</v>
      </c>
      <c r="T28" s="13">
        <v>182.8</v>
      </c>
      <c r="U28" s="5">
        <v>3.4706000000000003E-5</v>
      </c>
    </row>
    <row r="29" spans="1:21" x14ac:dyDescent="0.3">
      <c r="A29" s="6">
        <v>9</v>
      </c>
      <c r="B29" s="5">
        <v>6.532</v>
      </c>
      <c r="C29" s="5" t="s">
        <v>2</v>
      </c>
      <c r="D29" s="13">
        <v>189.8</v>
      </c>
      <c r="E29" s="5">
        <v>3.985E-5</v>
      </c>
      <c r="F29" s="5">
        <v>6.0179999999999998</v>
      </c>
      <c r="G29" s="5" t="s">
        <v>2</v>
      </c>
      <c r="H29" s="13">
        <v>206</v>
      </c>
      <c r="I29" s="5">
        <v>4.1015084E-2</v>
      </c>
      <c r="J29" s="5">
        <v>6.4089999999999998</v>
      </c>
      <c r="K29" s="5" t="s">
        <v>2</v>
      </c>
      <c r="L29" s="13">
        <v>193.5</v>
      </c>
      <c r="M29" s="5">
        <v>4.8387000000000003E-5</v>
      </c>
      <c r="N29" s="5">
        <v>7.0830000000000002</v>
      </c>
      <c r="O29" s="5" t="s">
        <v>2</v>
      </c>
      <c r="P29" s="13">
        <v>175</v>
      </c>
      <c r="Q29" s="5">
        <v>5.1160620000000002E-3</v>
      </c>
      <c r="R29" s="5">
        <v>6.9539999999999997</v>
      </c>
      <c r="S29" s="5" t="s">
        <v>2</v>
      </c>
      <c r="T29" s="13">
        <v>178.3</v>
      </c>
      <c r="U29" s="5">
        <v>3.7768699999999998E-4</v>
      </c>
    </row>
    <row r="30" spans="1:21" x14ac:dyDescent="0.3">
      <c r="A30" s="7">
        <v>10</v>
      </c>
      <c r="B30" s="5">
        <v>6.7759999999999998</v>
      </c>
      <c r="C30" s="5" t="s">
        <v>2</v>
      </c>
      <c r="D30" s="13">
        <v>183</v>
      </c>
      <c r="E30" s="5">
        <v>2.4540000000000001E-6</v>
      </c>
      <c r="F30" s="5">
        <v>6.3239999999999998</v>
      </c>
      <c r="G30" s="5" t="s">
        <v>2</v>
      </c>
      <c r="H30" s="13">
        <v>196</v>
      </c>
      <c r="I30" s="5">
        <v>1.11882E-4</v>
      </c>
      <c r="J30" s="5">
        <v>6.4820000000000002</v>
      </c>
      <c r="K30" s="5" t="s">
        <v>2</v>
      </c>
      <c r="L30" s="13">
        <v>191.3</v>
      </c>
      <c r="M30" s="5">
        <v>4.2400000000000001E-6</v>
      </c>
      <c r="N30" s="5">
        <v>7.1369999999999996</v>
      </c>
      <c r="O30" s="5" t="s">
        <v>2</v>
      </c>
      <c r="P30" s="13">
        <v>173.7</v>
      </c>
      <c r="Q30" s="5">
        <v>9.4556144999999994E-2</v>
      </c>
      <c r="R30" s="5">
        <v>7.0739999999999998</v>
      </c>
      <c r="S30" s="5" t="s">
        <v>2</v>
      </c>
      <c r="T30" s="13">
        <v>175.3</v>
      </c>
      <c r="U30" s="5">
        <v>5.9992800000000001E-4</v>
      </c>
    </row>
    <row r="31" spans="1:21" x14ac:dyDescent="0.3">
      <c r="A31" s="6">
        <v>11</v>
      </c>
      <c r="B31" s="5">
        <v>6.9020000000000001</v>
      </c>
      <c r="C31" s="5" t="s">
        <v>2</v>
      </c>
      <c r="D31" s="13">
        <v>179.6</v>
      </c>
      <c r="E31" s="5">
        <v>2.3058620000000001E-3</v>
      </c>
      <c r="F31" s="5">
        <v>6.3620000000000001</v>
      </c>
      <c r="G31" s="5" t="s">
        <v>2</v>
      </c>
      <c r="H31" s="13">
        <v>194.9</v>
      </c>
      <c r="I31" s="5">
        <v>4.0130999999999999E-5</v>
      </c>
      <c r="J31" s="5">
        <v>6.742</v>
      </c>
      <c r="K31" s="5" t="s">
        <v>2</v>
      </c>
      <c r="L31" s="13">
        <v>183.9</v>
      </c>
      <c r="M31" s="5">
        <v>3.5608681000000003E-2</v>
      </c>
      <c r="N31" s="5">
        <v>7.1820000000000004</v>
      </c>
      <c r="O31" s="5" t="s">
        <v>2</v>
      </c>
      <c r="P31" s="13">
        <v>172.6</v>
      </c>
      <c r="Q31" s="5">
        <v>0.109308796</v>
      </c>
      <c r="R31" s="5">
        <v>7.0830000000000002</v>
      </c>
      <c r="S31" s="5" t="s">
        <v>2</v>
      </c>
      <c r="T31" s="13">
        <v>175</v>
      </c>
      <c r="U31" s="5">
        <v>0.12292714</v>
      </c>
    </row>
    <row r="32" spans="1:21" x14ac:dyDescent="0.3">
      <c r="A32" s="7">
        <v>12</v>
      </c>
      <c r="B32" s="5">
        <v>6.9219999999999997</v>
      </c>
      <c r="C32" s="5" t="s">
        <v>2</v>
      </c>
      <c r="D32" s="13">
        <v>179.1</v>
      </c>
      <c r="E32" s="5">
        <v>3.4914120000000002E-3</v>
      </c>
      <c r="F32" s="5">
        <v>6.4740000000000002</v>
      </c>
      <c r="G32" s="5" t="s">
        <v>2</v>
      </c>
      <c r="H32" s="13">
        <v>191.5</v>
      </c>
      <c r="I32" s="5">
        <v>6.7389063999999999E-2</v>
      </c>
      <c r="J32" s="5">
        <v>6.85</v>
      </c>
      <c r="K32" s="5" t="s">
        <v>2</v>
      </c>
      <c r="L32" s="13">
        <v>181</v>
      </c>
      <c r="M32" s="5">
        <v>2.3129600000000002E-3</v>
      </c>
      <c r="N32" s="5">
        <v>7.2910000000000004</v>
      </c>
      <c r="O32" s="5" t="s">
        <v>2</v>
      </c>
      <c r="P32" s="13">
        <v>170.1</v>
      </c>
      <c r="Q32" s="5">
        <v>0.32581072300000002</v>
      </c>
      <c r="R32" s="5">
        <v>7.22</v>
      </c>
      <c r="S32" s="5" t="s">
        <v>2</v>
      </c>
      <c r="T32" s="13">
        <v>171.7</v>
      </c>
      <c r="U32" s="5">
        <v>0.35288154300000002</v>
      </c>
    </row>
    <row r="33" spans="1:21" x14ac:dyDescent="0.3">
      <c r="A33" s="6">
        <v>13</v>
      </c>
      <c r="B33" s="5">
        <v>6.9619999999999997</v>
      </c>
      <c r="C33" s="5" t="s">
        <v>2</v>
      </c>
      <c r="D33" s="13">
        <v>178.1</v>
      </c>
      <c r="E33" s="5">
        <v>3.6338599999999999E-4</v>
      </c>
      <c r="F33" s="5">
        <v>6.5350000000000001</v>
      </c>
      <c r="G33" s="5" t="s">
        <v>2</v>
      </c>
      <c r="H33" s="13">
        <v>189.7</v>
      </c>
      <c r="I33" s="5">
        <v>1.4580369999999999E-3</v>
      </c>
      <c r="J33" s="5">
        <v>6.9279999999999999</v>
      </c>
      <c r="K33" s="5" t="s">
        <v>2</v>
      </c>
      <c r="L33" s="13">
        <v>179</v>
      </c>
      <c r="M33" s="5">
        <v>6.8836000000000003E-5</v>
      </c>
      <c r="N33" s="5">
        <v>7.383</v>
      </c>
      <c r="O33" s="5" t="s">
        <v>2</v>
      </c>
      <c r="P33" s="13">
        <v>167.9</v>
      </c>
      <c r="Q33" s="5">
        <v>9.2227660000000003E-3</v>
      </c>
      <c r="R33" s="5">
        <v>7.3760000000000003</v>
      </c>
      <c r="S33" s="5" t="s">
        <v>2</v>
      </c>
      <c r="T33" s="13">
        <v>168.1</v>
      </c>
      <c r="U33" s="5">
        <v>0.119680855</v>
      </c>
    </row>
    <row r="34" spans="1:21" x14ac:dyDescent="0.3">
      <c r="A34" s="7">
        <v>14</v>
      </c>
      <c r="B34" s="5">
        <v>7.0140000000000002</v>
      </c>
      <c r="C34" s="5" t="s">
        <v>2</v>
      </c>
      <c r="D34" s="13">
        <v>176.8</v>
      </c>
      <c r="E34" s="5">
        <v>2.6316999999999999E-5</v>
      </c>
      <c r="F34" s="5">
        <v>6.5839999999999996</v>
      </c>
      <c r="G34" s="5" t="s">
        <v>2</v>
      </c>
      <c r="H34" s="13">
        <v>188.3</v>
      </c>
      <c r="I34" s="5">
        <v>0.41572382400000002</v>
      </c>
      <c r="J34" s="5">
        <v>7.0570000000000004</v>
      </c>
      <c r="K34" s="5" t="s">
        <v>2</v>
      </c>
      <c r="L34" s="13">
        <v>175.7</v>
      </c>
      <c r="M34" s="5">
        <v>0.22819929799999999</v>
      </c>
      <c r="N34" s="5">
        <v>7.4480000000000004</v>
      </c>
      <c r="O34" s="5" t="s">
        <v>2</v>
      </c>
      <c r="P34" s="13">
        <v>166.5</v>
      </c>
      <c r="Q34" s="5">
        <v>7.89896E-4</v>
      </c>
      <c r="R34" s="5">
        <v>7.3810000000000002</v>
      </c>
      <c r="S34" s="5" t="s">
        <v>2</v>
      </c>
      <c r="T34" s="13">
        <v>168</v>
      </c>
      <c r="U34" s="5">
        <v>3.3432510000000002E-3</v>
      </c>
    </row>
    <row r="35" spans="1:21" x14ac:dyDescent="0.3">
      <c r="A35" s="6">
        <v>15</v>
      </c>
      <c r="B35" s="5">
        <v>7.2240000000000002</v>
      </c>
      <c r="C35" s="5" t="s">
        <v>2</v>
      </c>
      <c r="D35" s="13">
        <v>171.6</v>
      </c>
      <c r="E35" s="5">
        <v>0.27686072299999998</v>
      </c>
      <c r="F35" s="5">
        <v>6.758</v>
      </c>
      <c r="G35" s="5" t="s">
        <v>2</v>
      </c>
      <c r="H35" s="13">
        <v>183.5</v>
      </c>
      <c r="I35" s="5">
        <v>1.1598499999999999E-4</v>
      </c>
      <c r="J35" s="5">
        <v>7.1369999999999996</v>
      </c>
      <c r="K35" s="5" t="s">
        <v>2</v>
      </c>
      <c r="L35" s="13">
        <v>173.7</v>
      </c>
      <c r="M35" s="5">
        <v>0.15638501099999999</v>
      </c>
      <c r="N35" s="5">
        <v>7.694</v>
      </c>
      <c r="O35" s="5" t="s">
        <v>2</v>
      </c>
      <c r="P35" s="13">
        <v>161.1</v>
      </c>
      <c r="Q35" s="5">
        <v>2.5681390000000001E-3</v>
      </c>
      <c r="R35" s="5">
        <v>7.4189999999999996</v>
      </c>
      <c r="S35" s="5" t="s">
        <v>2</v>
      </c>
      <c r="T35" s="13">
        <v>167.1</v>
      </c>
      <c r="U35" s="5">
        <v>2.8179600000000001E-4</v>
      </c>
    </row>
    <row r="36" spans="1:21" x14ac:dyDescent="0.3">
      <c r="A36" s="96" t="s">
        <v>1</v>
      </c>
      <c r="B36" s="93" t="s">
        <v>62</v>
      </c>
      <c r="C36" s="94"/>
      <c r="D36" s="94"/>
      <c r="E36" s="95"/>
      <c r="F36" s="93" t="s">
        <v>61</v>
      </c>
      <c r="G36" s="94"/>
      <c r="H36" s="94"/>
      <c r="I36" s="95"/>
      <c r="J36" s="93" t="s">
        <v>60</v>
      </c>
      <c r="K36" s="94"/>
      <c r="L36" s="94"/>
      <c r="M36" s="95"/>
      <c r="N36" s="93" t="s">
        <v>59</v>
      </c>
      <c r="O36" s="94"/>
      <c r="P36" s="94"/>
      <c r="Q36" s="95"/>
      <c r="R36" s="93" t="s">
        <v>58</v>
      </c>
      <c r="S36" s="94"/>
      <c r="T36" s="94"/>
      <c r="U36" s="95"/>
    </row>
    <row r="37" spans="1:21" ht="16.2" x14ac:dyDescent="0.3">
      <c r="A37" s="97"/>
      <c r="B37" s="22" t="s">
        <v>77</v>
      </c>
      <c r="C37" s="22" t="s">
        <v>11</v>
      </c>
      <c r="D37" s="22" t="s">
        <v>36</v>
      </c>
      <c r="E37" s="23" t="s">
        <v>3</v>
      </c>
      <c r="F37" s="22" t="s">
        <v>77</v>
      </c>
      <c r="G37" s="22" t="s">
        <v>11</v>
      </c>
      <c r="H37" s="22" t="s">
        <v>36</v>
      </c>
      <c r="I37" s="23" t="s">
        <v>3</v>
      </c>
      <c r="J37" s="22" t="s">
        <v>77</v>
      </c>
      <c r="K37" s="22" t="s">
        <v>11</v>
      </c>
      <c r="L37" s="22" t="s">
        <v>36</v>
      </c>
      <c r="M37" s="23" t="s">
        <v>3</v>
      </c>
      <c r="N37" s="22" t="s">
        <v>77</v>
      </c>
      <c r="O37" s="22" t="s">
        <v>11</v>
      </c>
      <c r="P37" s="22" t="s">
        <v>36</v>
      </c>
      <c r="Q37" s="23" t="s">
        <v>3</v>
      </c>
      <c r="R37" s="22" t="s">
        <v>77</v>
      </c>
      <c r="S37" s="22" t="s">
        <v>11</v>
      </c>
      <c r="T37" s="22" t="s">
        <v>36</v>
      </c>
      <c r="U37" s="23" t="s">
        <v>3</v>
      </c>
    </row>
    <row r="38" spans="1:21" x14ac:dyDescent="0.3">
      <c r="A38" s="6">
        <v>1</v>
      </c>
      <c r="B38" s="5">
        <v>3.472</v>
      </c>
      <c r="C38" s="5" t="s">
        <v>2</v>
      </c>
      <c r="D38" s="14">
        <v>357.1</v>
      </c>
      <c r="E38" s="5">
        <v>0.24842375899999999</v>
      </c>
      <c r="F38" s="5">
        <v>3.0430000000000001</v>
      </c>
      <c r="G38" s="5" t="s">
        <v>2</v>
      </c>
      <c r="H38" s="13">
        <v>407.5</v>
      </c>
      <c r="I38" s="5">
        <v>0.24324788</v>
      </c>
      <c r="J38" s="2">
        <v>3.569</v>
      </c>
      <c r="K38" s="5" t="s">
        <v>2</v>
      </c>
      <c r="L38" s="13">
        <v>347.4</v>
      </c>
      <c r="M38" s="2">
        <v>0.26875239000000001</v>
      </c>
      <c r="N38" s="5">
        <v>3.22</v>
      </c>
      <c r="O38" s="5" t="s">
        <v>2</v>
      </c>
      <c r="P38" s="14">
        <v>385.1</v>
      </c>
      <c r="Q38" s="2">
        <v>0.24677653999999999</v>
      </c>
      <c r="R38" s="2">
        <v>3.1230000000000002</v>
      </c>
      <c r="S38" s="5" t="s">
        <v>2</v>
      </c>
      <c r="T38" s="14">
        <v>397</v>
      </c>
      <c r="U38" s="5">
        <v>0.22994272900000001</v>
      </c>
    </row>
    <row r="39" spans="1:21" x14ac:dyDescent="0.3">
      <c r="A39" s="7">
        <v>2</v>
      </c>
      <c r="B39" s="2">
        <v>4.0270000000000001</v>
      </c>
      <c r="C39" s="5" t="s">
        <v>2</v>
      </c>
      <c r="D39" s="14">
        <v>307.89999999999998</v>
      </c>
      <c r="E39" s="2">
        <v>1.49469E-4</v>
      </c>
      <c r="F39" s="5">
        <v>3.359</v>
      </c>
      <c r="G39" s="5" t="s">
        <v>2</v>
      </c>
      <c r="H39" s="14">
        <v>369.2</v>
      </c>
      <c r="I39" s="2">
        <v>1.3678E-5</v>
      </c>
      <c r="J39" s="2">
        <v>4.1989999999999998</v>
      </c>
      <c r="K39" s="5" t="s">
        <v>2</v>
      </c>
      <c r="L39" s="14">
        <v>295.3</v>
      </c>
      <c r="M39" s="2">
        <v>1.2202200000000001E-4</v>
      </c>
      <c r="N39" s="2">
        <v>3.85</v>
      </c>
      <c r="O39" s="5" t="s">
        <v>2</v>
      </c>
      <c r="P39" s="14">
        <v>322.10000000000002</v>
      </c>
      <c r="Q39" s="2">
        <v>6.6472999999999999E-5</v>
      </c>
      <c r="R39" s="2">
        <v>3.552</v>
      </c>
      <c r="S39" s="5" t="s">
        <v>2</v>
      </c>
      <c r="T39" s="14">
        <v>349</v>
      </c>
      <c r="U39" s="5">
        <v>5.0089999999999998E-6</v>
      </c>
    </row>
    <row r="40" spans="1:21" x14ac:dyDescent="0.3">
      <c r="A40" s="6">
        <v>3</v>
      </c>
      <c r="B40" s="2">
        <v>4.0549999999999997</v>
      </c>
      <c r="C40" s="5" t="s">
        <v>2</v>
      </c>
      <c r="D40" s="14">
        <v>305.8</v>
      </c>
      <c r="E40" s="2">
        <v>3.4737909999999999E-3</v>
      </c>
      <c r="F40" s="5">
        <v>3.7429999999999999</v>
      </c>
      <c r="G40" s="5" t="s">
        <v>2</v>
      </c>
      <c r="H40" s="14">
        <v>331.3</v>
      </c>
      <c r="I40" s="2">
        <v>3.4116950000000002E-3</v>
      </c>
      <c r="J40" s="2">
        <v>4.2359999999999998</v>
      </c>
      <c r="K40" s="5" t="s">
        <v>2</v>
      </c>
      <c r="L40" s="14">
        <v>292.7</v>
      </c>
      <c r="M40" s="2">
        <v>1.08001E-3</v>
      </c>
      <c r="N40" s="2">
        <v>3.9470000000000001</v>
      </c>
      <c r="O40" s="5" t="s">
        <v>2</v>
      </c>
      <c r="P40" s="14">
        <v>314.10000000000002</v>
      </c>
      <c r="Q40" s="2">
        <v>8.5347770000000003E-3</v>
      </c>
      <c r="R40" s="2">
        <v>3.7839999999999998</v>
      </c>
      <c r="S40" s="5" t="s">
        <v>2</v>
      </c>
      <c r="T40" s="14">
        <v>327.7</v>
      </c>
      <c r="U40" s="5">
        <v>1.3463139999999999E-3</v>
      </c>
    </row>
    <row r="41" spans="1:21" x14ac:dyDescent="0.3">
      <c r="A41" s="7">
        <v>4</v>
      </c>
      <c r="B41" s="2">
        <v>4.5250000000000004</v>
      </c>
      <c r="C41" s="5" t="s">
        <v>2</v>
      </c>
      <c r="D41" s="14">
        <v>274</v>
      </c>
      <c r="E41" s="2">
        <v>3.4799999999999999E-7</v>
      </c>
      <c r="F41" s="5">
        <v>3.8479999999999999</v>
      </c>
      <c r="G41" s="5" t="s">
        <v>2</v>
      </c>
      <c r="H41" s="14">
        <v>322.2</v>
      </c>
      <c r="I41" s="2">
        <v>1.8698400000000001E-4</v>
      </c>
      <c r="J41" s="2">
        <v>4.6440000000000001</v>
      </c>
      <c r="K41" s="5" t="s">
        <v>2</v>
      </c>
      <c r="L41" s="14">
        <v>267</v>
      </c>
      <c r="M41" s="2">
        <v>5.366E-6</v>
      </c>
      <c r="N41" s="2">
        <v>4.3570000000000002</v>
      </c>
      <c r="O41" s="5" t="s">
        <v>2</v>
      </c>
      <c r="P41" s="14">
        <v>284.5</v>
      </c>
      <c r="Q41" s="2">
        <v>1.54E-7</v>
      </c>
      <c r="R41" s="2">
        <v>3.8650000000000002</v>
      </c>
      <c r="S41" s="5" t="s">
        <v>2</v>
      </c>
      <c r="T41" s="14">
        <v>320.8</v>
      </c>
      <c r="U41" s="5">
        <v>1.15427E-4</v>
      </c>
    </row>
    <row r="42" spans="1:21" x14ac:dyDescent="0.3">
      <c r="A42" s="6">
        <v>5</v>
      </c>
      <c r="B42" s="2">
        <v>5.5030000000000001</v>
      </c>
      <c r="C42" s="5" t="s">
        <v>2</v>
      </c>
      <c r="D42" s="14">
        <v>225.3</v>
      </c>
      <c r="E42" s="2">
        <v>5.4076599999999999E-3</v>
      </c>
      <c r="F42" s="5">
        <v>4.2709999999999999</v>
      </c>
      <c r="G42" s="5" t="s">
        <v>2</v>
      </c>
      <c r="H42" s="14">
        <v>290.3</v>
      </c>
      <c r="I42" s="2">
        <v>1.9399999999999999E-7</v>
      </c>
      <c r="J42" s="2">
        <v>5.42</v>
      </c>
      <c r="K42" s="5" t="s">
        <v>2</v>
      </c>
      <c r="L42" s="14">
        <v>228.7</v>
      </c>
      <c r="M42" s="2">
        <v>1.002649E-3</v>
      </c>
      <c r="N42" s="2">
        <v>5.3440000000000003</v>
      </c>
      <c r="O42" s="5" t="s">
        <v>2</v>
      </c>
      <c r="P42" s="14">
        <v>232</v>
      </c>
      <c r="Q42" s="2">
        <v>3.0275902E-2</v>
      </c>
      <c r="R42" s="2">
        <v>4.3330000000000002</v>
      </c>
      <c r="S42" s="5" t="s">
        <v>2</v>
      </c>
      <c r="T42" s="14">
        <v>286.10000000000002</v>
      </c>
      <c r="U42" s="5">
        <v>3.123E-6</v>
      </c>
    </row>
    <row r="43" spans="1:21" x14ac:dyDescent="0.3">
      <c r="A43" s="7">
        <v>6</v>
      </c>
      <c r="B43" s="2">
        <v>6.5679999999999996</v>
      </c>
      <c r="C43" s="5" t="s">
        <v>2</v>
      </c>
      <c r="D43" s="14">
        <v>188.8</v>
      </c>
      <c r="E43" s="2">
        <v>3.9224999999999998E-5</v>
      </c>
      <c r="F43" s="5">
        <v>5.14</v>
      </c>
      <c r="G43" s="5" t="s">
        <v>2</v>
      </c>
      <c r="H43" s="14">
        <v>241.2</v>
      </c>
      <c r="I43" s="2">
        <v>6.6439963000000005E-2</v>
      </c>
      <c r="J43" s="2">
        <v>5.9740000000000002</v>
      </c>
      <c r="K43" s="5" t="s">
        <v>2</v>
      </c>
      <c r="L43" s="14">
        <v>207.5</v>
      </c>
      <c r="M43" s="2">
        <v>1.3917199999999999E-4</v>
      </c>
      <c r="N43" s="2">
        <v>5.8940000000000001</v>
      </c>
      <c r="O43" s="5" t="s">
        <v>2</v>
      </c>
      <c r="P43" s="14">
        <v>210.3</v>
      </c>
      <c r="Q43" s="2">
        <v>9.8490000000000001E-6</v>
      </c>
      <c r="R43" s="2">
        <v>5.1580000000000004</v>
      </c>
      <c r="S43" s="5" t="s">
        <v>2</v>
      </c>
      <c r="T43" s="14">
        <v>240.4</v>
      </c>
      <c r="U43" s="5">
        <v>5.2948969999999998E-2</v>
      </c>
    </row>
    <row r="44" spans="1:21" x14ac:dyDescent="0.3">
      <c r="A44" s="6">
        <v>7</v>
      </c>
      <c r="B44" s="2">
        <v>6.6479999999999997</v>
      </c>
      <c r="C44" s="5" t="s">
        <v>2</v>
      </c>
      <c r="D44" s="14">
        <v>186.5</v>
      </c>
      <c r="E44" s="2">
        <v>5.9836000000000001E-5</v>
      </c>
      <c r="F44" s="5">
        <v>5.9109999999999996</v>
      </c>
      <c r="G44" s="5" t="s">
        <v>2</v>
      </c>
      <c r="H44" s="14">
        <v>209.8</v>
      </c>
      <c r="I44" s="2">
        <v>7.9932999999999995E-5</v>
      </c>
      <c r="J44" s="2">
        <v>6.4939999999999998</v>
      </c>
      <c r="K44" s="5" t="s">
        <v>2</v>
      </c>
      <c r="L44" s="14">
        <v>190.9</v>
      </c>
      <c r="M44" s="2">
        <v>7.2600000000000002E-7</v>
      </c>
      <c r="N44" s="2">
        <v>5.9710000000000001</v>
      </c>
      <c r="O44" s="5" t="s">
        <v>2</v>
      </c>
      <c r="P44" s="14">
        <v>207.6</v>
      </c>
      <c r="Q44" s="2">
        <v>1.17846E-4</v>
      </c>
      <c r="R44" s="2">
        <v>6.0510000000000002</v>
      </c>
      <c r="S44" s="5" t="s">
        <v>2</v>
      </c>
      <c r="T44" s="14">
        <v>204.9</v>
      </c>
      <c r="U44" s="5">
        <v>4.7843999999999998E-5</v>
      </c>
    </row>
    <row r="45" spans="1:21" x14ac:dyDescent="0.3">
      <c r="A45" s="7">
        <v>8</v>
      </c>
      <c r="B45" s="2">
        <v>6.8810000000000002</v>
      </c>
      <c r="C45" s="5" t="s">
        <v>2</v>
      </c>
      <c r="D45" s="14">
        <v>180.2</v>
      </c>
      <c r="E45" s="2">
        <v>4.4112300000000003E-4</v>
      </c>
      <c r="F45" s="5">
        <v>6.1970000000000001</v>
      </c>
      <c r="G45" s="5" t="s">
        <v>2</v>
      </c>
      <c r="H45" s="14">
        <v>200.1</v>
      </c>
      <c r="I45" s="2">
        <v>1.1807915E-2</v>
      </c>
      <c r="J45" s="2">
        <v>6.5380000000000003</v>
      </c>
      <c r="K45" s="5" t="s">
        <v>2</v>
      </c>
      <c r="L45" s="14">
        <v>189.6</v>
      </c>
      <c r="M45" s="2">
        <v>3.2110999999999998E-5</v>
      </c>
      <c r="N45" s="2">
        <v>6.1829999999999998</v>
      </c>
      <c r="O45" s="5" t="s">
        <v>2</v>
      </c>
      <c r="P45" s="14">
        <v>200.5</v>
      </c>
      <c r="Q45" s="2">
        <v>0.18836394300000001</v>
      </c>
      <c r="R45" s="2">
        <v>6.2290000000000001</v>
      </c>
      <c r="S45" s="5" t="s">
        <v>2</v>
      </c>
      <c r="T45" s="14">
        <v>199</v>
      </c>
      <c r="U45" s="5">
        <v>2.4643163999999999E-2</v>
      </c>
    </row>
    <row r="46" spans="1:21" x14ac:dyDescent="0.3">
      <c r="A46" s="6">
        <v>9</v>
      </c>
      <c r="B46" s="2">
        <v>7.0839999999999996</v>
      </c>
      <c r="C46" s="5" t="s">
        <v>2</v>
      </c>
      <c r="D46" s="14">
        <v>175</v>
      </c>
      <c r="E46" s="2">
        <v>2.1192020000000002E-3</v>
      </c>
      <c r="F46" s="5">
        <v>6.4</v>
      </c>
      <c r="G46" s="5" t="s">
        <v>2</v>
      </c>
      <c r="H46" s="14">
        <v>193.7</v>
      </c>
      <c r="I46" s="2">
        <v>0.26222372399999999</v>
      </c>
      <c r="J46" s="2">
        <v>6.577</v>
      </c>
      <c r="K46" s="5" t="s">
        <v>2</v>
      </c>
      <c r="L46" s="14">
        <v>188.5</v>
      </c>
      <c r="M46" s="2">
        <v>0.19069976399999999</v>
      </c>
      <c r="N46" s="2">
        <v>6.2859999999999996</v>
      </c>
      <c r="O46" s="5" t="s">
        <v>2</v>
      </c>
      <c r="P46" s="14">
        <v>197.2</v>
      </c>
      <c r="Q46" s="2">
        <v>2.04797E-4</v>
      </c>
      <c r="R46" s="2">
        <v>6.34</v>
      </c>
      <c r="S46" s="5" t="s">
        <v>2</v>
      </c>
      <c r="T46" s="14">
        <v>195.6</v>
      </c>
      <c r="U46" s="5">
        <v>3.8617399999999998E-4</v>
      </c>
    </row>
    <row r="47" spans="1:21" x14ac:dyDescent="0.3">
      <c r="A47" s="7">
        <v>10</v>
      </c>
      <c r="B47" s="2">
        <v>7.093</v>
      </c>
      <c r="C47" s="5" t="s">
        <v>2</v>
      </c>
      <c r="D47" s="14">
        <v>174.8</v>
      </c>
      <c r="E47" s="2">
        <v>9.5095969000000002E-2</v>
      </c>
      <c r="F47" s="5">
        <v>6.4550000000000001</v>
      </c>
      <c r="G47" s="5" t="s">
        <v>2</v>
      </c>
      <c r="H47" s="14">
        <v>192.1</v>
      </c>
      <c r="I47" s="2">
        <v>4.2237200000000001E-4</v>
      </c>
      <c r="J47" s="2">
        <v>6.8090000000000002</v>
      </c>
      <c r="K47" s="5" t="s">
        <v>2</v>
      </c>
      <c r="L47" s="14">
        <v>182.1</v>
      </c>
      <c r="M47" s="2">
        <v>9.7990000000000005E-6</v>
      </c>
      <c r="N47" s="2">
        <v>6.6989999999999998</v>
      </c>
      <c r="O47" s="5" t="s">
        <v>2</v>
      </c>
      <c r="P47" s="14">
        <v>185.1</v>
      </c>
      <c r="Q47" s="2">
        <v>1.063E-6</v>
      </c>
      <c r="R47" s="2">
        <v>6.4660000000000002</v>
      </c>
      <c r="S47" s="5" t="s">
        <v>2</v>
      </c>
      <c r="T47" s="14">
        <v>191.8</v>
      </c>
      <c r="U47" s="5">
        <v>0.23819369300000001</v>
      </c>
    </row>
    <row r="48" spans="1:21" x14ac:dyDescent="0.3">
      <c r="A48" s="6">
        <v>11</v>
      </c>
      <c r="B48" s="2">
        <v>7.1559999999999997</v>
      </c>
      <c r="C48" s="5" t="s">
        <v>2</v>
      </c>
      <c r="D48" s="14">
        <v>173.3</v>
      </c>
      <c r="E48" s="2">
        <v>0.124674966</v>
      </c>
      <c r="F48" s="5">
        <v>6.6550000000000002</v>
      </c>
      <c r="G48" s="5" t="s">
        <v>2</v>
      </c>
      <c r="H48" s="14">
        <v>186.3</v>
      </c>
      <c r="I48" s="2">
        <v>1.4592399999999999E-4</v>
      </c>
      <c r="J48" s="2">
        <v>6.9039999999999999</v>
      </c>
      <c r="K48" s="5" t="s">
        <v>2</v>
      </c>
      <c r="L48" s="14">
        <v>179.6</v>
      </c>
      <c r="M48" s="2">
        <v>1.0654519999999999E-3</v>
      </c>
      <c r="N48" s="2">
        <v>6.891</v>
      </c>
      <c r="O48" s="5" t="s">
        <v>2</v>
      </c>
      <c r="P48" s="14">
        <v>179.9</v>
      </c>
      <c r="Q48" s="2">
        <v>6.5223466999999993E-2</v>
      </c>
      <c r="R48" s="2">
        <v>6.5910000000000002</v>
      </c>
      <c r="S48" s="5" t="s">
        <v>2</v>
      </c>
      <c r="T48" s="14">
        <v>188.1</v>
      </c>
      <c r="U48" s="5">
        <v>9.0428999999999998E-5</v>
      </c>
    </row>
    <row r="49" spans="1:21" x14ac:dyDescent="0.3">
      <c r="A49" s="7">
        <v>12</v>
      </c>
      <c r="B49" s="2">
        <v>7.2750000000000004</v>
      </c>
      <c r="C49" s="5" t="s">
        <v>2</v>
      </c>
      <c r="D49" s="14">
        <v>170.4</v>
      </c>
      <c r="E49" s="2">
        <v>2.7540860000000002E-3</v>
      </c>
      <c r="F49" s="5">
        <v>6.7329999999999997</v>
      </c>
      <c r="G49" s="5" t="s">
        <v>2</v>
      </c>
      <c r="H49" s="14">
        <v>184.2</v>
      </c>
      <c r="I49" s="2">
        <v>0.17778850900000001</v>
      </c>
      <c r="J49" s="2">
        <v>7.0259999999999998</v>
      </c>
      <c r="K49" s="5" t="s">
        <v>2</v>
      </c>
      <c r="L49" s="14">
        <v>176.5</v>
      </c>
      <c r="M49" s="2">
        <v>1.11643E-4</v>
      </c>
      <c r="N49" s="2">
        <v>6.9740000000000002</v>
      </c>
      <c r="O49" s="5" t="s">
        <v>2</v>
      </c>
      <c r="P49" s="14">
        <v>177.8</v>
      </c>
      <c r="Q49" s="2">
        <v>5.7015099999999997E-4</v>
      </c>
      <c r="R49" s="2">
        <v>6.7850000000000001</v>
      </c>
      <c r="S49" s="5" t="s">
        <v>2</v>
      </c>
      <c r="T49" s="14">
        <v>182.7</v>
      </c>
      <c r="U49" s="5">
        <v>0.18283238600000001</v>
      </c>
    </row>
    <row r="50" spans="1:21" x14ac:dyDescent="0.3">
      <c r="A50" s="6">
        <v>13</v>
      </c>
      <c r="B50" s="2">
        <v>7.2889999999999997</v>
      </c>
      <c r="C50" s="5" t="s">
        <v>2</v>
      </c>
      <c r="D50" s="14">
        <v>170.1</v>
      </c>
      <c r="E50" s="2">
        <v>0.30694426899999999</v>
      </c>
      <c r="F50" s="5">
        <v>6.9720000000000004</v>
      </c>
      <c r="G50" s="5" t="s">
        <v>2</v>
      </c>
      <c r="H50" s="14">
        <v>177.8</v>
      </c>
      <c r="I50" s="2">
        <v>1.4722699999999999E-4</v>
      </c>
      <c r="J50" s="2">
        <v>7.2510000000000003</v>
      </c>
      <c r="K50" s="5" t="s">
        <v>2</v>
      </c>
      <c r="L50" s="14">
        <v>171</v>
      </c>
      <c r="M50" s="2">
        <v>0.32055810200000001</v>
      </c>
      <c r="N50" s="2">
        <v>6.99</v>
      </c>
      <c r="O50" s="5" t="s">
        <v>2</v>
      </c>
      <c r="P50" s="14">
        <v>177.4</v>
      </c>
      <c r="Q50" s="2">
        <v>3.5649800000000001E-4</v>
      </c>
      <c r="R50" s="2">
        <v>6.9580000000000002</v>
      </c>
      <c r="S50" s="5" t="s">
        <v>2</v>
      </c>
      <c r="T50" s="14">
        <v>178.2</v>
      </c>
      <c r="U50" s="5">
        <v>8.5899999999999995E-7</v>
      </c>
    </row>
    <row r="51" spans="1:21" x14ac:dyDescent="0.3">
      <c r="A51" s="7">
        <v>14</v>
      </c>
      <c r="B51" s="2">
        <v>7.35</v>
      </c>
      <c r="C51" s="5" t="s">
        <v>2</v>
      </c>
      <c r="D51" s="14">
        <v>168.7</v>
      </c>
      <c r="E51" s="2">
        <v>5.7347599999999996E-4</v>
      </c>
      <c r="F51" s="5">
        <v>7.0030000000000001</v>
      </c>
      <c r="G51" s="5" t="s">
        <v>2</v>
      </c>
      <c r="H51" s="14">
        <v>177</v>
      </c>
      <c r="I51" s="2">
        <v>0.24803671299999999</v>
      </c>
      <c r="J51" s="2">
        <v>7.3479999999999999</v>
      </c>
      <c r="K51" s="5" t="s">
        <v>2</v>
      </c>
      <c r="L51" s="14">
        <v>168.7</v>
      </c>
      <c r="M51" s="2">
        <v>0.14211068800000001</v>
      </c>
      <c r="N51" s="2">
        <v>7.0640000000000001</v>
      </c>
      <c r="O51" s="5" t="s">
        <v>2</v>
      </c>
      <c r="P51" s="14">
        <v>175.5</v>
      </c>
      <c r="Q51" s="2">
        <v>0.22956015699999999</v>
      </c>
      <c r="R51" s="2">
        <v>7.0250000000000004</v>
      </c>
      <c r="S51" s="5" t="s">
        <v>2</v>
      </c>
      <c r="T51" s="14">
        <v>176.5</v>
      </c>
      <c r="U51" s="5">
        <v>2.5007E-5</v>
      </c>
    </row>
    <row r="52" spans="1:21" x14ac:dyDescent="0.3">
      <c r="A52" s="6">
        <v>15</v>
      </c>
      <c r="B52" s="2">
        <v>7.6420000000000003</v>
      </c>
      <c r="C52" s="5" t="s">
        <v>2</v>
      </c>
      <c r="D52" s="14">
        <v>162.30000000000001</v>
      </c>
      <c r="E52" s="2">
        <v>1.5776690000000001E-3</v>
      </c>
      <c r="F52" s="5">
        <v>7.1909999999999998</v>
      </c>
      <c r="G52" s="5" t="s">
        <v>2</v>
      </c>
      <c r="H52" s="14">
        <v>172.4</v>
      </c>
      <c r="I52" s="2">
        <v>5.8381999999999998E-5</v>
      </c>
      <c r="J52" s="2">
        <v>7.3940000000000001</v>
      </c>
      <c r="K52" s="5" t="s">
        <v>2</v>
      </c>
      <c r="L52" s="14">
        <v>167.7</v>
      </c>
      <c r="M52" s="2">
        <v>1.15932E-4</v>
      </c>
      <c r="N52" s="2">
        <v>7.2960000000000003</v>
      </c>
      <c r="O52" s="5" t="s">
        <v>2</v>
      </c>
      <c r="P52" s="14">
        <v>169.9</v>
      </c>
      <c r="Q52" s="2">
        <v>5.3187089999999996E-3</v>
      </c>
      <c r="R52" s="2">
        <v>7.0679999999999996</v>
      </c>
      <c r="S52" s="5" t="s">
        <v>2</v>
      </c>
      <c r="T52" s="14">
        <v>175.4</v>
      </c>
      <c r="U52" s="5">
        <v>0.19980779400000001</v>
      </c>
    </row>
    <row r="53" spans="1:21" x14ac:dyDescent="0.3">
      <c r="A53" s="96" t="s">
        <v>1</v>
      </c>
      <c r="B53" s="93" t="s">
        <v>57</v>
      </c>
      <c r="C53" s="94"/>
      <c r="D53" s="94"/>
      <c r="E53" s="95"/>
      <c r="F53" s="93" t="s">
        <v>68</v>
      </c>
      <c r="G53" s="94"/>
      <c r="H53" s="94"/>
      <c r="I53" s="95"/>
      <c r="J53" s="93" t="s">
        <v>67</v>
      </c>
      <c r="K53" s="94"/>
      <c r="L53" s="94"/>
      <c r="M53" s="95"/>
      <c r="N53" s="93" t="s">
        <v>66</v>
      </c>
      <c r="O53" s="94"/>
      <c r="P53" s="94"/>
      <c r="Q53" s="95"/>
      <c r="R53" s="93" t="s">
        <v>65</v>
      </c>
      <c r="S53" s="94"/>
      <c r="T53" s="94"/>
      <c r="U53" s="95"/>
    </row>
    <row r="54" spans="1:21" ht="16.2" x14ac:dyDescent="0.3">
      <c r="A54" s="97"/>
      <c r="B54" s="22" t="s">
        <v>77</v>
      </c>
      <c r="C54" s="22" t="s">
        <v>11</v>
      </c>
      <c r="D54" s="22" t="s">
        <v>36</v>
      </c>
      <c r="E54" s="23" t="s">
        <v>3</v>
      </c>
      <c r="F54" s="22" t="s">
        <v>77</v>
      </c>
      <c r="G54" s="22" t="s">
        <v>11</v>
      </c>
      <c r="H54" s="22" t="s">
        <v>36</v>
      </c>
      <c r="I54" s="23" t="s">
        <v>3</v>
      </c>
      <c r="J54" s="22" t="s">
        <v>77</v>
      </c>
      <c r="K54" s="22" t="s">
        <v>11</v>
      </c>
      <c r="L54" s="22" t="s">
        <v>36</v>
      </c>
      <c r="M54" s="23" t="s">
        <v>3</v>
      </c>
      <c r="N54" s="22" t="s">
        <v>77</v>
      </c>
      <c r="O54" s="22" t="s">
        <v>11</v>
      </c>
      <c r="P54" s="22" t="s">
        <v>36</v>
      </c>
      <c r="Q54" s="23" t="s">
        <v>3</v>
      </c>
      <c r="R54" s="22" t="s">
        <v>77</v>
      </c>
      <c r="S54" s="22" t="s">
        <v>11</v>
      </c>
      <c r="T54" s="22" t="s">
        <v>36</v>
      </c>
      <c r="U54" s="23" t="s">
        <v>3</v>
      </c>
    </row>
    <row r="55" spans="1:21" x14ac:dyDescent="0.3">
      <c r="A55" s="6">
        <v>1</v>
      </c>
      <c r="B55" s="5">
        <v>3.1709999999999998</v>
      </c>
      <c r="C55" s="5" t="s">
        <v>2</v>
      </c>
      <c r="D55" s="14">
        <v>391</v>
      </c>
      <c r="E55" s="2">
        <v>0.236472811</v>
      </c>
      <c r="F55" s="5">
        <v>3.2530000000000001</v>
      </c>
      <c r="G55" s="5" t="s">
        <v>2</v>
      </c>
      <c r="H55" s="13">
        <v>381.1</v>
      </c>
      <c r="I55" s="5">
        <v>0.220379826</v>
      </c>
      <c r="J55" s="5">
        <v>3.7629999999999999</v>
      </c>
      <c r="K55" s="5" t="s">
        <v>2</v>
      </c>
      <c r="L55" s="13">
        <v>329.5</v>
      </c>
      <c r="M55" s="5">
        <v>0.27273868000000001</v>
      </c>
      <c r="N55" s="5">
        <v>3.5710000000000002</v>
      </c>
      <c r="O55" s="5" t="s">
        <v>2</v>
      </c>
      <c r="P55" s="13">
        <v>347.2</v>
      </c>
      <c r="Q55" s="5">
        <v>0.264420035</v>
      </c>
      <c r="R55" s="5">
        <v>3.6779999999999999</v>
      </c>
      <c r="S55" s="5" t="s">
        <v>2</v>
      </c>
      <c r="T55" s="13">
        <v>337.1</v>
      </c>
      <c r="U55" s="5">
        <v>0.25641603299999999</v>
      </c>
    </row>
    <row r="56" spans="1:21" x14ac:dyDescent="0.3">
      <c r="A56" s="7">
        <v>2</v>
      </c>
      <c r="B56" s="5">
        <v>3.8170000000000002</v>
      </c>
      <c r="C56" s="5" t="s">
        <v>2</v>
      </c>
      <c r="D56" s="14">
        <v>324.8</v>
      </c>
      <c r="E56" s="2">
        <v>1.00379E-4</v>
      </c>
      <c r="F56" s="5">
        <v>3.8719999999999999</v>
      </c>
      <c r="G56" s="5" t="s">
        <v>2</v>
      </c>
      <c r="H56" s="13">
        <v>320.2</v>
      </c>
      <c r="I56" s="5">
        <v>2.0875000000000001E-4</v>
      </c>
      <c r="J56" s="5">
        <v>4.3879999999999999</v>
      </c>
      <c r="K56" s="5" t="s">
        <v>2</v>
      </c>
      <c r="L56" s="13">
        <v>282.60000000000002</v>
      </c>
      <c r="M56" s="5">
        <v>6.1330999999999999E-5</v>
      </c>
      <c r="N56" s="5">
        <v>4.5949999999999998</v>
      </c>
      <c r="O56" s="5" t="s">
        <v>2</v>
      </c>
      <c r="P56" s="13">
        <v>269.8</v>
      </c>
      <c r="Q56" s="5">
        <v>1.0836230000000001E-2</v>
      </c>
      <c r="R56" s="5">
        <v>4.5659999999999998</v>
      </c>
      <c r="S56" s="5" t="s">
        <v>2</v>
      </c>
      <c r="T56" s="13">
        <v>271.5</v>
      </c>
      <c r="U56" s="5">
        <v>5.5587579999999996E-3</v>
      </c>
    </row>
    <row r="57" spans="1:21" x14ac:dyDescent="0.3">
      <c r="A57" s="6">
        <v>3</v>
      </c>
      <c r="B57" s="5">
        <v>3.8479999999999999</v>
      </c>
      <c r="C57" s="5" t="s">
        <v>2</v>
      </c>
      <c r="D57" s="14">
        <v>322.2</v>
      </c>
      <c r="E57" s="2">
        <v>1.720007E-3</v>
      </c>
      <c r="F57" s="5">
        <v>3.92</v>
      </c>
      <c r="G57" s="5" t="s">
        <v>2</v>
      </c>
      <c r="H57" s="13">
        <v>316.3</v>
      </c>
      <c r="I57" s="5">
        <v>7.1322000000000006E-5</v>
      </c>
      <c r="J57" s="5">
        <v>4.4260000000000002</v>
      </c>
      <c r="K57" s="5" t="s">
        <v>2</v>
      </c>
      <c r="L57" s="13">
        <v>280.10000000000002</v>
      </c>
      <c r="M57" s="5">
        <v>4.2990999999999998E-4</v>
      </c>
      <c r="N57" s="5">
        <v>4.6479999999999997</v>
      </c>
      <c r="O57" s="5" t="s">
        <v>2</v>
      </c>
      <c r="P57" s="13">
        <v>266.7</v>
      </c>
      <c r="Q57" s="5">
        <v>7.4459600000000004E-4</v>
      </c>
      <c r="R57" s="5">
        <v>4.5940000000000003</v>
      </c>
      <c r="S57" s="5" t="s">
        <v>2</v>
      </c>
      <c r="T57" s="13">
        <v>269.89999999999998</v>
      </c>
      <c r="U57" s="5">
        <v>2.8326580000000001E-3</v>
      </c>
    </row>
    <row r="58" spans="1:21" x14ac:dyDescent="0.3">
      <c r="A58" s="7">
        <v>4</v>
      </c>
      <c r="B58" s="5">
        <v>4.3280000000000003</v>
      </c>
      <c r="C58" s="5" t="s">
        <v>2</v>
      </c>
      <c r="D58" s="14">
        <v>286.39999999999998</v>
      </c>
      <c r="E58" s="2">
        <v>2.8990000000000001E-6</v>
      </c>
      <c r="F58" s="5">
        <v>4.3280000000000003</v>
      </c>
      <c r="G58" s="5" t="s">
        <v>2</v>
      </c>
      <c r="H58" s="13">
        <v>286.5</v>
      </c>
      <c r="I58" s="5">
        <v>1.1735E-5</v>
      </c>
      <c r="J58" s="5">
        <v>4.7839999999999998</v>
      </c>
      <c r="K58" s="5" t="s">
        <v>2</v>
      </c>
      <c r="L58" s="13">
        <v>259.2</v>
      </c>
      <c r="M58" s="5">
        <v>1.6000000000000001E-8</v>
      </c>
      <c r="N58" s="5">
        <v>5.0629999999999997</v>
      </c>
      <c r="O58" s="5" t="s">
        <v>2</v>
      </c>
      <c r="P58" s="13">
        <v>244.9</v>
      </c>
      <c r="Q58" s="5">
        <v>3.7382999999999998E-5</v>
      </c>
      <c r="R58" s="5">
        <v>4.9989999999999997</v>
      </c>
      <c r="S58" s="5" t="s">
        <v>2</v>
      </c>
      <c r="T58" s="13">
        <v>248</v>
      </c>
      <c r="U58" s="5">
        <v>1.3778799999999999E-4</v>
      </c>
    </row>
    <row r="59" spans="1:21" x14ac:dyDescent="0.3">
      <c r="A59" s="6">
        <v>5</v>
      </c>
      <c r="B59" s="5">
        <v>4.7220000000000004</v>
      </c>
      <c r="C59" s="5" t="s">
        <v>2</v>
      </c>
      <c r="D59" s="14">
        <v>262.60000000000002</v>
      </c>
      <c r="E59" s="2">
        <v>5.0998999999999997E-5</v>
      </c>
      <c r="F59" s="5">
        <v>4.5739999999999998</v>
      </c>
      <c r="G59" s="5" t="s">
        <v>2</v>
      </c>
      <c r="H59" s="13">
        <v>271.10000000000002</v>
      </c>
      <c r="I59" s="5">
        <v>1.5099999999999999E-7</v>
      </c>
      <c r="J59" s="5">
        <v>5.51</v>
      </c>
      <c r="K59" s="5" t="s">
        <v>2</v>
      </c>
      <c r="L59" s="13">
        <v>225</v>
      </c>
      <c r="M59" s="5">
        <v>2.7417919999999998E-3</v>
      </c>
      <c r="N59" s="5">
        <v>5.1920000000000002</v>
      </c>
      <c r="O59" s="5" t="s">
        <v>2</v>
      </c>
      <c r="P59" s="13">
        <v>238.8</v>
      </c>
      <c r="Q59" s="5">
        <v>2.7782662999999999E-2</v>
      </c>
      <c r="R59" s="5">
        <v>5.266</v>
      </c>
      <c r="S59" s="5" t="s">
        <v>2</v>
      </c>
      <c r="T59" s="13">
        <v>235.4</v>
      </c>
      <c r="U59" s="5">
        <v>1.8327138E-2</v>
      </c>
    </row>
    <row r="60" spans="1:21" x14ac:dyDescent="0.3">
      <c r="A60" s="7">
        <v>6</v>
      </c>
      <c r="B60" s="5">
        <v>5.2519999999999998</v>
      </c>
      <c r="C60" s="5" t="s">
        <v>2</v>
      </c>
      <c r="D60" s="14">
        <v>236.1</v>
      </c>
      <c r="E60" s="2">
        <v>4.7408691000000003E-2</v>
      </c>
      <c r="F60" s="5">
        <v>5.3440000000000003</v>
      </c>
      <c r="G60" s="5" t="s">
        <v>2</v>
      </c>
      <c r="H60" s="13">
        <v>232</v>
      </c>
      <c r="I60" s="5">
        <v>1.7779336999999999E-2</v>
      </c>
      <c r="J60" s="5">
        <v>6.4269999999999996</v>
      </c>
      <c r="K60" s="5" t="s">
        <v>2</v>
      </c>
      <c r="L60" s="13">
        <v>192.9</v>
      </c>
      <c r="M60" s="5">
        <v>4.9443800000000004E-4</v>
      </c>
      <c r="N60" s="5">
        <v>5.6159999999999997</v>
      </c>
      <c r="O60" s="5" t="s">
        <v>2</v>
      </c>
      <c r="P60" s="13">
        <v>220.8</v>
      </c>
      <c r="Q60" s="5">
        <v>5.978087E-3</v>
      </c>
      <c r="R60" s="5">
        <v>5.3920000000000003</v>
      </c>
      <c r="S60" s="5" t="s">
        <v>2</v>
      </c>
      <c r="T60" s="13">
        <v>229.9</v>
      </c>
      <c r="U60" s="5">
        <v>6.5652250000000001E-3</v>
      </c>
    </row>
    <row r="61" spans="1:21" x14ac:dyDescent="0.3">
      <c r="A61" s="6">
        <v>7</v>
      </c>
      <c r="B61" s="5">
        <v>6.0739999999999998</v>
      </c>
      <c r="C61" s="5" t="s">
        <v>2</v>
      </c>
      <c r="D61" s="14">
        <v>204.1</v>
      </c>
      <c r="E61" s="2">
        <v>2.9100068999999999E-2</v>
      </c>
      <c r="F61" s="5">
        <v>5.9340000000000002</v>
      </c>
      <c r="G61" s="5" t="s">
        <v>2</v>
      </c>
      <c r="H61" s="13">
        <v>208.9</v>
      </c>
      <c r="I61" s="5">
        <v>4.5116165E-2</v>
      </c>
      <c r="J61" s="5">
        <v>6.7409999999999997</v>
      </c>
      <c r="K61" s="5" t="s">
        <v>2</v>
      </c>
      <c r="L61" s="13">
        <v>183.9</v>
      </c>
      <c r="M61" s="5">
        <v>3.4186600000000002E-4</v>
      </c>
      <c r="N61" s="5">
        <v>6.0650000000000004</v>
      </c>
      <c r="O61" s="5" t="s">
        <v>2</v>
      </c>
      <c r="P61" s="13">
        <v>204.4</v>
      </c>
      <c r="Q61" s="5">
        <v>3.8092600000000002E-4</v>
      </c>
      <c r="R61" s="5">
        <v>6.2030000000000003</v>
      </c>
      <c r="S61" s="5" t="s">
        <v>2</v>
      </c>
      <c r="T61" s="13">
        <v>199.9</v>
      </c>
      <c r="U61" s="5">
        <v>5.2639999999999997E-5</v>
      </c>
    </row>
    <row r="62" spans="1:21" x14ac:dyDescent="0.3">
      <c r="A62" s="7">
        <v>8</v>
      </c>
      <c r="B62" s="5">
        <v>6.2009999999999996</v>
      </c>
      <c r="C62" s="5" t="s">
        <v>2</v>
      </c>
      <c r="D62" s="14">
        <v>199.9</v>
      </c>
      <c r="E62" s="2">
        <v>3.5049000000000003E-5</v>
      </c>
      <c r="F62" s="5">
        <v>6.3419999999999996</v>
      </c>
      <c r="G62" s="5" t="s">
        <v>2</v>
      </c>
      <c r="H62" s="13">
        <v>195.5</v>
      </c>
      <c r="I62" s="5">
        <v>7.2544000000000002E-5</v>
      </c>
      <c r="J62" s="5">
        <v>6.8049999999999997</v>
      </c>
      <c r="K62" s="5" t="s">
        <v>2</v>
      </c>
      <c r="L62" s="13">
        <v>182.2</v>
      </c>
      <c r="M62" s="5">
        <v>5.1819999999999997E-6</v>
      </c>
      <c r="N62" s="5">
        <v>6.0759999999999996</v>
      </c>
      <c r="O62" s="5" t="s">
        <v>2</v>
      </c>
      <c r="P62" s="13">
        <v>204.1</v>
      </c>
      <c r="Q62" s="5">
        <v>0.33504031099999998</v>
      </c>
      <c r="R62" s="5">
        <v>6.3959999999999999</v>
      </c>
      <c r="S62" s="5" t="s">
        <v>2</v>
      </c>
      <c r="T62" s="13">
        <v>193.8</v>
      </c>
      <c r="U62" s="5">
        <v>7.5148299999999995E-4</v>
      </c>
    </row>
    <row r="63" spans="1:21" x14ac:dyDescent="0.3">
      <c r="A63" s="6">
        <v>9</v>
      </c>
      <c r="B63" s="5">
        <v>6.5380000000000003</v>
      </c>
      <c r="C63" s="5" t="s">
        <v>2</v>
      </c>
      <c r="D63" s="14">
        <v>189.6</v>
      </c>
      <c r="E63" s="2">
        <v>3.3529079000000003E-2</v>
      </c>
      <c r="F63" s="5">
        <v>6.6890000000000001</v>
      </c>
      <c r="G63" s="5" t="s">
        <v>2</v>
      </c>
      <c r="H63" s="13">
        <v>185.4</v>
      </c>
      <c r="I63" s="5">
        <v>3.0841344E-2</v>
      </c>
      <c r="J63" s="5">
        <v>6.9370000000000003</v>
      </c>
      <c r="K63" s="5" t="s">
        <v>2</v>
      </c>
      <c r="L63" s="13">
        <v>178.7</v>
      </c>
      <c r="M63" s="5">
        <v>1.7096240000000001E-3</v>
      </c>
      <c r="N63" s="5">
        <v>6.2930000000000001</v>
      </c>
      <c r="O63" s="5" t="s">
        <v>2</v>
      </c>
      <c r="P63" s="13">
        <v>197</v>
      </c>
      <c r="Q63" s="5">
        <v>2.646884E-3</v>
      </c>
      <c r="R63" s="5">
        <v>6.5890000000000004</v>
      </c>
      <c r="S63" s="5" t="s">
        <v>2</v>
      </c>
      <c r="T63" s="13">
        <v>188.2</v>
      </c>
      <c r="U63" s="5">
        <v>0.239287588</v>
      </c>
    </row>
    <row r="64" spans="1:21" x14ac:dyDescent="0.3">
      <c r="A64" s="7">
        <v>10</v>
      </c>
      <c r="B64" s="5">
        <v>6.569</v>
      </c>
      <c r="C64" s="5" t="s">
        <v>2</v>
      </c>
      <c r="D64" s="14">
        <v>188.7</v>
      </c>
      <c r="E64" s="2">
        <v>1.03119E-4</v>
      </c>
      <c r="F64" s="5">
        <v>6.7279999999999998</v>
      </c>
      <c r="G64" s="5" t="s">
        <v>2</v>
      </c>
      <c r="H64" s="13">
        <v>184.3</v>
      </c>
      <c r="I64" s="5">
        <v>3.7796999999999997E-5</v>
      </c>
      <c r="J64" s="5">
        <v>7.33</v>
      </c>
      <c r="K64" s="5" t="s">
        <v>2</v>
      </c>
      <c r="L64" s="13">
        <v>169.1</v>
      </c>
      <c r="M64" s="5">
        <v>1.8370579999999999E-3</v>
      </c>
      <c r="N64" s="5">
        <v>6.7169999999999996</v>
      </c>
      <c r="O64" s="5" t="s">
        <v>2</v>
      </c>
      <c r="P64" s="13">
        <v>184.6</v>
      </c>
      <c r="Q64" s="5">
        <v>2.5444999999999998E-4</v>
      </c>
      <c r="R64" s="5">
        <v>6.6840000000000002</v>
      </c>
      <c r="S64" s="5" t="s">
        <v>2</v>
      </c>
      <c r="T64" s="13">
        <v>185.5</v>
      </c>
      <c r="U64" s="5">
        <v>2.7818599999999998E-4</v>
      </c>
    </row>
    <row r="65" spans="1:21" x14ac:dyDescent="0.3">
      <c r="A65" s="6">
        <v>11</v>
      </c>
      <c r="B65" s="5">
        <v>6.6630000000000003</v>
      </c>
      <c r="C65" s="5" t="s">
        <v>2</v>
      </c>
      <c r="D65" s="14">
        <v>186.1</v>
      </c>
      <c r="E65" s="2">
        <v>0.27727843800000002</v>
      </c>
      <c r="F65" s="5">
        <v>6.8159999999999998</v>
      </c>
      <c r="G65" s="5" t="s">
        <v>2</v>
      </c>
      <c r="H65" s="13">
        <v>181.9</v>
      </c>
      <c r="I65" s="5">
        <v>0.183460383</v>
      </c>
      <c r="J65" s="5">
        <v>7.3440000000000003</v>
      </c>
      <c r="K65" s="5" t="s">
        <v>2</v>
      </c>
      <c r="L65" s="13">
        <v>168.8</v>
      </c>
      <c r="M65" s="5">
        <v>0.16834623600000001</v>
      </c>
      <c r="N65" s="5">
        <v>6.8310000000000004</v>
      </c>
      <c r="O65" s="5" t="s">
        <v>2</v>
      </c>
      <c r="P65" s="13">
        <v>181.5</v>
      </c>
      <c r="Q65" s="5">
        <v>4.601178E-3</v>
      </c>
      <c r="R65" s="5">
        <v>6.84</v>
      </c>
      <c r="S65" s="5" t="s">
        <v>2</v>
      </c>
      <c r="T65" s="13">
        <v>181.3</v>
      </c>
      <c r="U65" s="5">
        <v>1.1971366000000001E-2</v>
      </c>
    </row>
    <row r="66" spans="1:21" x14ac:dyDescent="0.3">
      <c r="A66" s="7">
        <v>12</v>
      </c>
      <c r="B66" s="5">
        <v>6.8979999999999997</v>
      </c>
      <c r="C66" s="5" t="s">
        <v>2</v>
      </c>
      <c r="D66" s="14">
        <v>179.7</v>
      </c>
      <c r="E66" s="2">
        <v>4.3250000000000001E-6</v>
      </c>
      <c r="F66" s="5">
        <v>6.9569999999999999</v>
      </c>
      <c r="G66" s="5" t="s">
        <v>2</v>
      </c>
      <c r="H66" s="13">
        <v>178.2</v>
      </c>
      <c r="I66" s="5">
        <v>2.67E-7</v>
      </c>
      <c r="J66" s="5">
        <v>7.41</v>
      </c>
      <c r="K66" s="5" t="s">
        <v>2</v>
      </c>
      <c r="L66" s="13">
        <v>167.3</v>
      </c>
      <c r="M66" s="5">
        <v>0.283413466</v>
      </c>
      <c r="N66" s="5">
        <v>7.1219999999999999</v>
      </c>
      <c r="O66" s="5" t="s">
        <v>2</v>
      </c>
      <c r="P66" s="13">
        <v>174.1</v>
      </c>
      <c r="Q66" s="5">
        <v>7.9140899999999997E-4</v>
      </c>
      <c r="R66" s="5">
        <v>7.2060000000000004</v>
      </c>
      <c r="S66" s="5" t="s">
        <v>2</v>
      </c>
      <c r="T66" s="13">
        <v>172.1</v>
      </c>
      <c r="U66" s="5">
        <v>8.1877249999999999E-3</v>
      </c>
    </row>
    <row r="67" spans="1:21" x14ac:dyDescent="0.3">
      <c r="A67" s="6">
        <v>13</v>
      </c>
      <c r="B67" s="5">
        <v>6.9729999999999999</v>
      </c>
      <c r="C67" s="5" t="s">
        <v>2</v>
      </c>
      <c r="D67" s="14">
        <v>177.8</v>
      </c>
      <c r="E67" s="2">
        <v>0.21554084700000001</v>
      </c>
      <c r="F67" s="5">
        <v>7.0819999999999999</v>
      </c>
      <c r="G67" s="5" t="s">
        <v>2</v>
      </c>
      <c r="H67" s="13">
        <v>175.1</v>
      </c>
      <c r="I67" s="5">
        <v>0.22188121099999999</v>
      </c>
      <c r="J67" s="5">
        <v>7.4939999999999998</v>
      </c>
      <c r="K67" s="5" t="s">
        <v>2</v>
      </c>
      <c r="L67" s="13">
        <v>165.4</v>
      </c>
      <c r="M67" s="5">
        <v>0.13067836099999999</v>
      </c>
      <c r="N67" s="5">
        <v>7.1879999999999997</v>
      </c>
      <c r="O67" s="5" t="s">
        <v>2</v>
      </c>
      <c r="P67" s="13">
        <v>172.5</v>
      </c>
      <c r="Q67" s="5">
        <v>0.31539569899999997</v>
      </c>
      <c r="R67" s="5">
        <v>7.2779999999999996</v>
      </c>
      <c r="S67" s="5" t="s">
        <v>2</v>
      </c>
      <c r="T67" s="13">
        <v>170.4</v>
      </c>
      <c r="U67" s="5">
        <v>0.36968452899999998</v>
      </c>
    </row>
    <row r="68" spans="1:21" x14ac:dyDescent="0.3">
      <c r="A68" s="7">
        <v>14</v>
      </c>
      <c r="B68" s="5">
        <v>7.0350000000000001</v>
      </c>
      <c r="C68" s="5" t="s">
        <v>2</v>
      </c>
      <c r="D68" s="14">
        <v>176.2</v>
      </c>
      <c r="E68" s="2">
        <v>2.5120999999999999E-5</v>
      </c>
      <c r="F68" s="5">
        <v>7.1639999999999997</v>
      </c>
      <c r="G68" s="5" t="s">
        <v>2</v>
      </c>
      <c r="H68" s="13">
        <v>173.1</v>
      </c>
      <c r="I68" s="5">
        <v>6.9915999999999999E-5</v>
      </c>
      <c r="J68" s="5">
        <v>7.5039999999999996</v>
      </c>
      <c r="K68" s="5" t="s">
        <v>2</v>
      </c>
      <c r="L68" s="13">
        <v>165.2</v>
      </c>
      <c r="M68" s="5">
        <v>3.5548429999999998E-3</v>
      </c>
      <c r="N68" s="5">
        <v>7.3460000000000001</v>
      </c>
      <c r="O68" s="5" t="s">
        <v>2</v>
      </c>
      <c r="P68" s="13">
        <v>168.8</v>
      </c>
      <c r="Q68" s="5">
        <v>8.3576534999999993E-2</v>
      </c>
      <c r="R68" s="5">
        <v>7.4169999999999998</v>
      </c>
      <c r="S68" s="5" t="s">
        <v>2</v>
      </c>
      <c r="T68" s="13">
        <v>167.2</v>
      </c>
      <c r="U68" s="5">
        <v>9.7708699999999992E-3</v>
      </c>
    </row>
    <row r="69" spans="1:21" x14ac:dyDescent="0.3">
      <c r="A69" s="6">
        <v>15</v>
      </c>
      <c r="B69" s="5">
        <v>7.0640000000000001</v>
      </c>
      <c r="C69" s="5" t="s">
        <v>2</v>
      </c>
      <c r="D69" s="14">
        <v>175.5</v>
      </c>
      <c r="E69" s="2">
        <v>4.2877999999999998E-5</v>
      </c>
      <c r="F69" s="5">
        <v>7.2240000000000002</v>
      </c>
      <c r="G69" s="5" t="s">
        <v>2</v>
      </c>
      <c r="H69" s="13">
        <v>171.6</v>
      </c>
      <c r="I69" s="5">
        <v>2.4100999999999998E-5</v>
      </c>
      <c r="J69" s="5">
        <v>7.633</v>
      </c>
      <c r="K69" s="5" t="s">
        <v>2</v>
      </c>
      <c r="L69" s="13">
        <v>162.4</v>
      </c>
      <c r="M69" s="5">
        <v>4.67119E-4</v>
      </c>
      <c r="N69" s="5">
        <v>7.415</v>
      </c>
      <c r="O69" s="5" t="s">
        <v>2</v>
      </c>
      <c r="P69" s="13">
        <v>167.2</v>
      </c>
      <c r="Q69" s="5">
        <v>9.1658661000000002E-2</v>
      </c>
      <c r="R69" s="5">
        <v>7.4790000000000001</v>
      </c>
      <c r="S69" s="5" t="s">
        <v>2</v>
      </c>
      <c r="T69" s="13">
        <v>165.8</v>
      </c>
      <c r="U69" s="5">
        <v>6.0171993E-2</v>
      </c>
    </row>
    <row r="70" spans="1:21" x14ac:dyDescent="0.3">
      <c r="A70" s="96" t="s">
        <v>1</v>
      </c>
      <c r="B70" s="93" t="s">
        <v>64</v>
      </c>
      <c r="C70" s="94"/>
      <c r="D70" s="94"/>
      <c r="E70" s="95"/>
      <c r="F70" s="93" t="s">
        <v>63</v>
      </c>
      <c r="G70" s="94"/>
      <c r="H70" s="94"/>
      <c r="I70" s="95"/>
      <c r="J70" s="93" t="s">
        <v>71</v>
      </c>
      <c r="K70" s="94"/>
      <c r="L70" s="94"/>
      <c r="M70" s="95"/>
      <c r="N70" s="93" t="s">
        <v>69</v>
      </c>
      <c r="O70" s="94"/>
      <c r="P70" s="94"/>
      <c r="Q70" s="95"/>
      <c r="R70" s="93" t="s">
        <v>70</v>
      </c>
      <c r="S70" s="94"/>
      <c r="T70" s="94"/>
      <c r="U70" s="95"/>
    </row>
    <row r="71" spans="1:21" ht="16.2" x14ac:dyDescent="0.3">
      <c r="A71" s="97"/>
      <c r="B71" s="22" t="s">
        <v>77</v>
      </c>
      <c r="C71" s="22" t="s">
        <v>11</v>
      </c>
      <c r="D71" s="22" t="s">
        <v>36</v>
      </c>
      <c r="E71" s="23" t="s">
        <v>3</v>
      </c>
      <c r="F71" s="22" t="s">
        <v>77</v>
      </c>
      <c r="G71" s="22" t="s">
        <v>11</v>
      </c>
      <c r="H71" s="22" t="s">
        <v>36</v>
      </c>
      <c r="I71" s="23" t="s">
        <v>3</v>
      </c>
      <c r="J71" s="22" t="s">
        <v>77</v>
      </c>
      <c r="K71" s="22" t="s">
        <v>11</v>
      </c>
      <c r="L71" s="22" t="s">
        <v>36</v>
      </c>
      <c r="M71" s="23" t="s">
        <v>3</v>
      </c>
      <c r="N71" s="22" t="s">
        <v>77</v>
      </c>
      <c r="O71" s="22" t="s">
        <v>11</v>
      </c>
      <c r="P71" s="22" t="s">
        <v>36</v>
      </c>
      <c r="Q71" s="23" t="s">
        <v>3</v>
      </c>
      <c r="R71" s="22" t="s">
        <v>77</v>
      </c>
      <c r="S71" s="22" t="s">
        <v>11</v>
      </c>
      <c r="T71" s="22" t="s">
        <v>36</v>
      </c>
      <c r="U71" s="23" t="s">
        <v>3</v>
      </c>
    </row>
    <row r="72" spans="1:21" x14ac:dyDescent="0.3">
      <c r="A72" s="6">
        <v>1</v>
      </c>
      <c r="B72" s="5">
        <v>3.585</v>
      </c>
      <c r="C72" s="5" t="s">
        <v>2</v>
      </c>
      <c r="D72" s="13">
        <v>345.9</v>
      </c>
      <c r="E72" s="5">
        <v>0.27564942100000001</v>
      </c>
      <c r="F72" s="5">
        <v>2.9420000000000002</v>
      </c>
      <c r="G72" s="5" t="s">
        <v>2</v>
      </c>
      <c r="H72" s="13">
        <v>421.4</v>
      </c>
      <c r="I72" s="5">
        <v>0.20395818099999999</v>
      </c>
      <c r="J72" s="5">
        <v>3.714</v>
      </c>
      <c r="K72" s="5" t="s">
        <v>2</v>
      </c>
      <c r="L72" s="14">
        <v>333.8</v>
      </c>
      <c r="M72" s="5">
        <v>0.23852068000000001</v>
      </c>
      <c r="N72" s="5">
        <v>3.7509999999999999</v>
      </c>
      <c r="O72" s="5" t="s">
        <v>2</v>
      </c>
      <c r="P72" s="13">
        <v>330.5</v>
      </c>
      <c r="Q72" s="5">
        <v>0.25798220599999999</v>
      </c>
      <c r="R72" s="2">
        <v>3.363</v>
      </c>
      <c r="S72" s="5" t="s">
        <v>2</v>
      </c>
      <c r="T72" s="13">
        <v>368.7</v>
      </c>
      <c r="U72" s="2">
        <v>0.230314245</v>
      </c>
    </row>
    <row r="73" spans="1:21" x14ac:dyDescent="0.3">
      <c r="A73" s="7">
        <v>2</v>
      </c>
      <c r="B73" s="5">
        <v>4.5780000000000003</v>
      </c>
      <c r="C73" s="5" t="s">
        <v>2</v>
      </c>
      <c r="D73" s="13">
        <v>270.8</v>
      </c>
      <c r="E73" s="5">
        <v>1.2744293E-2</v>
      </c>
      <c r="F73" s="5">
        <v>3.5419999999999998</v>
      </c>
      <c r="G73" s="5" t="s">
        <v>2</v>
      </c>
      <c r="H73" s="13">
        <v>350</v>
      </c>
      <c r="I73" s="5">
        <v>8.7979999999999995E-6</v>
      </c>
      <c r="J73" s="2">
        <v>4.4960000000000004</v>
      </c>
      <c r="K73" s="5" t="s">
        <v>2</v>
      </c>
      <c r="L73" s="14">
        <v>275.8</v>
      </c>
      <c r="M73" s="2">
        <v>2.1257099999999998E-3</v>
      </c>
      <c r="N73" s="5">
        <v>4.5010000000000003</v>
      </c>
      <c r="O73" s="5" t="s">
        <v>2</v>
      </c>
      <c r="P73" s="14">
        <v>275.5</v>
      </c>
      <c r="Q73" s="2">
        <v>3.6473970000000001E-3</v>
      </c>
      <c r="R73" s="2">
        <v>3.968</v>
      </c>
      <c r="S73" s="5" t="s">
        <v>2</v>
      </c>
      <c r="T73" s="14">
        <v>312.5</v>
      </c>
      <c r="U73" s="2">
        <v>7.1317099999999997E-4</v>
      </c>
    </row>
    <row r="74" spans="1:21" x14ac:dyDescent="0.3">
      <c r="A74" s="6">
        <v>3</v>
      </c>
      <c r="B74" s="5">
        <v>4.6139999999999999</v>
      </c>
      <c r="C74" s="5" t="s">
        <v>2</v>
      </c>
      <c r="D74" s="13">
        <v>268.7</v>
      </c>
      <c r="E74" s="5">
        <v>1.0199799999999999E-4</v>
      </c>
      <c r="F74" s="5">
        <v>3.7909999999999999</v>
      </c>
      <c r="G74" s="5" t="s">
        <v>2</v>
      </c>
      <c r="H74" s="13">
        <v>327</v>
      </c>
      <c r="I74" s="5">
        <v>1.4399529999999999E-3</v>
      </c>
      <c r="J74" s="2">
        <v>4.524</v>
      </c>
      <c r="K74" s="5" t="s">
        <v>2</v>
      </c>
      <c r="L74" s="14">
        <v>274.10000000000002</v>
      </c>
      <c r="M74" s="2">
        <v>7.0426999999999995E-5</v>
      </c>
      <c r="N74" s="5">
        <v>4.5170000000000003</v>
      </c>
      <c r="O74" s="5" t="s">
        <v>2</v>
      </c>
      <c r="P74" s="14">
        <v>274.5</v>
      </c>
      <c r="Q74" s="2">
        <v>6.6748000000000005E-5</v>
      </c>
      <c r="R74" s="2">
        <v>3.99</v>
      </c>
      <c r="S74" s="5" t="s">
        <v>2</v>
      </c>
      <c r="T74" s="14">
        <v>310.7</v>
      </c>
      <c r="U74" s="2">
        <v>1.94607E-3</v>
      </c>
    </row>
    <row r="75" spans="1:21" x14ac:dyDescent="0.3">
      <c r="A75" s="7">
        <v>4</v>
      </c>
      <c r="B75" s="5">
        <v>5.03</v>
      </c>
      <c r="C75" s="5" t="s">
        <v>2</v>
      </c>
      <c r="D75" s="13">
        <v>246.5</v>
      </c>
      <c r="E75" s="5">
        <v>5.2290000000000002E-6</v>
      </c>
      <c r="F75" s="5">
        <v>3.8330000000000002</v>
      </c>
      <c r="G75" s="5" t="s">
        <v>2</v>
      </c>
      <c r="H75" s="13">
        <v>323.5</v>
      </c>
      <c r="I75" s="5">
        <v>1.188E-5</v>
      </c>
      <c r="J75" s="2">
        <v>4.9210000000000003</v>
      </c>
      <c r="K75" s="5" t="s">
        <v>2</v>
      </c>
      <c r="L75" s="14">
        <v>251.9</v>
      </c>
      <c r="M75" s="2">
        <v>4.5569999999999997E-6</v>
      </c>
      <c r="N75" s="5">
        <v>4.9400000000000004</v>
      </c>
      <c r="O75" s="5" t="s">
        <v>2</v>
      </c>
      <c r="P75" s="14">
        <v>251</v>
      </c>
      <c r="Q75" s="2">
        <v>1.92E-7</v>
      </c>
      <c r="R75" s="2">
        <v>4.4880000000000004</v>
      </c>
      <c r="S75" s="5" t="s">
        <v>2</v>
      </c>
      <c r="T75" s="14">
        <v>276.3</v>
      </c>
      <c r="U75" s="2">
        <v>6.4741999999999998E-5</v>
      </c>
    </row>
    <row r="76" spans="1:21" x14ac:dyDescent="0.3">
      <c r="A76" s="6">
        <v>5</v>
      </c>
      <c r="B76" s="5">
        <v>5.2569999999999997</v>
      </c>
      <c r="C76" s="5" t="s">
        <v>2</v>
      </c>
      <c r="D76" s="13">
        <v>235.8</v>
      </c>
      <c r="E76" s="5">
        <v>4.2002937999999997E-2</v>
      </c>
      <c r="F76" s="5">
        <v>4.2300000000000004</v>
      </c>
      <c r="G76" s="5" t="s">
        <v>2</v>
      </c>
      <c r="H76" s="13">
        <v>293.10000000000002</v>
      </c>
      <c r="I76" s="5">
        <v>1.0777600000000001E-4</v>
      </c>
      <c r="J76" s="2">
        <v>5.43</v>
      </c>
      <c r="K76" s="5" t="s">
        <v>2</v>
      </c>
      <c r="L76" s="14">
        <v>228.4</v>
      </c>
      <c r="M76" s="2">
        <v>4.4371849999999997E-3</v>
      </c>
      <c r="N76" s="5">
        <v>5.4509999999999996</v>
      </c>
      <c r="O76" s="5" t="s">
        <v>2</v>
      </c>
      <c r="P76" s="14">
        <v>227.4</v>
      </c>
      <c r="Q76" s="2">
        <v>1.322804E-2</v>
      </c>
      <c r="R76" s="2">
        <v>5.444</v>
      </c>
      <c r="S76" s="5" t="s">
        <v>2</v>
      </c>
      <c r="T76" s="14">
        <v>227.8</v>
      </c>
      <c r="U76" s="2">
        <v>1.0028911999999999E-2</v>
      </c>
    </row>
    <row r="77" spans="1:21" x14ac:dyDescent="0.3">
      <c r="A77" s="7">
        <v>6</v>
      </c>
      <c r="B77" s="5">
        <v>5.4390000000000001</v>
      </c>
      <c r="C77" s="5" t="s">
        <v>2</v>
      </c>
      <c r="D77" s="13">
        <v>228</v>
      </c>
      <c r="E77" s="5">
        <v>3.3102199999999999E-4</v>
      </c>
      <c r="F77" s="5">
        <v>4.3010000000000002</v>
      </c>
      <c r="G77" s="5" t="s">
        <v>2</v>
      </c>
      <c r="H77" s="13">
        <v>288.3</v>
      </c>
      <c r="I77" s="5">
        <v>1.5993299999999999E-4</v>
      </c>
      <c r="J77" s="2">
        <v>6.1779999999999999</v>
      </c>
      <c r="K77" s="5" t="s">
        <v>2</v>
      </c>
      <c r="L77" s="14">
        <v>200.7</v>
      </c>
      <c r="M77" s="2">
        <v>1.044129E-3</v>
      </c>
      <c r="N77" s="5">
        <v>5.6239999999999997</v>
      </c>
      <c r="O77" s="5" t="s">
        <v>2</v>
      </c>
      <c r="P77" s="14">
        <v>220.4</v>
      </c>
      <c r="Q77" s="2">
        <v>1.97216E-4</v>
      </c>
      <c r="R77" s="2">
        <v>5.524</v>
      </c>
      <c r="S77" s="5" t="s">
        <v>2</v>
      </c>
      <c r="T77" s="14">
        <v>224.4</v>
      </c>
      <c r="U77" s="2">
        <v>1.293095E-3</v>
      </c>
    </row>
    <row r="78" spans="1:21" x14ac:dyDescent="0.3">
      <c r="A78" s="6">
        <v>7</v>
      </c>
      <c r="B78" s="5">
        <v>5.9039999999999999</v>
      </c>
      <c r="C78" s="5" t="s">
        <v>2</v>
      </c>
      <c r="D78" s="13">
        <v>210</v>
      </c>
      <c r="E78" s="5">
        <v>6.18423E-4</v>
      </c>
      <c r="F78" s="5">
        <v>4.7480000000000002</v>
      </c>
      <c r="G78" s="5" t="s">
        <v>2</v>
      </c>
      <c r="H78" s="13">
        <v>261.10000000000002</v>
      </c>
      <c r="I78" s="5">
        <v>0.119387226</v>
      </c>
      <c r="J78" s="2">
        <v>6.43</v>
      </c>
      <c r="K78" s="5" t="s">
        <v>2</v>
      </c>
      <c r="L78" s="14">
        <v>192.8</v>
      </c>
      <c r="M78" s="2">
        <v>8.3248199999999995E-4</v>
      </c>
      <c r="N78" s="5">
        <v>6.3920000000000003</v>
      </c>
      <c r="O78" s="5" t="s">
        <v>2</v>
      </c>
      <c r="P78" s="14">
        <v>194</v>
      </c>
      <c r="Q78" s="2">
        <v>2.3441000000000001E-5</v>
      </c>
      <c r="R78" s="2">
        <v>5.968</v>
      </c>
      <c r="S78" s="5" t="s">
        <v>2</v>
      </c>
      <c r="T78" s="14">
        <v>207.7</v>
      </c>
      <c r="U78" s="2">
        <v>3.8186697999999998E-2</v>
      </c>
    </row>
    <row r="79" spans="1:21" x14ac:dyDescent="0.3">
      <c r="A79" s="7">
        <v>8</v>
      </c>
      <c r="B79" s="5">
        <v>6.0819999999999999</v>
      </c>
      <c r="C79" s="5" t="s">
        <v>2</v>
      </c>
      <c r="D79" s="13">
        <v>203.8</v>
      </c>
      <c r="E79" s="5">
        <v>3.7721E-5</v>
      </c>
      <c r="F79" s="5">
        <v>5.6849999999999996</v>
      </c>
      <c r="G79" s="5" t="s">
        <v>2</v>
      </c>
      <c r="H79" s="13">
        <v>218.1</v>
      </c>
      <c r="I79" s="5">
        <v>5.4866403000000001E-2</v>
      </c>
      <c r="J79" s="2">
        <v>6.6710000000000003</v>
      </c>
      <c r="K79" s="5" t="s">
        <v>2</v>
      </c>
      <c r="L79" s="14">
        <v>185.9</v>
      </c>
      <c r="M79" s="2">
        <v>0.22604007000000001</v>
      </c>
      <c r="N79" s="5">
        <v>6.8019999999999996</v>
      </c>
      <c r="O79" s="5" t="s">
        <v>2</v>
      </c>
      <c r="P79" s="14">
        <v>182.3</v>
      </c>
      <c r="Q79" s="2">
        <v>2.3646E-5</v>
      </c>
      <c r="R79" s="2">
        <v>6.4059999999999997</v>
      </c>
      <c r="S79" s="5" t="s">
        <v>2</v>
      </c>
      <c r="T79" s="14">
        <v>193.5</v>
      </c>
      <c r="U79" s="2">
        <v>6.0085393000000001E-2</v>
      </c>
    </row>
    <row r="80" spans="1:21" x14ac:dyDescent="0.3">
      <c r="A80" s="6">
        <v>9</v>
      </c>
      <c r="B80" s="5">
        <v>6.3789999999999996</v>
      </c>
      <c r="C80" s="5" t="s">
        <v>2</v>
      </c>
      <c r="D80" s="13">
        <v>194.4</v>
      </c>
      <c r="E80" s="5">
        <v>0.291498009</v>
      </c>
      <c r="F80" s="5">
        <v>5.726</v>
      </c>
      <c r="G80" s="5" t="s">
        <v>2</v>
      </c>
      <c r="H80" s="13">
        <v>216.5</v>
      </c>
      <c r="I80" s="5">
        <v>8.7220999999999997E-5</v>
      </c>
      <c r="J80" s="2">
        <v>6.8220000000000001</v>
      </c>
      <c r="K80" s="5" t="s">
        <v>2</v>
      </c>
      <c r="L80" s="14">
        <v>181.8</v>
      </c>
      <c r="M80" s="2">
        <v>1.11556E-4</v>
      </c>
      <c r="N80" s="5">
        <v>6.8680000000000003</v>
      </c>
      <c r="O80" s="5" t="s">
        <v>2</v>
      </c>
      <c r="P80" s="14">
        <v>180.5</v>
      </c>
      <c r="Q80" s="2">
        <v>8.5648400000000002E-4</v>
      </c>
      <c r="R80" s="2">
        <v>6.5540000000000003</v>
      </c>
      <c r="S80" s="5" t="s">
        <v>2</v>
      </c>
      <c r="T80" s="14">
        <v>189.2</v>
      </c>
      <c r="U80" s="2">
        <v>2.196407E-3</v>
      </c>
    </row>
    <row r="81" spans="1:23" x14ac:dyDescent="0.3">
      <c r="A81" s="7">
        <v>10</v>
      </c>
      <c r="B81" s="5">
        <v>6.6559999999999997</v>
      </c>
      <c r="C81" s="5" t="s">
        <v>2</v>
      </c>
      <c r="D81" s="13">
        <v>186.3</v>
      </c>
      <c r="E81" s="5">
        <v>2.7433E-5</v>
      </c>
      <c r="F81" s="5">
        <v>5.8520000000000003</v>
      </c>
      <c r="G81" s="5" t="s">
        <v>2</v>
      </c>
      <c r="H81" s="13">
        <v>211.9</v>
      </c>
      <c r="I81" s="5">
        <v>1.5340035E-2</v>
      </c>
      <c r="J81" s="2">
        <v>6.883</v>
      </c>
      <c r="K81" s="5" t="s">
        <v>2</v>
      </c>
      <c r="L81" s="14">
        <v>180.1</v>
      </c>
      <c r="M81" s="2">
        <v>1.8767930000000001E-3</v>
      </c>
      <c r="N81" s="5">
        <v>7.0270000000000001</v>
      </c>
      <c r="O81" s="5" t="s">
        <v>2</v>
      </c>
      <c r="P81" s="14">
        <v>176.4</v>
      </c>
      <c r="Q81" s="2">
        <v>0.15818770800000001</v>
      </c>
      <c r="R81" s="2">
        <v>6.6360000000000001</v>
      </c>
      <c r="S81" s="5" t="s">
        <v>2</v>
      </c>
      <c r="T81" s="14">
        <v>186.8</v>
      </c>
      <c r="U81" s="2">
        <v>4.0617000000000001E-5</v>
      </c>
    </row>
    <row r="82" spans="1:23" x14ac:dyDescent="0.3">
      <c r="A82" s="6">
        <v>11</v>
      </c>
      <c r="B82" s="5">
        <v>6.7969999999999997</v>
      </c>
      <c r="C82" s="5" t="s">
        <v>2</v>
      </c>
      <c r="D82" s="13">
        <v>182.4</v>
      </c>
      <c r="E82" s="5">
        <v>6.3460999999999994E-5</v>
      </c>
      <c r="F82" s="5">
        <v>6.2380000000000004</v>
      </c>
      <c r="G82" s="5" t="s">
        <v>2</v>
      </c>
      <c r="H82" s="13">
        <v>198.8</v>
      </c>
      <c r="I82" s="5">
        <v>6.9371795999999999E-2</v>
      </c>
      <c r="J82" s="2">
        <v>7.2249999999999996</v>
      </c>
      <c r="K82" s="5" t="s">
        <v>2</v>
      </c>
      <c r="L82" s="14">
        <v>171.6</v>
      </c>
      <c r="M82" s="2">
        <v>2.3023400000000001E-4</v>
      </c>
      <c r="N82" s="5">
        <v>7.2919999999999998</v>
      </c>
      <c r="O82" s="5" t="s">
        <v>2</v>
      </c>
      <c r="P82" s="14">
        <v>170</v>
      </c>
      <c r="Q82" s="2">
        <v>9.1476700000000003E-4</v>
      </c>
      <c r="R82" s="2">
        <v>6.7930000000000001</v>
      </c>
      <c r="S82" s="5" t="s">
        <v>2</v>
      </c>
      <c r="T82" s="14">
        <v>182.5</v>
      </c>
      <c r="U82" s="2">
        <v>1.3849771E-2</v>
      </c>
    </row>
    <row r="83" spans="1:23" x14ac:dyDescent="0.3">
      <c r="A83" s="7">
        <v>12</v>
      </c>
      <c r="B83" s="5">
        <v>7.1360000000000001</v>
      </c>
      <c r="C83" s="5" t="s">
        <v>2</v>
      </c>
      <c r="D83" s="13">
        <v>173.8</v>
      </c>
      <c r="E83" s="5">
        <v>2.805035E-3</v>
      </c>
      <c r="F83" s="5">
        <v>6.5970000000000004</v>
      </c>
      <c r="G83" s="5" t="s">
        <v>2</v>
      </c>
      <c r="H83" s="13">
        <v>187.9</v>
      </c>
      <c r="I83" s="5">
        <v>0.104569308</v>
      </c>
      <c r="J83" s="2">
        <v>7.3259999999999996</v>
      </c>
      <c r="K83" s="5" t="s">
        <v>2</v>
      </c>
      <c r="L83" s="14">
        <v>169.2</v>
      </c>
      <c r="M83" s="2">
        <v>0.287084544</v>
      </c>
      <c r="N83" s="5">
        <v>7.3540000000000001</v>
      </c>
      <c r="O83" s="5" t="s">
        <v>2</v>
      </c>
      <c r="P83" s="14">
        <v>168.6</v>
      </c>
      <c r="Q83" s="2">
        <v>0.28805860100000003</v>
      </c>
      <c r="R83" s="2">
        <v>6.8280000000000003</v>
      </c>
      <c r="S83" s="5" t="s">
        <v>2</v>
      </c>
      <c r="T83" s="14">
        <v>181.6</v>
      </c>
      <c r="U83" s="2">
        <v>1.411507E-3</v>
      </c>
    </row>
    <row r="84" spans="1:23" x14ac:dyDescent="0.3">
      <c r="A84" s="6">
        <v>13</v>
      </c>
      <c r="B84" s="5">
        <v>7.2569999999999997</v>
      </c>
      <c r="C84" s="5" t="s">
        <v>2</v>
      </c>
      <c r="D84" s="13">
        <v>170.8</v>
      </c>
      <c r="E84" s="5">
        <v>0.34106899899999998</v>
      </c>
      <c r="F84" s="5">
        <v>6.6020000000000003</v>
      </c>
      <c r="G84" s="5" t="s">
        <v>2</v>
      </c>
      <c r="H84" s="13">
        <v>187.8</v>
      </c>
      <c r="I84" s="5">
        <v>1.5920488999999999E-2</v>
      </c>
      <c r="J84" s="2">
        <v>7.351</v>
      </c>
      <c r="K84" s="5" t="s">
        <v>2</v>
      </c>
      <c r="L84" s="14">
        <v>168.7</v>
      </c>
      <c r="M84" s="2">
        <v>2.922717E-3</v>
      </c>
      <c r="N84" s="5">
        <v>7.4459999999999997</v>
      </c>
      <c r="O84" s="5" t="s">
        <v>2</v>
      </c>
      <c r="P84" s="14">
        <v>166.5</v>
      </c>
      <c r="Q84" s="2">
        <v>6.5243799999999998E-4</v>
      </c>
      <c r="R84" s="2">
        <v>7.09</v>
      </c>
      <c r="S84" s="5" t="s">
        <v>2</v>
      </c>
      <c r="T84" s="14">
        <v>174.9</v>
      </c>
      <c r="U84" s="2">
        <v>0.139472506</v>
      </c>
    </row>
    <row r="85" spans="1:23" x14ac:dyDescent="0.3">
      <c r="A85" s="7">
        <v>14</v>
      </c>
      <c r="B85" s="5">
        <v>7.3410000000000002</v>
      </c>
      <c r="C85" s="5" t="s">
        <v>2</v>
      </c>
      <c r="D85" s="13">
        <v>168.9</v>
      </c>
      <c r="E85" s="5">
        <v>1.03914E-2</v>
      </c>
      <c r="F85" s="5">
        <v>6.7069999999999999</v>
      </c>
      <c r="G85" s="5" t="s">
        <v>2</v>
      </c>
      <c r="H85" s="13">
        <v>184.8</v>
      </c>
      <c r="I85" s="5">
        <v>9.6069999999999997E-6</v>
      </c>
      <c r="J85" s="2">
        <v>7.415</v>
      </c>
      <c r="K85" s="5" t="s">
        <v>2</v>
      </c>
      <c r="L85" s="14">
        <v>167.2</v>
      </c>
      <c r="M85" s="2">
        <v>1.62175E-4</v>
      </c>
      <c r="N85" s="5">
        <v>7.4569999999999999</v>
      </c>
      <c r="O85" s="5" t="s">
        <v>2</v>
      </c>
      <c r="P85" s="14">
        <v>166.3</v>
      </c>
      <c r="Q85" s="2">
        <v>3.1269999999999997E-5</v>
      </c>
      <c r="R85" s="2">
        <v>7.1429999999999998</v>
      </c>
      <c r="S85" s="5" t="s">
        <v>2</v>
      </c>
      <c r="T85" s="14">
        <v>173.6</v>
      </c>
      <c r="U85" s="2">
        <v>9.4554909999999999E-3</v>
      </c>
    </row>
    <row r="86" spans="1:23" x14ac:dyDescent="0.3">
      <c r="A86" s="6">
        <v>15</v>
      </c>
      <c r="B86" s="5">
        <v>7.4269999999999996</v>
      </c>
      <c r="C86" s="5" t="s">
        <v>2</v>
      </c>
      <c r="D86" s="13">
        <v>166.9</v>
      </c>
      <c r="E86" s="5">
        <v>0.13448302000000001</v>
      </c>
      <c r="F86" s="5">
        <v>6.7560000000000002</v>
      </c>
      <c r="G86" s="5" t="s">
        <v>2</v>
      </c>
      <c r="H86" s="13">
        <v>183.5</v>
      </c>
      <c r="I86" s="5">
        <v>1.68784E-4</v>
      </c>
      <c r="J86" s="2">
        <v>7.516</v>
      </c>
      <c r="K86" s="5" t="s">
        <v>2</v>
      </c>
      <c r="L86" s="14">
        <v>165</v>
      </c>
      <c r="M86" s="2">
        <v>0.15132400600000001</v>
      </c>
      <c r="N86" s="5">
        <v>7.4779999999999998</v>
      </c>
      <c r="O86" s="5" t="s">
        <v>2</v>
      </c>
      <c r="P86" s="14">
        <v>165.8</v>
      </c>
      <c r="Q86" s="2">
        <v>0.19574560499999999</v>
      </c>
      <c r="R86" s="2">
        <v>7.1959999999999997</v>
      </c>
      <c r="S86" s="5" t="s">
        <v>2</v>
      </c>
      <c r="T86" s="14">
        <v>172.3</v>
      </c>
      <c r="U86" s="2">
        <v>0.132569518</v>
      </c>
    </row>
    <row r="87" spans="1:23" s="4" customFormat="1" x14ac:dyDescent="0.3">
      <c r="A87" s="15"/>
    </row>
    <row r="88" spans="1:23" x14ac:dyDescent="0.3">
      <c r="A88" s="86" t="s">
        <v>5</v>
      </c>
      <c r="B88" s="60" t="s">
        <v>4</v>
      </c>
      <c r="C88" s="61"/>
      <c r="D88" s="61"/>
      <c r="E88" s="61"/>
      <c r="F88" s="61"/>
      <c r="G88" s="61"/>
      <c r="H88" s="61"/>
      <c r="I88" s="61"/>
      <c r="J88" s="61"/>
      <c r="K88" s="61"/>
      <c r="L88" s="62"/>
      <c r="M88" s="51" t="s">
        <v>140</v>
      </c>
      <c r="N88" s="52"/>
      <c r="O88" s="52"/>
      <c r="P88" s="52"/>
      <c r="Q88" s="52"/>
      <c r="R88" s="52"/>
      <c r="S88" s="52"/>
      <c r="T88" s="52"/>
      <c r="U88" s="52"/>
      <c r="V88" s="52"/>
      <c r="W88" s="53"/>
    </row>
    <row r="89" spans="1:23" ht="19.2" x14ac:dyDescent="0.3">
      <c r="A89" s="86"/>
      <c r="B89" s="22" t="s">
        <v>10</v>
      </c>
      <c r="C89" s="22" t="s">
        <v>9</v>
      </c>
      <c r="D89" s="23" t="s">
        <v>138</v>
      </c>
      <c r="E89" s="23" t="s">
        <v>139</v>
      </c>
      <c r="F89" s="22" t="s">
        <v>34</v>
      </c>
      <c r="G89" s="22" t="s">
        <v>35</v>
      </c>
      <c r="H89" s="22" t="s">
        <v>36</v>
      </c>
      <c r="I89" s="22" t="s">
        <v>25</v>
      </c>
      <c r="J89" s="23" t="s">
        <v>3</v>
      </c>
      <c r="K89" s="23" t="s">
        <v>122</v>
      </c>
      <c r="L89" s="23" t="s">
        <v>141</v>
      </c>
      <c r="M89" s="17" t="s">
        <v>78</v>
      </c>
      <c r="N89" s="20" t="s">
        <v>3</v>
      </c>
      <c r="O89" s="19" t="s">
        <v>37</v>
      </c>
      <c r="P89" s="19" t="s">
        <v>26</v>
      </c>
      <c r="Q89" s="19" t="s">
        <v>27</v>
      </c>
      <c r="R89" s="19" t="s">
        <v>28</v>
      </c>
      <c r="S89" s="19" t="s">
        <v>29</v>
      </c>
      <c r="T89" s="19" t="s">
        <v>30</v>
      </c>
      <c r="U89" s="19" t="s">
        <v>31</v>
      </c>
      <c r="V89" s="19" t="s">
        <v>32</v>
      </c>
      <c r="W89" s="19" t="s">
        <v>33</v>
      </c>
    </row>
    <row r="90" spans="1:23" x14ac:dyDescent="0.3">
      <c r="A90" s="10" t="s">
        <v>13</v>
      </c>
      <c r="B90" s="5">
        <v>-7.4196999999999997</v>
      </c>
      <c r="C90" s="5">
        <v>-1.4966999999999999</v>
      </c>
      <c r="D90" s="5">
        <f>C90-B90</f>
        <v>5.923</v>
      </c>
      <c r="E90" s="5">
        <f t="shared" ref="E90:E110" si="0">D90-$D$90</f>
        <v>0</v>
      </c>
      <c r="F90" s="5">
        <f>-B90+D90/2</f>
        <v>10.3812</v>
      </c>
      <c r="G90" s="5">
        <f t="shared" ref="G90:G110" si="1">F90-$F$90</f>
        <v>0</v>
      </c>
      <c r="H90" s="5">
        <f>D4</f>
        <v>348.3</v>
      </c>
      <c r="I90" s="5">
        <f t="shared" ref="I90:I110" si="2">H90-$H$90</f>
        <v>0</v>
      </c>
      <c r="J90" s="5">
        <f>E4</f>
        <v>0.25667419400000002</v>
      </c>
      <c r="K90" s="5">
        <f>B4</f>
        <v>3.56</v>
      </c>
      <c r="L90" s="5">
        <f t="shared" ref="L90:L110" si="3">K90-$K$90</f>
        <v>0</v>
      </c>
      <c r="M90" s="5">
        <v>3.56</v>
      </c>
      <c r="N90" s="5">
        <v>0.25700000000000001</v>
      </c>
      <c r="O90" s="5">
        <v>1.026</v>
      </c>
      <c r="P90" s="5">
        <v>2</v>
      </c>
      <c r="Q90" s="5">
        <v>1.02</v>
      </c>
      <c r="R90" s="5">
        <v>1.9E-2</v>
      </c>
      <c r="S90" s="5">
        <v>1.02</v>
      </c>
      <c r="T90" s="5">
        <v>0</v>
      </c>
      <c r="U90" s="5">
        <v>1.0640000000000001</v>
      </c>
      <c r="V90" s="5">
        <v>1.1859999999999999</v>
      </c>
      <c r="W90" s="5">
        <v>2.7469999999999999</v>
      </c>
    </row>
    <row r="91" spans="1:23" x14ac:dyDescent="0.3">
      <c r="A91" s="10" t="s">
        <v>14</v>
      </c>
      <c r="B91" s="5">
        <v>-7.5197000000000003</v>
      </c>
      <c r="C91" s="5">
        <v>-1.6343000000000001</v>
      </c>
      <c r="D91" s="5">
        <f>C91-B91</f>
        <v>5.8854000000000006</v>
      </c>
      <c r="E91" s="5">
        <f t="shared" si="0"/>
        <v>-3.7599999999999412E-2</v>
      </c>
      <c r="F91" s="5">
        <f>-B91+D91/2</f>
        <v>10.462400000000001</v>
      </c>
      <c r="G91" s="5">
        <f t="shared" si="1"/>
        <v>8.1200000000000827E-2</v>
      </c>
      <c r="H91" s="5">
        <f>D21</f>
        <v>350</v>
      </c>
      <c r="I91" s="5">
        <f t="shared" si="2"/>
        <v>1.6999999999999886</v>
      </c>
      <c r="J91" s="5">
        <f>E21</f>
        <v>0.26898847100000001</v>
      </c>
      <c r="K91" s="5">
        <f>B21</f>
        <v>3.5430000000000001</v>
      </c>
      <c r="L91" s="5">
        <f t="shared" si="3"/>
        <v>-1.6999999999999904E-2</v>
      </c>
      <c r="M91" s="5">
        <v>3.5430000000000001</v>
      </c>
      <c r="N91" s="5">
        <v>0.26900000000000002</v>
      </c>
      <c r="O91" s="5">
        <v>1.0249999999999999</v>
      </c>
      <c r="P91" s="5">
        <v>2.0459999999999998</v>
      </c>
      <c r="Q91" s="5">
        <v>1.1180000000000001</v>
      </c>
      <c r="R91" s="5">
        <v>0.10299999999999999</v>
      </c>
      <c r="S91" s="5">
        <v>1.115</v>
      </c>
      <c r="T91" s="5">
        <v>8.0000000000000002E-3</v>
      </c>
      <c r="U91" s="5">
        <v>1.0629999999999999</v>
      </c>
      <c r="V91" s="5">
        <v>1.1870000000000001</v>
      </c>
      <c r="W91" s="5">
        <v>2.8730000000000002</v>
      </c>
    </row>
    <row r="92" spans="1:23" x14ac:dyDescent="0.3">
      <c r="A92" s="10" t="s">
        <v>15</v>
      </c>
      <c r="B92" s="5">
        <v>-7.0907999999999998</v>
      </c>
      <c r="C92" s="5">
        <v>-1.7243999999999999</v>
      </c>
      <c r="D92" s="5">
        <f>C92-B92</f>
        <v>5.3663999999999996</v>
      </c>
      <c r="E92" s="5">
        <f t="shared" si="0"/>
        <v>-0.55660000000000043</v>
      </c>
      <c r="F92" s="5">
        <f>-B92+D92/2</f>
        <v>9.7739999999999991</v>
      </c>
      <c r="G92" s="5">
        <f t="shared" si="1"/>
        <v>-0.60720000000000063</v>
      </c>
      <c r="H92" s="5">
        <f>H21</f>
        <v>391.7</v>
      </c>
      <c r="I92" s="5">
        <f>H92-$H$90</f>
        <v>43.399999999999977</v>
      </c>
      <c r="J92" s="5">
        <f>I21</f>
        <v>0.31206762799999999</v>
      </c>
      <c r="K92" s="5">
        <f>F21</f>
        <v>3.165</v>
      </c>
      <c r="L92" s="5">
        <f t="shared" si="3"/>
        <v>-0.39500000000000002</v>
      </c>
      <c r="M92" s="5">
        <v>3.165</v>
      </c>
      <c r="N92" s="5">
        <v>0.312</v>
      </c>
      <c r="O92" s="5">
        <v>1.024</v>
      </c>
      <c r="P92" s="5">
        <v>2.1749999999999998</v>
      </c>
      <c r="Q92" s="5">
        <v>1.4319999999999999</v>
      </c>
      <c r="R92" s="5">
        <v>0.28199999999999997</v>
      </c>
      <c r="S92" s="5">
        <v>1.385</v>
      </c>
      <c r="T92" s="5">
        <v>0.115</v>
      </c>
      <c r="U92" s="5">
        <v>1.054</v>
      </c>
      <c r="V92" s="5">
        <v>1.17</v>
      </c>
      <c r="W92" s="5">
        <v>3.4220000000000002</v>
      </c>
    </row>
    <row r="93" spans="1:23" x14ac:dyDescent="0.3">
      <c r="A93" s="10" t="s">
        <v>16</v>
      </c>
      <c r="B93" s="5">
        <v>-7.3685999999999998</v>
      </c>
      <c r="C93" s="5">
        <v>-1.9168000000000001</v>
      </c>
      <c r="D93" s="5">
        <f>C93-B93</f>
        <v>5.4517999999999995</v>
      </c>
      <c r="E93" s="5">
        <f t="shared" si="0"/>
        <v>-0.47120000000000051</v>
      </c>
      <c r="F93" s="5">
        <f>-B93+D93/2</f>
        <v>10.0945</v>
      </c>
      <c r="G93" s="5">
        <f t="shared" si="1"/>
        <v>-0.28669999999999973</v>
      </c>
      <c r="H93" s="5">
        <f>L21</f>
        <v>382.6</v>
      </c>
      <c r="I93" s="5">
        <f t="shared" si="2"/>
        <v>34.300000000000011</v>
      </c>
      <c r="J93" s="5">
        <f>M21</f>
        <v>0.27756891</v>
      </c>
      <c r="K93" s="5">
        <f>J21</f>
        <v>3.2410000000000001</v>
      </c>
      <c r="L93" s="5">
        <f t="shared" si="3"/>
        <v>-0.31899999999999995</v>
      </c>
      <c r="M93" s="5">
        <v>3.2410000000000001</v>
      </c>
      <c r="N93" s="5">
        <v>0.27800000000000002</v>
      </c>
      <c r="O93" s="5">
        <v>1.028</v>
      </c>
      <c r="P93" s="5">
        <v>2.12</v>
      </c>
      <c r="Q93" s="5">
        <v>1.296</v>
      </c>
      <c r="R93" s="5">
        <v>0.219</v>
      </c>
      <c r="S93" s="5">
        <v>1.2689999999999999</v>
      </c>
      <c r="T93" s="5">
        <v>9.6000000000000002E-2</v>
      </c>
      <c r="U93" s="5">
        <v>1.0549999999999999</v>
      </c>
      <c r="V93" s="5">
        <v>1.167</v>
      </c>
      <c r="W93" s="5">
        <v>3.1280000000000001</v>
      </c>
    </row>
    <row r="94" spans="1:23" x14ac:dyDescent="0.3">
      <c r="A94" s="10" t="s">
        <v>38</v>
      </c>
      <c r="B94" s="5">
        <v>-7.8723999999999998</v>
      </c>
      <c r="C94" s="5">
        <v>-2.0388000000000002</v>
      </c>
      <c r="D94" s="5">
        <f>C94-B94</f>
        <v>5.8335999999999997</v>
      </c>
      <c r="E94" s="5">
        <f t="shared" si="0"/>
        <v>-8.9400000000000368E-2</v>
      </c>
      <c r="F94" s="5">
        <f>-B94+D94/2</f>
        <v>10.789199999999999</v>
      </c>
      <c r="G94" s="5">
        <f t="shared" si="1"/>
        <v>0.40799999999999947</v>
      </c>
      <c r="H94" s="5">
        <f>P21</f>
        <v>358.7</v>
      </c>
      <c r="I94" s="5">
        <f t="shared" si="2"/>
        <v>10.399999999999977</v>
      </c>
      <c r="J94" s="5">
        <f>Q21</f>
        <v>0.242281629</v>
      </c>
      <c r="K94" s="5">
        <f>N21</f>
        <v>3.4569999999999999</v>
      </c>
      <c r="L94" s="5">
        <f t="shared" si="3"/>
        <v>-0.1030000000000002</v>
      </c>
      <c r="M94" s="5">
        <v>3.4569999999999999</v>
      </c>
      <c r="N94" s="5">
        <v>0.24199999999999999</v>
      </c>
      <c r="O94" s="5">
        <v>1.026</v>
      </c>
      <c r="P94" s="5">
        <v>2.04</v>
      </c>
      <c r="Q94" s="5">
        <v>1.1040000000000001</v>
      </c>
      <c r="R94" s="5">
        <v>9.2999999999999999E-2</v>
      </c>
      <c r="S94" s="5">
        <v>1.099</v>
      </c>
      <c r="T94" s="5">
        <v>4.3999999999999997E-2</v>
      </c>
      <c r="U94" s="5">
        <v>1.056</v>
      </c>
      <c r="V94" s="5">
        <v>1.167</v>
      </c>
      <c r="W94" s="5">
        <v>2.8740000000000001</v>
      </c>
    </row>
    <row r="95" spans="1:23" x14ac:dyDescent="0.3">
      <c r="A95" s="10" t="s">
        <v>24</v>
      </c>
      <c r="B95" s="5">
        <v>-7.2385999999999999</v>
      </c>
      <c r="C95" s="5">
        <v>-1.2725</v>
      </c>
      <c r="D95" s="5">
        <f>C95-B95</f>
        <v>5.9661</v>
      </c>
      <c r="E95" s="5">
        <f t="shared" si="0"/>
        <v>4.3099999999999916E-2</v>
      </c>
      <c r="F95" s="5">
        <f>-B95+D95/2</f>
        <v>10.22165</v>
      </c>
      <c r="G95" s="5">
        <f t="shared" si="1"/>
        <v>-0.15954999999999941</v>
      </c>
      <c r="H95" s="5">
        <f>T21</f>
        <v>344.3</v>
      </c>
      <c r="I95" s="5">
        <f t="shared" si="2"/>
        <v>-4</v>
      </c>
      <c r="J95" s="5">
        <f>U21</f>
        <v>0.26618883500000001</v>
      </c>
      <c r="K95" s="5">
        <f>R21</f>
        <v>3.601</v>
      </c>
      <c r="L95" s="5">
        <f t="shared" si="3"/>
        <v>4.0999999999999925E-2</v>
      </c>
      <c r="M95" s="5">
        <v>3.601</v>
      </c>
      <c r="N95" s="5">
        <v>0.26600000000000001</v>
      </c>
      <c r="O95" s="5">
        <v>1.0249999999999999</v>
      </c>
      <c r="P95" s="5">
        <v>2.0350000000000001</v>
      </c>
      <c r="Q95" s="5">
        <v>1.095</v>
      </c>
      <c r="R95" s="5">
        <v>8.5000000000000006E-2</v>
      </c>
      <c r="S95" s="5">
        <v>1.091</v>
      </c>
      <c r="T95" s="5">
        <v>2.7E-2</v>
      </c>
      <c r="U95" s="5">
        <v>1.0629999999999999</v>
      </c>
      <c r="V95" s="5">
        <v>1.1859999999999999</v>
      </c>
      <c r="W95" s="5">
        <v>2.8439999999999999</v>
      </c>
    </row>
    <row r="96" spans="1:23" x14ac:dyDescent="0.3">
      <c r="A96" s="10" t="s">
        <v>39</v>
      </c>
      <c r="B96" s="5">
        <v>-7.7923999999999998</v>
      </c>
      <c r="C96" s="5">
        <v>-1.9437</v>
      </c>
      <c r="D96" s="5">
        <f>C96-B96</f>
        <v>5.8487</v>
      </c>
      <c r="E96" s="5">
        <f t="shared" si="0"/>
        <v>-7.4300000000000033E-2</v>
      </c>
      <c r="F96" s="5">
        <f>-B96+D96/2</f>
        <v>10.716749999999999</v>
      </c>
      <c r="G96" s="5">
        <f t="shared" si="1"/>
        <v>0.33554999999999957</v>
      </c>
      <c r="H96" s="5">
        <f>D38</f>
        <v>357.1</v>
      </c>
      <c r="I96" s="5">
        <f t="shared" si="2"/>
        <v>8.8000000000000114</v>
      </c>
      <c r="J96" s="5">
        <f>E38</f>
        <v>0.24842375899999999</v>
      </c>
      <c r="K96" s="5">
        <f>B38</f>
        <v>3.472</v>
      </c>
      <c r="L96" s="5">
        <f t="shared" si="3"/>
        <v>-8.8000000000000078E-2</v>
      </c>
      <c r="M96" s="5">
        <v>3.472</v>
      </c>
      <c r="N96" s="5">
        <v>0.248</v>
      </c>
      <c r="O96" s="5">
        <v>1.026</v>
      </c>
      <c r="P96" s="5">
        <v>2.0449999999999999</v>
      </c>
      <c r="Q96" s="5">
        <v>1.117</v>
      </c>
      <c r="R96" s="5">
        <v>0.10299999999999999</v>
      </c>
      <c r="S96" s="5">
        <v>1.111</v>
      </c>
      <c r="T96" s="5">
        <v>5.1999999999999998E-2</v>
      </c>
      <c r="U96" s="5">
        <v>1.0580000000000001</v>
      </c>
      <c r="V96" s="5">
        <v>1.173</v>
      </c>
      <c r="W96" s="5">
        <v>2.8809999999999998</v>
      </c>
    </row>
    <row r="97" spans="1:23" x14ac:dyDescent="0.3">
      <c r="A97" s="10" t="s">
        <v>17</v>
      </c>
      <c r="B97" s="5">
        <v>-7.8338999999999999</v>
      </c>
      <c r="C97" s="5">
        <v>-2.5499000000000001</v>
      </c>
      <c r="D97" s="5">
        <f>C97-B97</f>
        <v>5.2839999999999998</v>
      </c>
      <c r="E97" s="5">
        <f t="shared" si="0"/>
        <v>-0.63900000000000023</v>
      </c>
      <c r="F97" s="5">
        <f>-B97+D97/2</f>
        <v>10.475899999999999</v>
      </c>
      <c r="G97" s="5">
        <f t="shared" si="1"/>
        <v>9.4699999999999562E-2</v>
      </c>
      <c r="H97" s="5">
        <f>H38</f>
        <v>407.5</v>
      </c>
      <c r="I97" s="5">
        <f t="shared" si="2"/>
        <v>59.199999999999989</v>
      </c>
      <c r="J97" s="5">
        <f>I38</f>
        <v>0.24324788</v>
      </c>
      <c r="K97" s="5">
        <f>F38</f>
        <v>3.0430000000000001</v>
      </c>
      <c r="L97" s="5">
        <f t="shared" si="3"/>
        <v>-0.5169999999999999</v>
      </c>
      <c r="M97" s="5">
        <v>3.0430000000000001</v>
      </c>
      <c r="N97" s="5">
        <v>0.24299999999999999</v>
      </c>
      <c r="O97" s="5">
        <v>1.028</v>
      </c>
      <c r="P97" s="5">
        <v>2.14</v>
      </c>
      <c r="Q97" s="5">
        <v>1.35</v>
      </c>
      <c r="R97" s="5">
        <v>0.26700000000000002</v>
      </c>
      <c r="S97" s="5">
        <v>1.3</v>
      </c>
      <c r="T97" s="5">
        <v>0.189</v>
      </c>
      <c r="U97" s="5">
        <v>1.046</v>
      </c>
      <c r="V97" s="5">
        <v>1.137</v>
      </c>
      <c r="W97" s="5">
        <v>3.1429999999999998</v>
      </c>
    </row>
    <row r="98" spans="1:23" x14ac:dyDescent="0.3">
      <c r="A98" s="10" t="s">
        <v>18</v>
      </c>
      <c r="B98" s="5">
        <v>-7.5208000000000004</v>
      </c>
      <c r="C98" s="5">
        <v>-1.6129</v>
      </c>
      <c r="D98" s="5">
        <f>C98-B98</f>
        <v>5.9079000000000006</v>
      </c>
      <c r="E98" s="5">
        <f t="shared" si="0"/>
        <v>-1.5099999999999447E-2</v>
      </c>
      <c r="F98" s="5">
        <f>-B98+D98/2</f>
        <v>10.47475</v>
      </c>
      <c r="G98" s="5">
        <f t="shared" si="1"/>
        <v>9.3550000000000466E-2</v>
      </c>
      <c r="H98" s="5">
        <f>L38</f>
        <v>347.4</v>
      </c>
      <c r="I98" s="5">
        <f t="shared" si="2"/>
        <v>-0.90000000000003411</v>
      </c>
      <c r="J98" s="5">
        <f>M38</f>
        <v>0.26875239000000001</v>
      </c>
      <c r="K98" s="5">
        <f>J38</f>
        <v>3.569</v>
      </c>
      <c r="L98" s="5">
        <f t="shared" si="3"/>
        <v>8.999999999999897E-3</v>
      </c>
      <c r="M98" s="5">
        <v>3.569</v>
      </c>
      <c r="N98" s="5">
        <v>0.26900000000000002</v>
      </c>
      <c r="O98" s="5">
        <v>1.0249999999999999</v>
      </c>
      <c r="P98" s="5">
        <v>2.0419999999999998</v>
      </c>
      <c r="Q98" s="5">
        <v>1.1100000000000001</v>
      </c>
      <c r="R98" s="5">
        <v>9.7000000000000003E-2</v>
      </c>
      <c r="S98" s="5">
        <v>1.107</v>
      </c>
      <c r="T98" s="5">
        <v>1.4E-2</v>
      </c>
      <c r="U98" s="5">
        <v>1.0620000000000001</v>
      </c>
      <c r="V98" s="5">
        <v>1.1839999999999999</v>
      </c>
      <c r="W98" s="5">
        <v>2.8530000000000002</v>
      </c>
    </row>
    <row r="99" spans="1:23" x14ac:dyDescent="0.3">
      <c r="A99" s="10" t="s">
        <v>19</v>
      </c>
      <c r="B99" s="5">
        <v>-7.9629000000000003</v>
      </c>
      <c r="C99" s="5">
        <v>-2.4775999999999998</v>
      </c>
      <c r="D99" s="5">
        <f>C99-B99</f>
        <v>5.4853000000000005</v>
      </c>
      <c r="E99" s="5">
        <f t="shared" si="0"/>
        <v>-0.43769999999999953</v>
      </c>
      <c r="F99" s="5">
        <f>-B99+D99/2</f>
        <v>10.705550000000001</v>
      </c>
      <c r="G99" s="5">
        <f t="shared" si="1"/>
        <v>0.3243500000000008</v>
      </c>
      <c r="H99" s="5">
        <f>P38</f>
        <v>385.1</v>
      </c>
      <c r="I99" s="5">
        <f t="shared" si="2"/>
        <v>36.800000000000011</v>
      </c>
      <c r="J99" s="5">
        <f>Q38</f>
        <v>0.24677653999999999</v>
      </c>
      <c r="K99" s="5">
        <f>N38</f>
        <v>3.22</v>
      </c>
      <c r="L99" s="5">
        <f t="shared" si="3"/>
        <v>-0.33999999999999986</v>
      </c>
      <c r="M99" s="5">
        <v>3.22</v>
      </c>
      <c r="N99" s="5">
        <v>0.247</v>
      </c>
      <c r="O99" s="5">
        <v>1.0269999999999999</v>
      </c>
      <c r="P99" s="5">
        <v>2.0960000000000001</v>
      </c>
      <c r="Q99" s="5">
        <v>1.236</v>
      </c>
      <c r="R99" s="5">
        <v>0.187</v>
      </c>
      <c r="S99" s="5">
        <v>1.2170000000000001</v>
      </c>
      <c r="T99" s="5">
        <v>9.6000000000000002E-2</v>
      </c>
      <c r="U99" s="5">
        <v>1.05</v>
      </c>
      <c r="V99" s="5">
        <v>1.1499999999999999</v>
      </c>
      <c r="W99" s="5">
        <v>3.0680000000000001</v>
      </c>
    </row>
    <row r="100" spans="1:23" x14ac:dyDescent="0.3">
      <c r="A100" s="10" t="s">
        <v>40</v>
      </c>
      <c r="B100" s="5">
        <v>-7.7133000000000003</v>
      </c>
      <c r="C100" s="5">
        <v>-2.3096000000000001</v>
      </c>
      <c r="D100" s="5">
        <f>C100-B100</f>
        <v>5.4037000000000006</v>
      </c>
      <c r="E100" s="5">
        <f t="shared" si="0"/>
        <v>-0.51929999999999943</v>
      </c>
      <c r="F100" s="5">
        <f>-B100+D100/2</f>
        <v>10.415150000000001</v>
      </c>
      <c r="G100" s="5">
        <f t="shared" si="1"/>
        <v>3.3950000000000813E-2</v>
      </c>
      <c r="H100" s="5">
        <f>T38</f>
        <v>397</v>
      </c>
      <c r="I100" s="5">
        <f t="shared" si="2"/>
        <v>48.699999999999989</v>
      </c>
      <c r="J100" s="5">
        <f>U38</f>
        <v>0.22994272900000001</v>
      </c>
      <c r="K100" s="5">
        <f>R38</f>
        <v>3.1230000000000002</v>
      </c>
      <c r="L100" s="5">
        <f t="shared" si="3"/>
        <v>-0.43699999999999983</v>
      </c>
      <c r="M100" s="5">
        <v>3.1230000000000002</v>
      </c>
      <c r="N100" s="5">
        <v>0.23</v>
      </c>
      <c r="O100" s="5">
        <v>1.0269999999999999</v>
      </c>
      <c r="P100" s="5">
        <v>2.1219999999999999</v>
      </c>
      <c r="Q100" s="5">
        <v>1.304</v>
      </c>
      <c r="R100" s="5">
        <v>0.23599999999999999</v>
      </c>
      <c r="S100" s="5">
        <v>1.262</v>
      </c>
      <c r="T100" s="5">
        <v>0.16900000000000001</v>
      </c>
      <c r="U100" s="5">
        <v>1.0489999999999999</v>
      </c>
      <c r="V100" s="5">
        <v>1.151</v>
      </c>
      <c r="W100" s="5">
        <v>3.1030000000000002</v>
      </c>
    </row>
    <row r="101" spans="1:23" x14ac:dyDescent="0.3">
      <c r="A101" s="10" t="s">
        <v>41</v>
      </c>
      <c r="B101" s="5">
        <v>-7.5785999999999998</v>
      </c>
      <c r="C101" s="5">
        <v>-2.1029</v>
      </c>
      <c r="D101" s="5">
        <f>C101-B101</f>
        <v>5.4756999999999998</v>
      </c>
      <c r="E101" s="5">
        <f t="shared" si="0"/>
        <v>-0.44730000000000025</v>
      </c>
      <c r="F101" s="5">
        <f>-B101+D101/2</f>
        <v>10.31645</v>
      </c>
      <c r="G101" s="5">
        <f t="shared" si="1"/>
        <v>-6.4750000000000085E-2</v>
      </c>
      <c r="H101" s="5">
        <f>D55</f>
        <v>391</v>
      </c>
      <c r="I101" s="5">
        <f t="shared" si="2"/>
        <v>42.699999999999989</v>
      </c>
      <c r="J101" s="5">
        <f>E55</f>
        <v>0.236472811</v>
      </c>
      <c r="K101" s="5">
        <f>B55</f>
        <v>3.1709999999999998</v>
      </c>
      <c r="L101" s="5">
        <f t="shared" si="3"/>
        <v>-0.38900000000000023</v>
      </c>
      <c r="M101" s="5">
        <v>3.1709999999999998</v>
      </c>
      <c r="N101" s="5">
        <v>0.23599999999999999</v>
      </c>
      <c r="O101" s="5">
        <v>1.0269999999999999</v>
      </c>
      <c r="P101" s="5">
        <v>2.1030000000000002</v>
      </c>
      <c r="Q101" s="5">
        <v>1.2569999999999999</v>
      </c>
      <c r="R101" s="5">
        <v>0.20300000000000001</v>
      </c>
      <c r="S101" s="5">
        <v>1.2270000000000001</v>
      </c>
      <c r="T101" s="5">
        <v>0.13300000000000001</v>
      </c>
      <c r="U101" s="5">
        <v>1.05</v>
      </c>
      <c r="V101" s="5">
        <v>1.1519999999999999</v>
      </c>
      <c r="W101" s="5">
        <v>3.0609999999999999</v>
      </c>
    </row>
    <row r="102" spans="1:23" x14ac:dyDescent="0.3">
      <c r="A102" s="10" t="s">
        <v>42</v>
      </c>
      <c r="B102" s="5">
        <v>-8.1163000000000007</v>
      </c>
      <c r="C102" s="5">
        <v>-2.5244</v>
      </c>
      <c r="D102" s="5">
        <f>C102-B102</f>
        <v>5.5919000000000008</v>
      </c>
      <c r="E102" s="5">
        <f t="shared" si="0"/>
        <v>-0.33109999999999928</v>
      </c>
      <c r="F102" s="5">
        <f>-B102+D102/2</f>
        <v>10.91225</v>
      </c>
      <c r="G102" s="5">
        <f t="shared" si="1"/>
        <v>0.53105000000000047</v>
      </c>
      <c r="H102" s="5">
        <f>H55</f>
        <v>381.1</v>
      </c>
      <c r="I102" s="5">
        <f t="shared" si="2"/>
        <v>32.800000000000011</v>
      </c>
      <c r="J102" s="5">
        <f>I55</f>
        <v>0.220379826</v>
      </c>
      <c r="K102" s="5">
        <f>F55</f>
        <v>3.2530000000000001</v>
      </c>
      <c r="L102" s="5">
        <f t="shared" si="3"/>
        <v>-0.30699999999999994</v>
      </c>
      <c r="M102" s="5">
        <v>3.2530000000000001</v>
      </c>
      <c r="N102" s="5">
        <v>0.22</v>
      </c>
      <c r="O102" s="5">
        <v>1.026</v>
      </c>
      <c r="P102" s="5">
        <v>2.089</v>
      </c>
      <c r="Q102" s="5">
        <v>1.2210000000000001</v>
      </c>
      <c r="R102" s="5">
        <v>0.17899999999999999</v>
      </c>
      <c r="S102" s="5">
        <v>1.198</v>
      </c>
      <c r="T102" s="5">
        <v>0.12</v>
      </c>
      <c r="U102" s="5">
        <v>1.0549999999999999</v>
      </c>
      <c r="V102" s="5">
        <v>1.1679999999999999</v>
      </c>
      <c r="W102" s="5">
        <v>2.984</v>
      </c>
    </row>
    <row r="103" spans="1:23" x14ac:dyDescent="0.3">
      <c r="A103" s="10" t="s">
        <v>20</v>
      </c>
      <c r="B103" s="5">
        <v>-7.5702999999999996</v>
      </c>
      <c r="C103" s="5">
        <v>-1.4347000000000001</v>
      </c>
      <c r="D103" s="5">
        <f>C103-B103</f>
        <v>6.1355999999999993</v>
      </c>
      <c r="E103" s="5">
        <f t="shared" si="0"/>
        <v>0.21259999999999923</v>
      </c>
      <c r="F103" s="5">
        <f>-B103+D103/2</f>
        <v>10.6381</v>
      </c>
      <c r="G103" s="5">
        <f t="shared" si="1"/>
        <v>0.25689999999999991</v>
      </c>
      <c r="H103" s="5">
        <f>L55</f>
        <v>329.5</v>
      </c>
      <c r="I103" s="5">
        <f t="shared" si="2"/>
        <v>-18.800000000000011</v>
      </c>
      <c r="J103" s="5">
        <f>M55</f>
        <v>0.27273868000000001</v>
      </c>
      <c r="K103" s="5">
        <f>J55</f>
        <v>3.7629999999999999</v>
      </c>
      <c r="L103" s="5">
        <f t="shared" si="3"/>
        <v>0.20299999999999985</v>
      </c>
      <c r="M103" s="5">
        <v>3.7629999999999999</v>
      </c>
      <c r="N103" s="5">
        <v>0.27300000000000002</v>
      </c>
      <c r="O103" s="5">
        <v>1.0249999999999999</v>
      </c>
      <c r="P103" s="5">
        <v>2.02</v>
      </c>
      <c r="Q103" s="5">
        <v>1.0629999999999999</v>
      </c>
      <c r="R103" s="5">
        <v>5.8000000000000003E-2</v>
      </c>
      <c r="S103" s="5">
        <v>1.0620000000000001</v>
      </c>
      <c r="T103" s="5">
        <v>8.9999999999999993E-3</v>
      </c>
      <c r="U103" s="5">
        <v>1.0669999999999999</v>
      </c>
      <c r="V103" s="5">
        <v>1.1950000000000001</v>
      </c>
      <c r="W103" s="5">
        <v>2.7909999999999999</v>
      </c>
    </row>
    <row r="104" spans="1:23" x14ac:dyDescent="0.3">
      <c r="A104" s="10" t="s">
        <v>46</v>
      </c>
      <c r="B104" s="5">
        <v>-6.5471000000000004</v>
      </c>
      <c r="C104" s="5">
        <v>-0.60599999999999998</v>
      </c>
      <c r="D104" s="5">
        <f>C104-B104</f>
        <v>5.9411000000000005</v>
      </c>
      <c r="E104" s="5">
        <f t="shared" si="0"/>
        <v>1.8100000000000449E-2</v>
      </c>
      <c r="F104" s="5">
        <f>-B104+D104/2</f>
        <v>9.5176499999999997</v>
      </c>
      <c r="G104" s="5">
        <f t="shared" si="1"/>
        <v>-0.86355000000000004</v>
      </c>
      <c r="H104" s="5">
        <f>P55</f>
        <v>347.2</v>
      </c>
      <c r="I104" s="5">
        <f t="shared" si="2"/>
        <v>-1.1000000000000227</v>
      </c>
      <c r="J104" s="5">
        <f>Q55</f>
        <v>0.264420035</v>
      </c>
      <c r="K104" s="5">
        <f>N55</f>
        <v>3.5710000000000002</v>
      </c>
      <c r="L104" s="5">
        <f t="shared" si="3"/>
        <v>1.1000000000000121E-2</v>
      </c>
      <c r="M104" s="5">
        <v>3.5710000000000002</v>
      </c>
      <c r="N104" s="5">
        <v>0.26400000000000001</v>
      </c>
      <c r="O104" s="5">
        <v>1.02</v>
      </c>
      <c r="P104" s="5">
        <v>2.0960000000000001</v>
      </c>
      <c r="Q104" s="5">
        <v>1.2370000000000001</v>
      </c>
      <c r="R104" s="5">
        <v>0.184</v>
      </c>
      <c r="S104" s="5">
        <v>1.228</v>
      </c>
      <c r="T104" s="5">
        <v>1.2E-2</v>
      </c>
      <c r="U104" s="5">
        <v>1.05</v>
      </c>
      <c r="V104" s="5">
        <v>1.163</v>
      </c>
      <c r="W104" s="5">
        <v>3.0129999999999999</v>
      </c>
    </row>
    <row r="105" spans="1:23" x14ac:dyDescent="0.3">
      <c r="A105" s="10" t="s">
        <v>43</v>
      </c>
      <c r="B105" s="5">
        <v>-6.7949999999999999</v>
      </c>
      <c r="C105" s="5">
        <v>-0.75619999999999998</v>
      </c>
      <c r="D105" s="5">
        <f>C105-B105</f>
        <v>6.0388000000000002</v>
      </c>
      <c r="E105" s="5">
        <f t="shared" si="0"/>
        <v>0.11580000000000013</v>
      </c>
      <c r="F105" s="5">
        <f>-B105+D105/2</f>
        <v>9.8143999999999991</v>
      </c>
      <c r="G105" s="5">
        <f t="shared" si="1"/>
        <v>-0.56680000000000064</v>
      </c>
      <c r="H105" s="5">
        <f>T55</f>
        <v>337.1</v>
      </c>
      <c r="I105" s="5">
        <f t="shared" si="2"/>
        <v>-11.199999999999989</v>
      </c>
      <c r="J105" s="5">
        <f>U55</f>
        <v>0.25641603299999999</v>
      </c>
      <c r="K105" s="5">
        <f>R55</f>
        <v>3.6779999999999999</v>
      </c>
      <c r="L105" s="5">
        <f t="shared" si="3"/>
        <v>0.11799999999999988</v>
      </c>
      <c r="M105" s="5">
        <v>3.6779999999999999</v>
      </c>
      <c r="N105" s="5">
        <v>0.25600000000000001</v>
      </c>
      <c r="O105" s="5">
        <v>1.022</v>
      </c>
      <c r="P105" s="5">
        <v>2.06</v>
      </c>
      <c r="Q105" s="5">
        <v>1.1539999999999999</v>
      </c>
      <c r="R105" s="5">
        <v>0.13100000000000001</v>
      </c>
      <c r="S105" s="5">
        <v>1.1499999999999999</v>
      </c>
      <c r="T105" s="5">
        <v>0.01</v>
      </c>
      <c r="U105" s="5">
        <v>1.054</v>
      </c>
      <c r="V105" s="5">
        <v>1.167</v>
      </c>
      <c r="W105" s="5">
        <v>2.8839999999999999</v>
      </c>
    </row>
    <row r="106" spans="1:23" x14ac:dyDescent="0.3">
      <c r="A106" s="10" t="s">
        <v>21</v>
      </c>
      <c r="B106" s="5">
        <v>-6.5815000000000001</v>
      </c>
      <c r="C106" s="5">
        <v>-0.64449999999999996</v>
      </c>
      <c r="D106" s="5">
        <f>C106-B106</f>
        <v>5.9370000000000003</v>
      </c>
      <c r="E106" s="5">
        <f t="shared" si="0"/>
        <v>1.4000000000000234E-2</v>
      </c>
      <c r="F106" s="5">
        <f>-B106+D106/2</f>
        <v>9.5500000000000007</v>
      </c>
      <c r="G106" s="5">
        <f t="shared" si="1"/>
        <v>-0.83119999999999905</v>
      </c>
      <c r="H106" s="5">
        <f>D72</f>
        <v>345.9</v>
      </c>
      <c r="I106" s="5">
        <f t="shared" si="2"/>
        <v>-2.4000000000000341</v>
      </c>
      <c r="J106" s="5">
        <f>E72</f>
        <v>0.27564942100000001</v>
      </c>
      <c r="K106" s="5">
        <f>B72</f>
        <v>3.585</v>
      </c>
      <c r="L106" s="5">
        <f t="shared" si="3"/>
        <v>2.4999999999999911E-2</v>
      </c>
      <c r="M106" s="5">
        <v>3.585</v>
      </c>
      <c r="N106" s="5">
        <v>0.27600000000000002</v>
      </c>
      <c r="O106" s="5">
        <v>1.022</v>
      </c>
      <c r="P106" s="5">
        <v>2.0779999999999998</v>
      </c>
      <c r="Q106" s="5">
        <v>1.194</v>
      </c>
      <c r="R106" s="5">
        <v>0.158</v>
      </c>
      <c r="S106" s="5">
        <v>1.1879999999999999</v>
      </c>
      <c r="T106" s="5">
        <v>7.0000000000000001E-3</v>
      </c>
      <c r="U106" s="5">
        <v>1.0489999999999999</v>
      </c>
      <c r="V106" s="5">
        <v>1.1559999999999999</v>
      </c>
      <c r="W106" s="5">
        <v>2.972</v>
      </c>
    </row>
    <row r="107" spans="1:23" x14ac:dyDescent="0.3">
      <c r="A107" s="10" t="s">
        <v>44</v>
      </c>
      <c r="B107" s="5">
        <v>-8.1120999999999999</v>
      </c>
      <c r="C107" s="5">
        <v>-2.8851</v>
      </c>
      <c r="D107" s="5">
        <f>C107-B107</f>
        <v>5.2270000000000003</v>
      </c>
      <c r="E107" s="5">
        <f t="shared" si="0"/>
        <v>-0.69599999999999973</v>
      </c>
      <c r="F107" s="5">
        <f>-B107+D107/2</f>
        <v>10.7256</v>
      </c>
      <c r="G107" s="5">
        <f t="shared" si="1"/>
        <v>0.34440000000000026</v>
      </c>
      <c r="H107" s="5">
        <f>H72</f>
        <v>421.4</v>
      </c>
      <c r="I107" s="5">
        <f t="shared" si="2"/>
        <v>73.099999999999966</v>
      </c>
      <c r="J107" s="5">
        <f>I72</f>
        <v>0.20395818099999999</v>
      </c>
      <c r="K107" s="5">
        <f>F72</f>
        <v>2.9420000000000002</v>
      </c>
      <c r="L107" s="5">
        <f t="shared" si="3"/>
        <v>-0.61799999999999988</v>
      </c>
      <c r="M107" s="5">
        <v>2.9420000000000002</v>
      </c>
      <c r="N107" s="5">
        <v>0.20399999999999999</v>
      </c>
      <c r="O107" s="5">
        <v>1.0249999999999999</v>
      </c>
      <c r="P107" s="5">
        <v>2.1819999999999999</v>
      </c>
      <c r="Q107" s="5">
        <v>1.4490000000000001</v>
      </c>
      <c r="R107" s="5">
        <v>0.33800000000000002</v>
      </c>
      <c r="S107" s="5">
        <v>1.359</v>
      </c>
      <c r="T107" s="5">
        <v>0.27500000000000002</v>
      </c>
      <c r="U107" s="5">
        <v>1.0449999999999999</v>
      </c>
      <c r="V107" s="5">
        <v>1.135</v>
      </c>
      <c r="W107" s="5">
        <v>3.22</v>
      </c>
    </row>
    <row r="108" spans="1:23" x14ac:dyDescent="0.3">
      <c r="A108" s="10" t="s">
        <v>22</v>
      </c>
      <c r="B108" s="5">
        <v>-7.1079999999999997</v>
      </c>
      <c r="C108" s="5">
        <v>-0.97909999999999997</v>
      </c>
      <c r="D108" s="5">
        <f>C108-B108</f>
        <v>6.1288999999999998</v>
      </c>
      <c r="E108" s="5">
        <f t="shared" si="0"/>
        <v>0.20589999999999975</v>
      </c>
      <c r="F108" s="5">
        <f>-B108+D108/2</f>
        <v>10.17245</v>
      </c>
      <c r="G108" s="5">
        <f t="shared" si="1"/>
        <v>-0.20875000000000021</v>
      </c>
      <c r="H108" s="5">
        <f>L72</f>
        <v>333.8</v>
      </c>
      <c r="I108" s="5">
        <f t="shared" si="2"/>
        <v>-14.5</v>
      </c>
      <c r="J108" s="5">
        <f>M72</f>
        <v>0.23852068000000001</v>
      </c>
      <c r="K108" s="5">
        <f>J72</f>
        <v>3.714</v>
      </c>
      <c r="L108" s="5">
        <f t="shared" si="3"/>
        <v>0.15399999999999991</v>
      </c>
      <c r="M108" s="5">
        <v>3.714</v>
      </c>
      <c r="N108" s="5">
        <v>0.23899999999999999</v>
      </c>
      <c r="O108" s="5">
        <v>1.022</v>
      </c>
      <c r="P108" s="5">
        <v>2.0510000000000002</v>
      </c>
      <c r="Q108" s="5">
        <v>1.1319999999999999</v>
      </c>
      <c r="R108" s="5">
        <v>0.112</v>
      </c>
      <c r="S108" s="5">
        <v>1.1259999999999999</v>
      </c>
      <c r="T108" s="5">
        <v>2.3E-2</v>
      </c>
      <c r="U108" s="5">
        <v>1.0589999999999999</v>
      </c>
      <c r="V108" s="5">
        <v>1.1839999999999999</v>
      </c>
      <c r="W108" s="5">
        <v>2.8519999999999999</v>
      </c>
    </row>
    <row r="109" spans="1:23" x14ac:dyDescent="0.3">
      <c r="A109" s="10" t="s">
        <v>23</v>
      </c>
      <c r="B109" s="5">
        <v>-7.2352999999999996</v>
      </c>
      <c r="C109" s="5">
        <v>-1.103</v>
      </c>
      <c r="D109" s="5">
        <f>C109-B109</f>
        <v>6.1322999999999999</v>
      </c>
      <c r="E109" s="5">
        <f t="shared" si="0"/>
        <v>0.20929999999999982</v>
      </c>
      <c r="F109" s="5">
        <f>-B109+D109/2</f>
        <v>10.301449999999999</v>
      </c>
      <c r="G109" s="5">
        <f t="shared" si="1"/>
        <v>-7.9750000000000654E-2</v>
      </c>
      <c r="H109" s="5">
        <f>P72</f>
        <v>330.5</v>
      </c>
      <c r="I109" s="5">
        <f t="shared" si="2"/>
        <v>-17.800000000000011</v>
      </c>
      <c r="J109" s="5">
        <f>Q72</f>
        <v>0.25798220599999999</v>
      </c>
      <c r="K109" s="5">
        <f>N72</f>
        <v>3.7509999999999999</v>
      </c>
      <c r="L109" s="5">
        <f t="shared" si="3"/>
        <v>0.19099999999999984</v>
      </c>
      <c r="M109" s="5">
        <v>3.7509999999999999</v>
      </c>
      <c r="N109" s="5">
        <v>0.25800000000000001</v>
      </c>
      <c r="O109" s="5">
        <v>1.0229999999999999</v>
      </c>
      <c r="P109" s="5">
        <v>2.0369999999999999</v>
      </c>
      <c r="Q109" s="5">
        <v>1.1000000000000001</v>
      </c>
      <c r="R109" s="5">
        <v>8.8999999999999996E-2</v>
      </c>
      <c r="S109" s="5">
        <v>1.0980000000000001</v>
      </c>
      <c r="T109" s="5">
        <v>1.2999999999999999E-2</v>
      </c>
      <c r="U109" s="5">
        <v>1.0609999999999999</v>
      </c>
      <c r="V109" s="5">
        <v>1.1830000000000001</v>
      </c>
      <c r="W109" s="5">
        <v>2.8279999999999998</v>
      </c>
    </row>
    <row r="110" spans="1:23" x14ac:dyDescent="0.3">
      <c r="A110" s="10" t="s">
        <v>45</v>
      </c>
      <c r="B110" s="5">
        <v>-7.9143999999999997</v>
      </c>
      <c r="C110" s="5">
        <v>-2.1831999999999998</v>
      </c>
      <c r="D110" s="5">
        <f>C110-B110</f>
        <v>5.7311999999999994</v>
      </c>
      <c r="E110" s="5">
        <f t="shared" si="0"/>
        <v>-0.19180000000000064</v>
      </c>
      <c r="F110" s="5">
        <f>-B110+D110/2</f>
        <v>10.78</v>
      </c>
      <c r="G110" s="5">
        <f t="shared" si="1"/>
        <v>0.3987999999999996</v>
      </c>
      <c r="H110" s="5">
        <f>T72</f>
        <v>368.7</v>
      </c>
      <c r="I110" s="5">
        <f t="shared" si="2"/>
        <v>20.399999999999977</v>
      </c>
      <c r="J110" s="5">
        <f>U72</f>
        <v>0.230314245</v>
      </c>
      <c r="K110" s="5">
        <f>R72</f>
        <v>3.363</v>
      </c>
      <c r="L110" s="5">
        <f t="shared" si="3"/>
        <v>-0.19700000000000006</v>
      </c>
      <c r="M110" s="5">
        <v>3.363</v>
      </c>
      <c r="N110" s="5">
        <v>0.23</v>
      </c>
      <c r="O110" s="5">
        <v>1.026</v>
      </c>
      <c r="P110" s="5">
        <v>2.048</v>
      </c>
      <c r="Q110" s="5">
        <v>1.121</v>
      </c>
      <c r="R110" s="5">
        <v>0.104</v>
      </c>
      <c r="S110" s="5">
        <v>1.113</v>
      </c>
      <c r="T110" s="5">
        <v>0.05</v>
      </c>
      <c r="U110" s="5">
        <v>1.0589999999999999</v>
      </c>
      <c r="V110" s="5">
        <v>1.179</v>
      </c>
      <c r="W110" s="5">
        <v>2.92</v>
      </c>
    </row>
    <row r="111" spans="1:23" s="4" customFormat="1" x14ac:dyDescent="0.3">
      <c r="A111" s="8"/>
    </row>
    <row r="112" spans="1:23" x14ac:dyDescent="0.3">
      <c r="A112" s="48" t="s">
        <v>73</v>
      </c>
      <c r="B112" s="3">
        <v>627.50960803059195</v>
      </c>
      <c r="C112" s="3" t="s">
        <v>0</v>
      </c>
    </row>
    <row r="113" spans="1:3" x14ac:dyDescent="0.3">
      <c r="A113" s="49"/>
      <c r="B113" s="3">
        <v>27.211399</v>
      </c>
      <c r="C113" s="3" t="s">
        <v>7</v>
      </c>
    </row>
    <row r="114" spans="1:3" x14ac:dyDescent="0.3">
      <c r="A114" s="50"/>
      <c r="B114" s="3">
        <v>2625.5001999999999</v>
      </c>
      <c r="C114" s="3" t="s">
        <v>6</v>
      </c>
    </row>
    <row r="115" spans="1:3" x14ac:dyDescent="0.3">
      <c r="A115" s="21" t="s">
        <v>47</v>
      </c>
      <c r="B115" s="11">
        <v>1239.8</v>
      </c>
      <c r="C115" s="11" t="s">
        <v>7</v>
      </c>
    </row>
    <row r="116" spans="1:3" s="4" customFormat="1" x14ac:dyDescent="0.3">
      <c r="A116" s="15"/>
    </row>
  </sheetData>
  <mergeCells count="31">
    <mergeCell ref="N53:Q53"/>
    <mergeCell ref="R53:U53"/>
    <mergeCell ref="B70:E70"/>
    <mergeCell ref="F70:I70"/>
    <mergeCell ref="J70:M70"/>
    <mergeCell ref="N70:Q70"/>
    <mergeCell ref="R70:U70"/>
    <mergeCell ref="B88:L88"/>
    <mergeCell ref="A1:U1"/>
    <mergeCell ref="B2:E2"/>
    <mergeCell ref="B19:E19"/>
    <mergeCell ref="F19:I19"/>
    <mergeCell ref="J19:M19"/>
    <mergeCell ref="N19:Q19"/>
    <mergeCell ref="R19:U19"/>
    <mergeCell ref="B36:E36"/>
    <mergeCell ref="F36:I36"/>
    <mergeCell ref="J36:M36"/>
    <mergeCell ref="N36:Q36"/>
    <mergeCell ref="R36:U36"/>
    <mergeCell ref="B53:E53"/>
    <mergeCell ref="F53:I53"/>
    <mergeCell ref="J53:M53"/>
    <mergeCell ref="A112:A114"/>
    <mergeCell ref="A88:A89"/>
    <mergeCell ref="M88:W88"/>
    <mergeCell ref="A70:A71"/>
    <mergeCell ref="A53:A54"/>
    <mergeCell ref="A36:A37"/>
    <mergeCell ref="A2:A3"/>
    <mergeCell ref="A19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D0D1-3917-42E3-933D-7A9158E15993}">
  <dimension ref="A1:W116"/>
  <sheetViews>
    <sheetView workbookViewId="0">
      <selection activeCell="G116" sqref="G116"/>
    </sheetView>
  </sheetViews>
  <sheetFormatPr defaultColWidth="11.88671875" defaultRowHeight="15.6" x14ac:dyDescent="0.3"/>
  <cols>
    <col min="1" max="1" width="12" style="16" bestFit="1" customWidth="1"/>
    <col min="2" max="2" width="9.33203125" style="1" bestFit="1" customWidth="1"/>
    <col min="3" max="3" width="8.88671875" style="1" bestFit="1" customWidth="1"/>
    <col min="4" max="4" width="6" style="1" bestFit="1" customWidth="1"/>
    <col min="5" max="5" width="5.6640625" style="1" bestFit="1" customWidth="1"/>
    <col min="6" max="6" width="7.44140625" style="1" bestFit="1" customWidth="1"/>
    <col min="7" max="7" width="5.77734375" style="1" bestFit="1" customWidth="1"/>
    <col min="8" max="9" width="7.109375" style="1" bestFit="1" customWidth="1"/>
    <col min="10" max="10" width="7.44140625" style="1" bestFit="1" customWidth="1"/>
    <col min="11" max="11" width="8.77734375" style="1" bestFit="1" customWidth="1"/>
    <col min="12" max="12" width="10.21875" style="1" bestFit="1" customWidth="1"/>
    <col min="13" max="13" width="4.88671875" style="1" bestFit="1" customWidth="1"/>
    <col min="14" max="14" width="7.44140625" style="1" bestFit="1" customWidth="1"/>
    <col min="15" max="15" width="5.77734375" style="1" bestFit="1" customWidth="1"/>
    <col min="16" max="16" width="6" style="1" bestFit="1" customWidth="1"/>
    <col min="17" max="17" width="4.88671875" style="1" bestFit="1" customWidth="1"/>
    <col min="18" max="18" width="7.44140625" style="1" bestFit="1" customWidth="1"/>
    <col min="19" max="20" width="6" style="1" bestFit="1" customWidth="1"/>
    <col min="21" max="21" width="8.6640625" style="1" bestFit="1" customWidth="1"/>
    <col min="22" max="22" width="6.5546875" style="1" bestFit="1" customWidth="1"/>
    <col min="23" max="23" width="8" style="1" bestFit="1" customWidth="1"/>
    <col min="24" max="24" width="4.88671875" style="1" bestFit="1" customWidth="1"/>
    <col min="25" max="25" width="6" style="1" bestFit="1" customWidth="1"/>
    <col min="26" max="26" width="4.88671875" style="1" bestFit="1" customWidth="1"/>
    <col min="27" max="27" width="6" style="1" bestFit="1" customWidth="1"/>
    <col min="28" max="28" width="5.88671875" style="1" bestFit="1" customWidth="1"/>
    <col min="29" max="29" width="8.6640625" style="1" bestFit="1" customWidth="1"/>
    <col min="30" max="30" width="6.5546875" style="1" bestFit="1" customWidth="1"/>
    <col min="31" max="31" width="8" style="1" bestFit="1" customWidth="1"/>
    <col min="32" max="32" width="5.6640625" style="1" bestFit="1" customWidth="1"/>
    <col min="33" max="33" width="4.88671875" style="1" bestFit="1" customWidth="1"/>
    <col min="34" max="16384" width="11.88671875" style="1"/>
  </cols>
  <sheetData>
    <row r="1" spans="1:21" x14ac:dyDescent="0.3">
      <c r="A1" s="63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5"/>
    </row>
    <row r="2" spans="1:21" x14ac:dyDescent="0.3">
      <c r="A2" s="96" t="s">
        <v>1</v>
      </c>
      <c r="B2" s="93" t="s">
        <v>51</v>
      </c>
      <c r="C2" s="94"/>
      <c r="D2" s="94"/>
      <c r="E2" s="95"/>
      <c r="F2" s="76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8"/>
    </row>
    <row r="3" spans="1:21" ht="16.2" x14ac:dyDescent="0.3">
      <c r="A3" s="97"/>
      <c r="B3" s="22" t="s">
        <v>77</v>
      </c>
      <c r="C3" s="22" t="s">
        <v>11</v>
      </c>
      <c r="D3" s="22" t="s">
        <v>36</v>
      </c>
      <c r="E3" s="23" t="s">
        <v>3</v>
      </c>
      <c r="F3" s="79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0"/>
    </row>
    <row r="4" spans="1:21" x14ac:dyDescent="0.3">
      <c r="A4" s="6">
        <v>1</v>
      </c>
      <c r="B4" s="5">
        <v>3.56</v>
      </c>
      <c r="C4" s="5" t="s">
        <v>2</v>
      </c>
      <c r="D4" s="13">
        <v>348.3</v>
      </c>
      <c r="E4" s="5">
        <v>0.25667419400000002</v>
      </c>
      <c r="F4" s="79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0"/>
    </row>
    <row r="5" spans="1:21" x14ac:dyDescent="0.3">
      <c r="A5" s="7">
        <v>2</v>
      </c>
      <c r="B5" s="5">
        <v>4.1130000000000004</v>
      </c>
      <c r="C5" s="5" t="s">
        <v>2</v>
      </c>
      <c r="D5" s="13">
        <v>301.5</v>
      </c>
      <c r="E5" s="5">
        <v>1.18E-7</v>
      </c>
      <c r="F5" s="79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0"/>
    </row>
    <row r="6" spans="1:21" x14ac:dyDescent="0.3">
      <c r="A6" s="6">
        <v>3</v>
      </c>
      <c r="B6" s="5">
        <v>4.117</v>
      </c>
      <c r="C6" s="5" t="s">
        <v>2</v>
      </c>
      <c r="D6" s="13">
        <v>301.2</v>
      </c>
      <c r="E6" s="5">
        <v>1.9449499999999999E-4</v>
      </c>
      <c r="F6" s="79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0"/>
    </row>
    <row r="7" spans="1:21" x14ac:dyDescent="0.3">
      <c r="A7" s="7">
        <v>4</v>
      </c>
      <c r="B7" s="5">
        <v>4.5869999999999997</v>
      </c>
      <c r="C7" s="5" t="s">
        <v>2</v>
      </c>
      <c r="D7" s="13">
        <v>270.3</v>
      </c>
      <c r="E7" s="5">
        <v>0</v>
      </c>
      <c r="F7" s="79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0"/>
    </row>
    <row r="8" spans="1:21" x14ac:dyDescent="0.3">
      <c r="A8" s="6">
        <v>5</v>
      </c>
      <c r="B8" s="5">
        <v>5.5129999999999999</v>
      </c>
      <c r="C8" s="5" t="s">
        <v>2</v>
      </c>
      <c r="D8" s="13">
        <v>224.9</v>
      </c>
      <c r="E8" s="5">
        <v>0</v>
      </c>
      <c r="F8" s="79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0"/>
    </row>
    <row r="9" spans="1:21" x14ac:dyDescent="0.3">
      <c r="A9" s="7">
        <v>6</v>
      </c>
      <c r="B9" s="5">
        <v>6.5140000000000002</v>
      </c>
      <c r="C9" s="5" t="s">
        <v>2</v>
      </c>
      <c r="D9" s="13">
        <v>190.3</v>
      </c>
      <c r="E9" s="5">
        <v>1.0000000000000001E-9</v>
      </c>
      <c r="F9" s="79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0"/>
    </row>
    <row r="10" spans="1:21" x14ac:dyDescent="0.3">
      <c r="A10" s="6">
        <v>7</v>
      </c>
      <c r="B10" s="5">
        <v>6.5250000000000004</v>
      </c>
      <c r="C10" s="5" t="s">
        <v>2</v>
      </c>
      <c r="D10" s="13">
        <v>190</v>
      </c>
      <c r="E10" s="5">
        <v>1.00623E-4</v>
      </c>
      <c r="F10" s="79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0"/>
    </row>
    <row r="11" spans="1:21" x14ac:dyDescent="0.3">
      <c r="A11" s="7">
        <v>8</v>
      </c>
      <c r="B11" s="5">
        <v>6.782</v>
      </c>
      <c r="C11" s="5" t="s">
        <v>2</v>
      </c>
      <c r="D11" s="13">
        <v>182.8</v>
      </c>
      <c r="E11" s="5">
        <v>1.4999999999999999E-8</v>
      </c>
      <c r="F11" s="79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0"/>
    </row>
    <row r="12" spans="1:21" x14ac:dyDescent="0.3">
      <c r="A12" s="6">
        <v>9</v>
      </c>
      <c r="B12" s="5">
        <v>6.931</v>
      </c>
      <c r="C12" s="5" t="s">
        <v>2</v>
      </c>
      <c r="D12" s="13">
        <v>178.9</v>
      </c>
      <c r="E12" s="5">
        <v>1.5024799999999999E-4</v>
      </c>
      <c r="F12" s="79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0"/>
    </row>
    <row r="13" spans="1:21" x14ac:dyDescent="0.3">
      <c r="A13" s="7">
        <v>10</v>
      </c>
      <c r="B13" s="5">
        <v>7.2350000000000003</v>
      </c>
      <c r="C13" s="5" t="s">
        <v>2</v>
      </c>
      <c r="D13" s="13">
        <v>171.4</v>
      </c>
      <c r="E13" s="5">
        <v>0.28764967000000002</v>
      </c>
      <c r="F13" s="79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0"/>
    </row>
    <row r="14" spans="1:21" x14ac:dyDescent="0.3">
      <c r="A14" s="6">
        <v>11</v>
      </c>
      <c r="B14" s="5">
        <v>7.2939999999999996</v>
      </c>
      <c r="C14" s="5" t="s">
        <v>2</v>
      </c>
      <c r="D14" s="13">
        <v>170</v>
      </c>
      <c r="E14" s="5">
        <v>1E-8</v>
      </c>
      <c r="F14" s="79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0"/>
    </row>
    <row r="15" spans="1:21" x14ac:dyDescent="0.3">
      <c r="A15" s="7">
        <v>12</v>
      </c>
      <c r="B15" s="5">
        <v>7.3819999999999997</v>
      </c>
      <c r="C15" s="5" t="s">
        <v>2</v>
      </c>
      <c r="D15" s="13">
        <v>168</v>
      </c>
      <c r="E15" s="5">
        <v>3.50455E-4</v>
      </c>
      <c r="F15" s="79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0"/>
    </row>
    <row r="16" spans="1:21" x14ac:dyDescent="0.3">
      <c r="A16" s="6">
        <v>13</v>
      </c>
      <c r="B16" s="5">
        <v>7.3840000000000003</v>
      </c>
      <c r="C16" s="5" t="s">
        <v>2</v>
      </c>
      <c r="D16" s="13">
        <v>167.9</v>
      </c>
      <c r="E16" s="5">
        <v>0.24502786200000001</v>
      </c>
      <c r="F16" s="79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0"/>
    </row>
    <row r="17" spans="1:21" x14ac:dyDescent="0.3">
      <c r="A17" s="7">
        <v>14</v>
      </c>
      <c r="B17" s="5">
        <v>7.3849999999999998</v>
      </c>
      <c r="C17" s="5" t="s">
        <v>2</v>
      </c>
      <c r="D17" s="13">
        <v>167.9</v>
      </c>
      <c r="E17" s="5">
        <v>5.551505E-3</v>
      </c>
      <c r="F17" s="79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0"/>
    </row>
    <row r="18" spans="1:21" x14ac:dyDescent="0.3">
      <c r="A18" s="6">
        <v>15</v>
      </c>
      <c r="B18" s="5">
        <v>7.5030000000000001</v>
      </c>
      <c r="C18" s="5" t="s">
        <v>2</v>
      </c>
      <c r="D18" s="13">
        <v>165.3</v>
      </c>
      <c r="E18" s="5">
        <v>1.1824999999999999E-5</v>
      </c>
      <c r="F18" s="81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3"/>
    </row>
    <row r="19" spans="1:21" x14ac:dyDescent="0.3">
      <c r="A19" s="96" t="s">
        <v>1</v>
      </c>
      <c r="B19" s="93" t="s">
        <v>52</v>
      </c>
      <c r="C19" s="94"/>
      <c r="D19" s="94"/>
      <c r="E19" s="95"/>
      <c r="F19" s="93" t="s">
        <v>53</v>
      </c>
      <c r="G19" s="94"/>
      <c r="H19" s="94"/>
      <c r="I19" s="95"/>
      <c r="J19" s="93" t="s">
        <v>54</v>
      </c>
      <c r="K19" s="94"/>
      <c r="L19" s="94"/>
      <c r="M19" s="95"/>
      <c r="N19" s="93" t="s">
        <v>55</v>
      </c>
      <c r="O19" s="94"/>
      <c r="P19" s="94"/>
      <c r="Q19" s="95"/>
      <c r="R19" s="93" t="s">
        <v>56</v>
      </c>
      <c r="S19" s="94"/>
      <c r="T19" s="94"/>
      <c r="U19" s="95"/>
    </row>
    <row r="20" spans="1:21" ht="16.2" x14ac:dyDescent="0.3">
      <c r="A20" s="97"/>
      <c r="B20" s="22" t="s">
        <v>77</v>
      </c>
      <c r="C20" s="22" t="s">
        <v>11</v>
      </c>
      <c r="D20" s="22" t="s">
        <v>36</v>
      </c>
      <c r="E20" s="23" t="s">
        <v>3</v>
      </c>
      <c r="F20" s="22" t="s">
        <v>77</v>
      </c>
      <c r="G20" s="22" t="s">
        <v>11</v>
      </c>
      <c r="H20" s="22" t="s">
        <v>36</v>
      </c>
      <c r="I20" s="23" t="s">
        <v>3</v>
      </c>
      <c r="J20" s="22" t="s">
        <v>77</v>
      </c>
      <c r="K20" s="22" t="s">
        <v>11</v>
      </c>
      <c r="L20" s="22" t="s">
        <v>36</v>
      </c>
      <c r="M20" s="23" t="s">
        <v>3</v>
      </c>
      <c r="N20" s="22" t="s">
        <v>77</v>
      </c>
      <c r="O20" s="22" t="s">
        <v>11</v>
      </c>
      <c r="P20" s="22" t="s">
        <v>36</v>
      </c>
      <c r="Q20" s="23" t="s">
        <v>3</v>
      </c>
      <c r="R20" s="22" t="s">
        <v>77</v>
      </c>
      <c r="S20" s="22" t="s">
        <v>11</v>
      </c>
      <c r="T20" s="22" t="s">
        <v>36</v>
      </c>
      <c r="U20" s="23" t="s">
        <v>3</v>
      </c>
    </row>
    <row r="21" spans="1:21" x14ac:dyDescent="0.3">
      <c r="A21" s="6">
        <v>1</v>
      </c>
      <c r="B21" s="5">
        <v>3.5150000000000001</v>
      </c>
      <c r="C21" s="5" t="s">
        <v>2</v>
      </c>
      <c r="D21" s="13">
        <v>352.7</v>
      </c>
      <c r="E21" s="5">
        <v>0.30373201500000002</v>
      </c>
      <c r="F21" s="5">
        <v>2.8420000000000001</v>
      </c>
      <c r="G21" s="5" t="s">
        <v>2</v>
      </c>
      <c r="H21" s="13">
        <v>436.2</v>
      </c>
      <c r="I21" s="5">
        <v>0.55443548799999998</v>
      </c>
      <c r="J21" s="5">
        <v>2.9849999999999999</v>
      </c>
      <c r="K21" s="5" t="s">
        <v>2</v>
      </c>
      <c r="L21" s="13">
        <v>415.3</v>
      </c>
      <c r="M21" s="5">
        <v>0.36523510300000001</v>
      </c>
      <c r="N21" s="5">
        <v>3.379</v>
      </c>
      <c r="O21" s="5" t="s">
        <v>2</v>
      </c>
      <c r="P21" s="13">
        <v>367</v>
      </c>
      <c r="Q21" s="5">
        <v>0.24921030599999999</v>
      </c>
      <c r="R21" s="5">
        <v>3.641</v>
      </c>
      <c r="S21" s="5" t="s">
        <v>2</v>
      </c>
      <c r="T21" s="13">
        <v>340.5</v>
      </c>
      <c r="U21" s="5">
        <v>0.285200283</v>
      </c>
    </row>
    <row r="22" spans="1:21" x14ac:dyDescent="0.3">
      <c r="A22" s="7">
        <v>2</v>
      </c>
      <c r="B22" s="5">
        <v>4.2249999999999996</v>
      </c>
      <c r="C22" s="5" t="s">
        <v>2</v>
      </c>
      <c r="D22" s="13">
        <v>293.5</v>
      </c>
      <c r="E22" s="5">
        <v>1.29426E-4</v>
      </c>
      <c r="F22" s="5">
        <v>3.9580000000000002</v>
      </c>
      <c r="G22" s="5" t="s">
        <v>2</v>
      </c>
      <c r="H22" s="13">
        <v>313.3</v>
      </c>
      <c r="I22" s="5">
        <v>1.0440000000000001E-6</v>
      </c>
      <c r="J22" s="5">
        <v>3.7970000000000002</v>
      </c>
      <c r="K22" s="5" t="s">
        <v>2</v>
      </c>
      <c r="L22" s="13">
        <v>326.5</v>
      </c>
      <c r="M22" s="5">
        <v>2.8124999999999999E-5</v>
      </c>
      <c r="N22" s="5">
        <v>3.8849999999999998</v>
      </c>
      <c r="O22" s="5" t="s">
        <v>2</v>
      </c>
      <c r="P22" s="13">
        <v>319.2</v>
      </c>
      <c r="Q22" s="5">
        <v>1.5992E-4</v>
      </c>
      <c r="R22" s="5">
        <v>4.2930000000000001</v>
      </c>
      <c r="S22" s="5" t="s">
        <v>2</v>
      </c>
      <c r="T22" s="13">
        <v>288.8</v>
      </c>
      <c r="U22" s="5">
        <v>7.0699999999999996E-7</v>
      </c>
    </row>
    <row r="23" spans="1:21" x14ac:dyDescent="0.3">
      <c r="A23" s="6">
        <v>3</v>
      </c>
      <c r="B23" s="5">
        <v>4.3049999999999997</v>
      </c>
      <c r="C23" s="5" t="s">
        <v>2</v>
      </c>
      <c r="D23" s="13">
        <v>288</v>
      </c>
      <c r="E23" s="5">
        <v>0</v>
      </c>
      <c r="F23" s="5">
        <v>4.0579999999999998</v>
      </c>
      <c r="G23" s="5" t="s">
        <v>2</v>
      </c>
      <c r="H23" s="13">
        <v>305.5</v>
      </c>
      <c r="I23" s="5">
        <v>4.7252000000000001E-5</v>
      </c>
      <c r="J23" s="5">
        <v>3.879</v>
      </c>
      <c r="K23" s="5" t="s">
        <v>2</v>
      </c>
      <c r="L23" s="13">
        <v>319.60000000000002</v>
      </c>
      <c r="M23" s="5">
        <v>1.0000000000000001E-9</v>
      </c>
      <c r="N23" s="5">
        <v>4.0090000000000003</v>
      </c>
      <c r="O23" s="5" t="s">
        <v>2</v>
      </c>
      <c r="P23" s="13">
        <v>309.3</v>
      </c>
      <c r="Q23" s="5">
        <v>4.0836E-5</v>
      </c>
      <c r="R23" s="5">
        <v>4.298</v>
      </c>
      <c r="S23" s="5" t="s">
        <v>2</v>
      </c>
      <c r="T23" s="13">
        <v>288.5</v>
      </c>
      <c r="U23" s="5">
        <v>9.7670000000000005E-5</v>
      </c>
    </row>
    <row r="24" spans="1:21" x14ac:dyDescent="0.3">
      <c r="A24" s="7">
        <v>4</v>
      </c>
      <c r="B24" s="5">
        <v>4.6580000000000004</v>
      </c>
      <c r="C24" s="5" t="s">
        <v>2</v>
      </c>
      <c r="D24" s="13">
        <v>266.2</v>
      </c>
      <c r="E24" s="5">
        <v>0</v>
      </c>
      <c r="F24" s="5">
        <v>4.3860000000000001</v>
      </c>
      <c r="G24" s="5" t="s">
        <v>2</v>
      </c>
      <c r="H24" s="13">
        <v>282.7</v>
      </c>
      <c r="I24" s="5">
        <v>6.8990000000000004E-6</v>
      </c>
      <c r="J24" s="5">
        <v>4.2910000000000004</v>
      </c>
      <c r="K24" s="5" t="s">
        <v>2</v>
      </c>
      <c r="L24" s="13">
        <v>288.89999999999998</v>
      </c>
      <c r="M24" s="5">
        <v>1.0000000000000001E-9</v>
      </c>
      <c r="N24" s="5">
        <v>4.3550000000000004</v>
      </c>
      <c r="O24" s="5" t="s">
        <v>2</v>
      </c>
      <c r="P24" s="13">
        <v>284.7</v>
      </c>
      <c r="Q24" s="5">
        <v>2.2833E-5</v>
      </c>
      <c r="R24" s="5">
        <v>4.7850000000000001</v>
      </c>
      <c r="S24" s="5" t="s">
        <v>2</v>
      </c>
      <c r="T24" s="13">
        <v>259.10000000000002</v>
      </c>
      <c r="U24" s="5">
        <v>2.0000000000000001E-9</v>
      </c>
    </row>
    <row r="25" spans="1:21" x14ac:dyDescent="0.3">
      <c r="A25" s="6">
        <v>5</v>
      </c>
      <c r="B25" s="5">
        <v>4.891</v>
      </c>
      <c r="C25" s="5" t="s">
        <v>2</v>
      </c>
      <c r="D25" s="13">
        <v>253.5</v>
      </c>
      <c r="E25" s="5">
        <v>1.0484E-5</v>
      </c>
      <c r="F25" s="5">
        <v>4.5250000000000004</v>
      </c>
      <c r="G25" s="5" t="s">
        <v>2</v>
      </c>
      <c r="H25" s="13">
        <v>274</v>
      </c>
      <c r="I25" s="5">
        <v>1.0038289999999999E-3</v>
      </c>
      <c r="J25" s="5">
        <v>4.8280000000000003</v>
      </c>
      <c r="K25" s="5" t="s">
        <v>2</v>
      </c>
      <c r="L25" s="13">
        <v>256.8</v>
      </c>
      <c r="M25" s="5">
        <v>3.7780000000000001E-6</v>
      </c>
      <c r="N25" s="5">
        <v>5.44</v>
      </c>
      <c r="O25" s="5" t="s">
        <v>2</v>
      </c>
      <c r="P25" s="13">
        <v>227.9</v>
      </c>
      <c r="Q25" s="5">
        <v>4.8229000000000002E-5</v>
      </c>
      <c r="R25" s="5">
        <v>5.3920000000000003</v>
      </c>
      <c r="S25" s="5" t="s">
        <v>2</v>
      </c>
      <c r="T25" s="13">
        <v>229.9</v>
      </c>
      <c r="U25" s="5">
        <v>1.9000000000000001E-8</v>
      </c>
    </row>
    <row r="26" spans="1:21" x14ac:dyDescent="0.3">
      <c r="A26" s="7">
        <v>6</v>
      </c>
      <c r="B26" s="5">
        <v>5.32</v>
      </c>
      <c r="C26" s="5" t="s">
        <v>2</v>
      </c>
      <c r="D26" s="13">
        <v>233.1</v>
      </c>
      <c r="E26" s="5">
        <v>0</v>
      </c>
      <c r="F26" s="5">
        <v>4.633</v>
      </c>
      <c r="G26" s="5" t="s">
        <v>2</v>
      </c>
      <c r="H26" s="13">
        <v>267.60000000000002</v>
      </c>
      <c r="I26" s="5">
        <v>1.9471061000000001E-2</v>
      </c>
      <c r="J26" s="5">
        <v>4.8769999999999998</v>
      </c>
      <c r="K26" s="5" t="s">
        <v>2</v>
      </c>
      <c r="L26" s="13">
        <v>254.2</v>
      </c>
      <c r="M26" s="5">
        <v>3E-9</v>
      </c>
      <c r="N26" s="5">
        <v>6.5540000000000003</v>
      </c>
      <c r="O26" s="5" t="s">
        <v>2</v>
      </c>
      <c r="P26" s="13">
        <v>189.2</v>
      </c>
      <c r="Q26" s="5">
        <v>1.3207E-4</v>
      </c>
      <c r="R26" s="5">
        <v>6.1520000000000001</v>
      </c>
      <c r="S26" s="5" t="s">
        <v>2</v>
      </c>
      <c r="T26" s="13">
        <v>201.5</v>
      </c>
      <c r="U26" s="5">
        <v>7.4999999999999997E-8</v>
      </c>
    </row>
    <row r="27" spans="1:21" x14ac:dyDescent="0.3">
      <c r="A27" s="6">
        <v>7</v>
      </c>
      <c r="B27" s="5">
        <v>5.4059999999999997</v>
      </c>
      <c r="C27" s="5" t="s">
        <v>2</v>
      </c>
      <c r="D27" s="13">
        <v>229.3</v>
      </c>
      <c r="E27" s="5">
        <v>0</v>
      </c>
      <c r="F27" s="5">
        <v>4.6379999999999999</v>
      </c>
      <c r="G27" s="5" t="s">
        <v>2</v>
      </c>
      <c r="H27" s="13">
        <v>267.3</v>
      </c>
      <c r="I27" s="5">
        <v>3.4386900000000001E-4</v>
      </c>
      <c r="J27" s="5">
        <v>4.96</v>
      </c>
      <c r="K27" s="5" t="s">
        <v>2</v>
      </c>
      <c r="L27" s="13">
        <v>250</v>
      </c>
      <c r="M27" s="5">
        <v>2.0000000000000001E-9</v>
      </c>
      <c r="N27" s="5">
        <v>6.734</v>
      </c>
      <c r="O27" s="5" t="s">
        <v>2</v>
      </c>
      <c r="P27" s="13">
        <v>184.1</v>
      </c>
      <c r="Q27" s="5">
        <v>3.6014899999999998E-4</v>
      </c>
      <c r="R27" s="5">
        <v>6.3769999999999998</v>
      </c>
      <c r="S27" s="5" t="s">
        <v>2</v>
      </c>
      <c r="T27" s="13">
        <v>194.4</v>
      </c>
      <c r="U27" s="5">
        <v>3.0173510000000001E-3</v>
      </c>
    </row>
    <row r="28" spans="1:21" x14ac:dyDescent="0.3">
      <c r="A28" s="7">
        <v>8</v>
      </c>
      <c r="B28" s="5">
        <v>5.83</v>
      </c>
      <c r="C28" s="5" t="s">
        <v>2</v>
      </c>
      <c r="D28" s="13">
        <v>212.7</v>
      </c>
      <c r="E28" s="5">
        <v>7.1600000000000001E-7</v>
      </c>
      <c r="F28" s="5">
        <v>4.8869999999999996</v>
      </c>
      <c r="G28" s="5" t="s">
        <v>2</v>
      </c>
      <c r="H28" s="13">
        <v>253.7</v>
      </c>
      <c r="I28" s="5">
        <v>0.58830370399999998</v>
      </c>
      <c r="J28" s="5">
        <v>5.3360000000000003</v>
      </c>
      <c r="K28" s="5" t="s">
        <v>2</v>
      </c>
      <c r="L28" s="13">
        <v>232.3</v>
      </c>
      <c r="M28" s="5">
        <v>0.396882917</v>
      </c>
      <c r="N28" s="5">
        <v>7.05</v>
      </c>
      <c r="O28" s="5" t="s">
        <v>2</v>
      </c>
      <c r="P28" s="13">
        <v>175.9</v>
      </c>
      <c r="Q28" s="5">
        <v>8.3401050000000004E-3</v>
      </c>
      <c r="R28" s="5">
        <v>6.8140000000000001</v>
      </c>
      <c r="S28" s="5" t="s">
        <v>2</v>
      </c>
      <c r="T28" s="13">
        <v>182</v>
      </c>
      <c r="U28" s="5">
        <v>6.5400000000000001E-7</v>
      </c>
    </row>
    <row r="29" spans="1:21" x14ac:dyDescent="0.3">
      <c r="A29" s="6">
        <v>9</v>
      </c>
      <c r="B29" s="5">
        <v>6.05</v>
      </c>
      <c r="C29" s="5" t="s">
        <v>2</v>
      </c>
      <c r="D29" s="13">
        <v>204.9</v>
      </c>
      <c r="E29" s="5">
        <v>0.31125627900000002</v>
      </c>
      <c r="F29" s="5">
        <v>4.9820000000000002</v>
      </c>
      <c r="G29" s="5" t="s">
        <v>2</v>
      </c>
      <c r="H29" s="13">
        <v>248.9</v>
      </c>
      <c r="I29" s="5">
        <v>1.1409E-5</v>
      </c>
      <c r="J29" s="5">
        <v>5.4909999999999997</v>
      </c>
      <c r="K29" s="5" t="s">
        <v>2</v>
      </c>
      <c r="L29" s="13">
        <v>225.8</v>
      </c>
      <c r="M29" s="5">
        <v>6E-9</v>
      </c>
      <c r="N29" s="5">
        <v>7.0659999999999998</v>
      </c>
      <c r="O29" s="5" t="s">
        <v>2</v>
      </c>
      <c r="P29" s="13">
        <v>175.5</v>
      </c>
      <c r="Q29" s="5">
        <v>0.10445193699999999</v>
      </c>
      <c r="R29" s="5">
        <v>6.9379999999999997</v>
      </c>
      <c r="S29" s="5" t="s">
        <v>2</v>
      </c>
      <c r="T29" s="13">
        <v>178.7</v>
      </c>
      <c r="U29" s="5">
        <v>2.3999999999999998E-7</v>
      </c>
    </row>
    <row r="30" spans="1:21" x14ac:dyDescent="0.3">
      <c r="A30" s="7">
        <v>10</v>
      </c>
      <c r="B30" s="5">
        <v>6.0720000000000001</v>
      </c>
      <c r="C30" s="5" t="s">
        <v>2</v>
      </c>
      <c r="D30" s="13">
        <v>204.2</v>
      </c>
      <c r="E30" s="5">
        <v>1.6000000000000001E-8</v>
      </c>
      <c r="F30" s="5">
        <v>5.2649999999999997</v>
      </c>
      <c r="G30" s="5" t="s">
        <v>2</v>
      </c>
      <c r="H30" s="13">
        <v>235.5</v>
      </c>
      <c r="I30" s="5">
        <v>3.1484200000000002E-4</v>
      </c>
      <c r="J30" s="5">
        <v>5.5140000000000002</v>
      </c>
      <c r="K30" s="5" t="s">
        <v>2</v>
      </c>
      <c r="L30" s="13">
        <v>224.8</v>
      </c>
      <c r="M30" s="5">
        <v>6.7912999999999998E-5</v>
      </c>
      <c r="N30" s="5">
        <v>7.1159999999999997</v>
      </c>
      <c r="O30" s="5" t="s">
        <v>2</v>
      </c>
      <c r="P30" s="13">
        <v>174.2</v>
      </c>
      <c r="Q30" s="5">
        <v>4.5512252000000003E-2</v>
      </c>
      <c r="R30" s="5">
        <v>6.9539999999999997</v>
      </c>
      <c r="S30" s="5" t="s">
        <v>2</v>
      </c>
      <c r="T30" s="13">
        <v>178.3</v>
      </c>
      <c r="U30" s="5">
        <v>6.9547599999999999E-4</v>
      </c>
    </row>
    <row r="31" spans="1:21" x14ac:dyDescent="0.3">
      <c r="A31" s="6">
        <v>11</v>
      </c>
      <c r="B31" s="5">
        <v>6.226</v>
      </c>
      <c r="C31" s="5" t="s">
        <v>2</v>
      </c>
      <c r="D31" s="13">
        <v>199.1</v>
      </c>
      <c r="E31" s="5">
        <v>2.0000000000000001E-9</v>
      </c>
      <c r="F31" s="5">
        <v>5.2869999999999999</v>
      </c>
      <c r="G31" s="5" t="s">
        <v>2</v>
      </c>
      <c r="H31" s="13">
        <v>234.5</v>
      </c>
      <c r="I31" s="5">
        <v>0.127347922</v>
      </c>
      <c r="J31" s="5">
        <v>5.7590000000000003</v>
      </c>
      <c r="K31" s="5" t="s">
        <v>2</v>
      </c>
      <c r="L31" s="13">
        <v>215.3</v>
      </c>
      <c r="M31" s="5">
        <v>2.0000000000000001E-9</v>
      </c>
      <c r="N31" s="5">
        <v>7.2030000000000003</v>
      </c>
      <c r="O31" s="5" t="s">
        <v>2</v>
      </c>
      <c r="P31" s="13">
        <v>172.1</v>
      </c>
      <c r="Q31" s="5">
        <v>0.422013994</v>
      </c>
      <c r="R31" s="5">
        <v>7.048</v>
      </c>
      <c r="S31" s="5" t="s">
        <v>2</v>
      </c>
      <c r="T31" s="13">
        <v>175.9</v>
      </c>
      <c r="U31" s="5">
        <v>0.13268629700000001</v>
      </c>
    </row>
    <row r="32" spans="1:21" x14ac:dyDescent="0.3">
      <c r="A32" s="7">
        <v>12</v>
      </c>
      <c r="B32" s="5">
        <v>6.7450000000000001</v>
      </c>
      <c r="C32" s="5" t="s">
        <v>2</v>
      </c>
      <c r="D32" s="13">
        <v>183.8</v>
      </c>
      <c r="E32" s="5">
        <v>1.0000000000000001E-9</v>
      </c>
      <c r="F32" s="5">
        <v>5.61</v>
      </c>
      <c r="G32" s="5" t="s">
        <v>2</v>
      </c>
      <c r="H32" s="13">
        <v>221</v>
      </c>
      <c r="I32" s="5">
        <v>0.26733531999999999</v>
      </c>
      <c r="J32" s="5">
        <v>6.3</v>
      </c>
      <c r="K32" s="5" t="s">
        <v>2</v>
      </c>
      <c r="L32" s="13">
        <v>196.8</v>
      </c>
      <c r="M32" s="5">
        <v>5.2000000000000002E-8</v>
      </c>
      <c r="N32" s="5">
        <v>7.2320000000000002</v>
      </c>
      <c r="O32" s="5" t="s">
        <v>2</v>
      </c>
      <c r="P32" s="13">
        <v>171.4</v>
      </c>
      <c r="Q32" s="5">
        <v>1.146305E-3</v>
      </c>
      <c r="R32" s="5">
        <v>7.085</v>
      </c>
      <c r="S32" s="5" t="s">
        <v>2</v>
      </c>
      <c r="T32" s="13">
        <v>175</v>
      </c>
      <c r="U32" s="5">
        <v>3.2089800000000002E-4</v>
      </c>
    </row>
    <row r="33" spans="1:21" x14ac:dyDescent="0.3">
      <c r="A33" s="6">
        <v>13</v>
      </c>
      <c r="B33" s="5">
        <v>6.7720000000000002</v>
      </c>
      <c r="C33" s="5" t="s">
        <v>2</v>
      </c>
      <c r="D33" s="13">
        <v>183.1</v>
      </c>
      <c r="E33" s="5">
        <v>0</v>
      </c>
      <c r="F33" s="5">
        <v>6.0949999999999998</v>
      </c>
      <c r="G33" s="5" t="s">
        <v>2</v>
      </c>
      <c r="H33" s="13">
        <v>203.4</v>
      </c>
      <c r="I33" s="5">
        <v>1.7326999999999999E-5</v>
      </c>
      <c r="J33" s="5">
        <v>6.5220000000000002</v>
      </c>
      <c r="K33" s="5" t="s">
        <v>2</v>
      </c>
      <c r="L33" s="13">
        <v>190.1</v>
      </c>
      <c r="M33" s="5">
        <v>0.130786385</v>
      </c>
      <c r="N33" s="5">
        <v>7.2869999999999999</v>
      </c>
      <c r="O33" s="5" t="s">
        <v>2</v>
      </c>
      <c r="P33" s="13">
        <v>170.1</v>
      </c>
      <c r="Q33" s="5">
        <v>8.1967900000000002E-4</v>
      </c>
      <c r="R33" s="5">
        <v>7.2089999999999996</v>
      </c>
      <c r="S33" s="5" t="s">
        <v>2</v>
      </c>
      <c r="T33" s="13">
        <v>172</v>
      </c>
      <c r="U33" s="5">
        <v>0.51996204599999996</v>
      </c>
    </row>
    <row r="34" spans="1:21" x14ac:dyDescent="0.3">
      <c r="A34" s="7">
        <v>14</v>
      </c>
      <c r="B34" s="5">
        <v>6.8559999999999999</v>
      </c>
      <c r="C34" s="5" t="s">
        <v>2</v>
      </c>
      <c r="D34" s="13">
        <v>180.8</v>
      </c>
      <c r="E34" s="5">
        <v>5.2714820000000001E-3</v>
      </c>
      <c r="F34" s="5">
        <v>6.2119999999999997</v>
      </c>
      <c r="G34" s="5" t="s">
        <v>2</v>
      </c>
      <c r="H34" s="13">
        <v>199.6</v>
      </c>
      <c r="I34" s="5">
        <v>3.2774999999999997E-5</v>
      </c>
      <c r="J34" s="5">
        <v>6.5819999999999999</v>
      </c>
      <c r="K34" s="5" t="s">
        <v>2</v>
      </c>
      <c r="L34" s="13">
        <v>188.4</v>
      </c>
      <c r="M34" s="5">
        <v>9.5155999999999995E-5</v>
      </c>
      <c r="N34" s="5">
        <v>7.5519999999999996</v>
      </c>
      <c r="O34" s="5" t="s">
        <v>2</v>
      </c>
      <c r="P34" s="13">
        <v>164.2</v>
      </c>
      <c r="Q34" s="5">
        <v>6.19759E-4</v>
      </c>
      <c r="R34" s="5">
        <v>7.218</v>
      </c>
      <c r="S34" s="5" t="s">
        <v>2</v>
      </c>
      <c r="T34" s="13">
        <v>171.8</v>
      </c>
      <c r="U34" s="5">
        <v>5.44E-7</v>
      </c>
    </row>
    <row r="35" spans="1:21" x14ac:dyDescent="0.3">
      <c r="A35" s="6">
        <v>15</v>
      </c>
      <c r="B35" s="5">
        <v>6.9160000000000004</v>
      </c>
      <c r="C35" s="5" t="s">
        <v>2</v>
      </c>
      <c r="D35" s="13">
        <v>179.3</v>
      </c>
      <c r="E35" s="5">
        <v>1.0000000000000001E-9</v>
      </c>
      <c r="F35" s="5">
        <v>6.2519999999999998</v>
      </c>
      <c r="G35" s="5" t="s">
        <v>2</v>
      </c>
      <c r="H35" s="13">
        <v>198.3</v>
      </c>
      <c r="I35" s="5">
        <v>6.6091399999999997E-4</v>
      </c>
      <c r="J35" s="5">
        <v>6.69</v>
      </c>
      <c r="K35" s="5" t="s">
        <v>2</v>
      </c>
      <c r="L35" s="13">
        <v>185.3</v>
      </c>
      <c r="M35" s="5">
        <v>6.2699999999999999E-7</v>
      </c>
      <c r="N35" s="5">
        <v>7.8739999999999997</v>
      </c>
      <c r="O35" s="5" t="s">
        <v>2</v>
      </c>
      <c r="P35" s="13">
        <v>157.5</v>
      </c>
      <c r="Q35" s="5">
        <v>0.51797158700000001</v>
      </c>
      <c r="R35" s="5">
        <v>7.3780000000000001</v>
      </c>
      <c r="S35" s="5" t="s">
        <v>2</v>
      </c>
      <c r="T35" s="13">
        <v>168</v>
      </c>
      <c r="U35" s="5">
        <v>5.0492199999999999E-4</v>
      </c>
    </row>
    <row r="36" spans="1:21" x14ac:dyDescent="0.3">
      <c r="A36" s="96" t="s">
        <v>1</v>
      </c>
      <c r="B36" s="93" t="s">
        <v>62</v>
      </c>
      <c r="C36" s="94"/>
      <c r="D36" s="94"/>
      <c r="E36" s="95"/>
      <c r="F36" s="93" t="s">
        <v>61</v>
      </c>
      <c r="G36" s="94"/>
      <c r="H36" s="94"/>
      <c r="I36" s="95"/>
      <c r="J36" s="93" t="s">
        <v>60</v>
      </c>
      <c r="K36" s="94"/>
      <c r="L36" s="94"/>
      <c r="M36" s="95"/>
      <c r="N36" s="93" t="s">
        <v>59</v>
      </c>
      <c r="O36" s="94"/>
      <c r="P36" s="94"/>
      <c r="Q36" s="95"/>
      <c r="R36" s="93" t="s">
        <v>58</v>
      </c>
      <c r="S36" s="94"/>
      <c r="T36" s="94"/>
      <c r="U36" s="95"/>
    </row>
    <row r="37" spans="1:21" ht="16.2" x14ac:dyDescent="0.3">
      <c r="A37" s="97"/>
      <c r="B37" s="22" t="s">
        <v>77</v>
      </c>
      <c r="C37" s="22" t="s">
        <v>11</v>
      </c>
      <c r="D37" s="22" t="s">
        <v>36</v>
      </c>
      <c r="E37" s="23" t="s">
        <v>3</v>
      </c>
      <c r="F37" s="22" t="s">
        <v>77</v>
      </c>
      <c r="G37" s="22" t="s">
        <v>11</v>
      </c>
      <c r="H37" s="22" t="s">
        <v>36</v>
      </c>
      <c r="I37" s="23" t="s">
        <v>3</v>
      </c>
      <c r="J37" s="22" t="s">
        <v>77</v>
      </c>
      <c r="K37" s="22" t="s">
        <v>11</v>
      </c>
      <c r="L37" s="22" t="s">
        <v>36</v>
      </c>
      <c r="M37" s="23" t="s">
        <v>3</v>
      </c>
      <c r="N37" s="22" t="s">
        <v>77</v>
      </c>
      <c r="O37" s="22" t="s">
        <v>11</v>
      </c>
      <c r="P37" s="22" t="s">
        <v>36</v>
      </c>
      <c r="Q37" s="23" t="s">
        <v>3</v>
      </c>
      <c r="R37" s="22" t="s">
        <v>77</v>
      </c>
      <c r="S37" s="22" t="s">
        <v>11</v>
      </c>
      <c r="T37" s="22" t="s">
        <v>36</v>
      </c>
      <c r="U37" s="23" t="s">
        <v>3</v>
      </c>
    </row>
    <row r="38" spans="1:21" x14ac:dyDescent="0.3">
      <c r="A38" s="6">
        <v>1</v>
      </c>
      <c r="B38" s="5">
        <v>3.419</v>
      </c>
      <c r="C38" s="5" t="s">
        <v>2</v>
      </c>
      <c r="D38" s="14">
        <v>362.6</v>
      </c>
      <c r="E38" s="5">
        <v>0.25582333499999999</v>
      </c>
      <c r="F38" s="5">
        <v>2.7610000000000001</v>
      </c>
      <c r="G38" s="5" t="s">
        <v>2</v>
      </c>
      <c r="H38" s="13">
        <v>449.1</v>
      </c>
      <c r="I38" s="5">
        <v>0.28260455000000001</v>
      </c>
      <c r="J38" s="2">
        <v>3.5720000000000001</v>
      </c>
      <c r="K38" s="5" t="s">
        <v>2</v>
      </c>
      <c r="L38" s="13">
        <v>347.1</v>
      </c>
      <c r="M38" s="2">
        <v>0.29430266300000002</v>
      </c>
      <c r="N38" s="5">
        <v>3.0059999999999998</v>
      </c>
      <c r="O38" s="5" t="s">
        <v>2</v>
      </c>
      <c r="P38" s="14">
        <v>412.5</v>
      </c>
      <c r="Q38" s="2">
        <v>0.29219206800000003</v>
      </c>
      <c r="R38" s="2">
        <v>2.8820000000000001</v>
      </c>
      <c r="S38" s="5" t="s">
        <v>2</v>
      </c>
      <c r="T38" s="14">
        <v>430.2</v>
      </c>
      <c r="U38" s="5">
        <v>0.256430669</v>
      </c>
    </row>
    <row r="39" spans="1:21" x14ac:dyDescent="0.3">
      <c r="A39" s="7">
        <v>2</v>
      </c>
      <c r="B39" s="2">
        <v>3.9489999999999998</v>
      </c>
      <c r="C39" s="5" t="s">
        <v>2</v>
      </c>
      <c r="D39" s="14">
        <v>314</v>
      </c>
      <c r="E39" s="2">
        <v>1.2235699999999999E-4</v>
      </c>
      <c r="F39" s="5">
        <v>3.0859999999999999</v>
      </c>
      <c r="G39" s="5" t="s">
        <v>2</v>
      </c>
      <c r="H39" s="14">
        <v>401.8</v>
      </c>
      <c r="I39" s="2">
        <v>2.7518E-5</v>
      </c>
      <c r="J39" s="2">
        <v>4.2759999999999998</v>
      </c>
      <c r="K39" s="5" t="s">
        <v>2</v>
      </c>
      <c r="L39" s="14">
        <v>289.89999999999998</v>
      </c>
      <c r="M39" s="2">
        <v>8.0079000000000004E-5</v>
      </c>
      <c r="N39" s="2">
        <v>3.637</v>
      </c>
      <c r="O39" s="5" t="s">
        <v>2</v>
      </c>
      <c r="P39" s="14">
        <v>340.9</v>
      </c>
      <c r="Q39" s="2">
        <v>1.1215E-5</v>
      </c>
      <c r="R39" s="2">
        <v>3.3490000000000002</v>
      </c>
      <c r="S39" s="5" t="s">
        <v>2</v>
      </c>
      <c r="T39" s="14">
        <v>370.2</v>
      </c>
      <c r="U39" s="5">
        <v>1.7238999999999999E-5</v>
      </c>
    </row>
    <row r="40" spans="1:21" x14ac:dyDescent="0.3">
      <c r="A40" s="6">
        <v>3</v>
      </c>
      <c r="B40" s="2">
        <v>4.0030000000000001</v>
      </c>
      <c r="C40" s="5" t="s">
        <v>2</v>
      </c>
      <c r="D40" s="14">
        <v>309.7</v>
      </c>
      <c r="E40" s="2">
        <v>1.0000000000000001E-9</v>
      </c>
      <c r="F40" s="5">
        <v>3.3940000000000001</v>
      </c>
      <c r="G40" s="5" t="s">
        <v>2</v>
      </c>
      <c r="H40" s="14">
        <v>365.3</v>
      </c>
      <c r="I40" s="2">
        <v>0</v>
      </c>
      <c r="J40" s="2">
        <v>4.3540000000000001</v>
      </c>
      <c r="K40" s="5" t="s">
        <v>2</v>
      </c>
      <c r="L40" s="14">
        <v>284.7</v>
      </c>
      <c r="M40" s="2">
        <v>0</v>
      </c>
      <c r="N40" s="2">
        <v>3.794</v>
      </c>
      <c r="O40" s="5" t="s">
        <v>2</v>
      </c>
      <c r="P40" s="14">
        <v>326.8</v>
      </c>
      <c r="Q40" s="2">
        <v>0</v>
      </c>
      <c r="R40" s="2">
        <v>3.548</v>
      </c>
      <c r="S40" s="5" t="s">
        <v>2</v>
      </c>
      <c r="T40" s="14">
        <v>349.4</v>
      </c>
      <c r="U40" s="5">
        <v>0</v>
      </c>
    </row>
    <row r="41" spans="1:21" x14ac:dyDescent="0.3">
      <c r="A41" s="7">
        <v>4</v>
      </c>
      <c r="B41" s="2">
        <v>4.4720000000000004</v>
      </c>
      <c r="C41" s="5" t="s">
        <v>2</v>
      </c>
      <c r="D41" s="14">
        <v>277.3</v>
      </c>
      <c r="E41" s="2">
        <v>0</v>
      </c>
      <c r="F41" s="5">
        <v>3.4740000000000002</v>
      </c>
      <c r="G41" s="5" t="s">
        <v>2</v>
      </c>
      <c r="H41" s="14">
        <v>356.8</v>
      </c>
      <c r="I41" s="2">
        <v>0</v>
      </c>
      <c r="J41" s="2">
        <v>4.6890000000000001</v>
      </c>
      <c r="K41" s="5" t="s">
        <v>2</v>
      </c>
      <c r="L41" s="14">
        <v>264.39999999999998</v>
      </c>
      <c r="M41" s="2">
        <v>0</v>
      </c>
      <c r="N41" s="2">
        <v>4.1100000000000003</v>
      </c>
      <c r="O41" s="5" t="s">
        <v>2</v>
      </c>
      <c r="P41" s="14">
        <v>301.7</v>
      </c>
      <c r="Q41" s="2">
        <v>0</v>
      </c>
      <c r="R41" s="2">
        <v>3.5750000000000002</v>
      </c>
      <c r="S41" s="5" t="s">
        <v>2</v>
      </c>
      <c r="T41" s="14">
        <v>346.9</v>
      </c>
      <c r="U41" s="5">
        <v>3E-9</v>
      </c>
    </row>
    <row r="42" spans="1:21" x14ac:dyDescent="0.3">
      <c r="A42" s="6">
        <v>5</v>
      </c>
      <c r="B42" s="2">
        <v>5.4820000000000002</v>
      </c>
      <c r="C42" s="5" t="s">
        <v>2</v>
      </c>
      <c r="D42" s="14">
        <v>226.2</v>
      </c>
      <c r="E42" s="2">
        <v>0</v>
      </c>
      <c r="F42" s="5">
        <v>3.6589999999999998</v>
      </c>
      <c r="G42" s="5" t="s">
        <v>2</v>
      </c>
      <c r="H42" s="14">
        <v>338.8</v>
      </c>
      <c r="I42" s="2">
        <v>1.92781E-4</v>
      </c>
      <c r="J42" s="2">
        <v>5.3259999999999996</v>
      </c>
      <c r="K42" s="5" t="s">
        <v>2</v>
      </c>
      <c r="L42" s="14">
        <v>232.8</v>
      </c>
      <c r="M42" s="2">
        <v>0</v>
      </c>
      <c r="N42" s="2">
        <v>5.0659999999999998</v>
      </c>
      <c r="O42" s="5" t="s">
        <v>2</v>
      </c>
      <c r="P42" s="14">
        <v>244.7</v>
      </c>
      <c r="Q42" s="2">
        <v>0</v>
      </c>
      <c r="R42" s="2">
        <v>3.6789999999999998</v>
      </c>
      <c r="S42" s="5" t="s">
        <v>2</v>
      </c>
      <c r="T42" s="14">
        <v>337</v>
      </c>
      <c r="U42" s="5">
        <v>8.3411999999999994E-5</v>
      </c>
    </row>
    <row r="43" spans="1:21" x14ac:dyDescent="0.3">
      <c r="A43" s="7">
        <v>6</v>
      </c>
      <c r="B43" s="2">
        <v>6.5869999999999997</v>
      </c>
      <c r="C43" s="5" t="s">
        <v>2</v>
      </c>
      <c r="D43" s="14">
        <v>188.2</v>
      </c>
      <c r="E43" s="2">
        <v>2.0000000000000001E-9</v>
      </c>
      <c r="F43" s="5">
        <v>3.9940000000000002</v>
      </c>
      <c r="G43" s="5" t="s">
        <v>2</v>
      </c>
      <c r="H43" s="14">
        <v>310.5</v>
      </c>
      <c r="I43" s="2">
        <v>0</v>
      </c>
      <c r="J43" s="2">
        <v>5.7329999999999997</v>
      </c>
      <c r="K43" s="5" t="s">
        <v>2</v>
      </c>
      <c r="L43" s="14">
        <v>216.3</v>
      </c>
      <c r="M43" s="2">
        <v>3.1928700000000002E-4</v>
      </c>
      <c r="N43" s="2">
        <v>5.6369999999999996</v>
      </c>
      <c r="O43" s="5" t="s">
        <v>2</v>
      </c>
      <c r="P43" s="14">
        <v>220</v>
      </c>
      <c r="Q43" s="2">
        <v>1.7189500000000001E-4</v>
      </c>
      <c r="R43" s="2">
        <v>4.1319999999999997</v>
      </c>
      <c r="S43" s="5" t="s">
        <v>2</v>
      </c>
      <c r="T43" s="14">
        <v>300.10000000000002</v>
      </c>
      <c r="U43" s="5">
        <v>6.9999999999999998E-9</v>
      </c>
    </row>
    <row r="44" spans="1:21" x14ac:dyDescent="0.3">
      <c r="A44" s="6">
        <v>7</v>
      </c>
      <c r="B44" s="2">
        <v>6.6109999999999998</v>
      </c>
      <c r="C44" s="5" t="s">
        <v>2</v>
      </c>
      <c r="D44" s="14">
        <v>187.5</v>
      </c>
      <c r="E44" s="2">
        <v>7.6263800000000005E-4</v>
      </c>
      <c r="F44" s="5">
        <v>4.6269999999999998</v>
      </c>
      <c r="G44" s="5" t="s">
        <v>2</v>
      </c>
      <c r="H44" s="14">
        <v>267.89999999999998</v>
      </c>
      <c r="I44" s="2">
        <v>0</v>
      </c>
      <c r="J44" s="2">
        <v>6.26</v>
      </c>
      <c r="K44" s="5" t="s">
        <v>2</v>
      </c>
      <c r="L44" s="14">
        <v>198</v>
      </c>
      <c r="M44" s="2">
        <v>0</v>
      </c>
      <c r="N44" s="2">
        <v>5.8360000000000003</v>
      </c>
      <c r="O44" s="5" t="s">
        <v>2</v>
      </c>
      <c r="P44" s="14">
        <v>212.4</v>
      </c>
      <c r="Q44" s="2">
        <v>2.7999999999999999E-8</v>
      </c>
      <c r="R44" s="2">
        <v>4.7130000000000001</v>
      </c>
      <c r="S44" s="5" t="s">
        <v>2</v>
      </c>
      <c r="T44" s="14">
        <v>263.10000000000002</v>
      </c>
      <c r="U44" s="5">
        <v>8.0000000000000005E-9</v>
      </c>
    </row>
    <row r="45" spans="1:21" x14ac:dyDescent="0.3">
      <c r="A45" s="7">
        <v>8</v>
      </c>
      <c r="B45" s="2">
        <v>6.9969999999999999</v>
      </c>
      <c r="C45" s="5" t="s">
        <v>2</v>
      </c>
      <c r="D45" s="14">
        <v>177.2</v>
      </c>
      <c r="E45" s="2">
        <v>0.105351362</v>
      </c>
      <c r="F45" s="5">
        <v>5.77</v>
      </c>
      <c r="G45" s="5" t="s">
        <v>2</v>
      </c>
      <c r="H45" s="14">
        <v>214.9</v>
      </c>
      <c r="I45" s="2">
        <v>1.0000000000000001E-9</v>
      </c>
      <c r="J45" s="2">
        <v>6.3959999999999999</v>
      </c>
      <c r="K45" s="5" t="s">
        <v>2</v>
      </c>
      <c r="L45" s="14">
        <v>193.9</v>
      </c>
      <c r="M45" s="2">
        <v>2.3028E-5</v>
      </c>
      <c r="N45" s="2">
        <v>5.8929999999999998</v>
      </c>
      <c r="O45" s="5" t="s">
        <v>2</v>
      </c>
      <c r="P45" s="14">
        <v>210.4</v>
      </c>
      <c r="Q45" s="2">
        <v>0.38985317200000003</v>
      </c>
      <c r="R45" s="2">
        <v>5.875</v>
      </c>
      <c r="S45" s="5" t="s">
        <v>2</v>
      </c>
      <c r="T45" s="14">
        <v>211</v>
      </c>
      <c r="U45" s="5">
        <v>4.8176907999999997E-2</v>
      </c>
    </row>
    <row r="46" spans="1:21" x14ac:dyDescent="0.3">
      <c r="A46" s="6">
        <v>9</v>
      </c>
      <c r="B46" s="2">
        <v>7.04</v>
      </c>
      <c r="C46" s="5" t="s">
        <v>2</v>
      </c>
      <c r="D46" s="14">
        <v>176.1</v>
      </c>
      <c r="E46" s="2">
        <v>1.3000000000000001E-8</v>
      </c>
      <c r="F46" s="5">
        <v>5.7930000000000001</v>
      </c>
      <c r="G46" s="5" t="s">
        <v>2</v>
      </c>
      <c r="H46" s="14">
        <v>214</v>
      </c>
      <c r="I46" s="2">
        <v>2.7489672E-2</v>
      </c>
      <c r="J46" s="2">
        <v>6.49</v>
      </c>
      <c r="K46" s="5" t="s">
        <v>2</v>
      </c>
      <c r="L46" s="14">
        <v>191.1</v>
      </c>
      <c r="M46" s="2">
        <v>0.32853000100000002</v>
      </c>
      <c r="N46" s="2">
        <v>5.9290000000000003</v>
      </c>
      <c r="O46" s="5" t="s">
        <v>2</v>
      </c>
      <c r="P46" s="14">
        <v>209.1</v>
      </c>
      <c r="Q46" s="2">
        <v>1.9400900000000001E-4</v>
      </c>
      <c r="R46" s="2">
        <v>5.9509999999999996</v>
      </c>
      <c r="S46" s="5" t="s">
        <v>2</v>
      </c>
      <c r="T46" s="14">
        <v>208.3</v>
      </c>
      <c r="U46" s="5">
        <v>2.3699999999999999E-7</v>
      </c>
    </row>
    <row r="47" spans="1:21" x14ac:dyDescent="0.3">
      <c r="A47" s="7">
        <v>10</v>
      </c>
      <c r="B47" s="2">
        <v>7.0860000000000003</v>
      </c>
      <c r="C47" s="5" t="s">
        <v>2</v>
      </c>
      <c r="D47" s="14">
        <v>175</v>
      </c>
      <c r="E47" s="2">
        <v>9.5999999999999999E-8</v>
      </c>
      <c r="F47" s="5">
        <v>6.0289999999999999</v>
      </c>
      <c r="G47" s="5" t="s">
        <v>2</v>
      </c>
      <c r="H47" s="14">
        <v>205.7</v>
      </c>
      <c r="I47" s="2">
        <v>4.1612000000000002E-4</v>
      </c>
      <c r="J47" s="2">
        <v>6.69</v>
      </c>
      <c r="K47" s="5" t="s">
        <v>2</v>
      </c>
      <c r="L47" s="14">
        <v>185.3</v>
      </c>
      <c r="M47" s="2">
        <v>1.0000000000000001E-9</v>
      </c>
      <c r="N47" s="2">
        <v>6.056</v>
      </c>
      <c r="O47" s="5" t="s">
        <v>2</v>
      </c>
      <c r="P47" s="14">
        <v>204.7</v>
      </c>
      <c r="Q47" s="2">
        <v>1.2E-8</v>
      </c>
      <c r="R47" s="2">
        <v>5.9729999999999999</v>
      </c>
      <c r="S47" s="5" t="s">
        <v>2</v>
      </c>
      <c r="T47" s="14">
        <v>207.6</v>
      </c>
      <c r="U47" s="5">
        <v>4.4629000000000001E-4</v>
      </c>
    </row>
    <row r="48" spans="1:21" x14ac:dyDescent="0.3">
      <c r="A48" s="6">
        <v>11</v>
      </c>
      <c r="B48" s="2">
        <v>7.1529999999999996</v>
      </c>
      <c r="C48" s="5" t="s">
        <v>2</v>
      </c>
      <c r="D48" s="14">
        <v>173.3</v>
      </c>
      <c r="E48" s="2">
        <v>3.7732149999999999E-3</v>
      </c>
      <c r="F48" s="5">
        <v>6.181</v>
      </c>
      <c r="G48" s="5" t="s">
        <v>2</v>
      </c>
      <c r="H48" s="14">
        <v>200.6</v>
      </c>
      <c r="I48" s="2">
        <v>0.55957254300000003</v>
      </c>
      <c r="J48" s="2">
        <v>6.7069999999999999</v>
      </c>
      <c r="K48" s="5" t="s">
        <v>2</v>
      </c>
      <c r="L48" s="14">
        <v>184.8</v>
      </c>
      <c r="M48" s="2">
        <v>0</v>
      </c>
      <c r="N48" s="2">
        <v>6.2510000000000003</v>
      </c>
      <c r="O48" s="5" t="s">
        <v>2</v>
      </c>
      <c r="P48" s="14">
        <v>198.3</v>
      </c>
      <c r="Q48" s="2">
        <v>1.0000000000000001E-9</v>
      </c>
      <c r="R48" s="2">
        <v>6.1079999999999997</v>
      </c>
      <c r="S48" s="5" t="s">
        <v>2</v>
      </c>
      <c r="T48" s="14">
        <v>203</v>
      </c>
      <c r="U48" s="5">
        <v>1.08E-7</v>
      </c>
    </row>
    <row r="49" spans="1:21" x14ac:dyDescent="0.3">
      <c r="A49" s="7">
        <v>12</v>
      </c>
      <c r="B49" s="2">
        <v>7.1769999999999996</v>
      </c>
      <c r="C49" s="5" t="s">
        <v>2</v>
      </c>
      <c r="D49" s="14">
        <v>172.8</v>
      </c>
      <c r="E49" s="2">
        <v>0.47676410600000002</v>
      </c>
      <c r="F49" s="5">
        <v>6.1870000000000003</v>
      </c>
      <c r="G49" s="5" t="s">
        <v>2</v>
      </c>
      <c r="H49" s="14">
        <v>200.4</v>
      </c>
      <c r="I49" s="2">
        <v>1.342E-6</v>
      </c>
      <c r="J49" s="2">
        <v>6.734</v>
      </c>
      <c r="K49" s="5" t="s">
        <v>2</v>
      </c>
      <c r="L49" s="14">
        <v>184.1</v>
      </c>
      <c r="M49" s="2">
        <v>0</v>
      </c>
      <c r="N49" s="2">
        <v>6.258</v>
      </c>
      <c r="O49" s="5" t="s">
        <v>2</v>
      </c>
      <c r="P49" s="14">
        <v>198.1</v>
      </c>
      <c r="Q49" s="2">
        <v>2.0000000000000001E-9</v>
      </c>
      <c r="R49" s="2">
        <v>6.2910000000000004</v>
      </c>
      <c r="S49" s="5" t="s">
        <v>2</v>
      </c>
      <c r="T49" s="14">
        <v>197.1</v>
      </c>
      <c r="U49" s="5">
        <v>0.51090094799999997</v>
      </c>
    </row>
    <row r="50" spans="1:21" x14ac:dyDescent="0.3">
      <c r="A50" s="6">
        <v>13</v>
      </c>
      <c r="B50" s="2">
        <v>7.2649999999999997</v>
      </c>
      <c r="C50" s="5" t="s">
        <v>2</v>
      </c>
      <c r="D50" s="14">
        <v>170.7</v>
      </c>
      <c r="E50" s="2">
        <v>5.2999999999999998E-8</v>
      </c>
      <c r="F50" s="5">
        <v>6.2009999999999996</v>
      </c>
      <c r="G50" s="5" t="s">
        <v>2</v>
      </c>
      <c r="H50" s="14">
        <v>200</v>
      </c>
      <c r="I50" s="2">
        <v>7.4799999999999997E-7</v>
      </c>
      <c r="J50" s="2">
        <v>6.9169999999999998</v>
      </c>
      <c r="K50" s="5" t="s">
        <v>2</v>
      </c>
      <c r="L50" s="14">
        <v>179.2</v>
      </c>
      <c r="M50" s="2">
        <v>0</v>
      </c>
      <c r="N50" s="2">
        <v>6.508</v>
      </c>
      <c r="O50" s="5" t="s">
        <v>2</v>
      </c>
      <c r="P50" s="14">
        <v>190.5</v>
      </c>
      <c r="Q50" s="2">
        <v>9.3386100000000002E-4</v>
      </c>
      <c r="R50" s="2">
        <v>6.3129999999999997</v>
      </c>
      <c r="S50" s="5" t="s">
        <v>2</v>
      </c>
      <c r="T50" s="14">
        <v>196.4</v>
      </c>
      <c r="U50" s="5">
        <v>3.4E-8</v>
      </c>
    </row>
    <row r="51" spans="1:21" x14ac:dyDescent="0.3">
      <c r="A51" s="7">
        <v>14</v>
      </c>
      <c r="B51" s="2">
        <v>7.2859999999999996</v>
      </c>
      <c r="C51" s="5" t="s">
        <v>2</v>
      </c>
      <c r="D51" s="14">
        <v>170.2</v>
      </c>
      <c r="E51" s="2">
        <v>5.8937499999999995E-4</v>
      </c>
      <c r="F51" s="5">
        <v>6.2220000000000004</v>
      </c>
      <c r="G51" s="5" t="s">
        <v>2</v>
      </c>
      <c r="H51" s="14">
        <v>199.3</v>
      </c>
      <c r="I51" s="2">
        <v>2.4310799999999999E-4</v>
      </c>
      <c r="J51" s="2">
        <v>7.0250000000000004</v>
      </c>
      <c r="K51" s="5" t="s">
        <v>2</v>
      </c>
      <c r="L51" s="14">
        <v>176.5</v>
      </c>
      <c r="M51" s="2">
        <v>2.6437900000000002E-4</v>
      </c>
      <c r="N51" s="2">
        <v>6.7409999999999997</v>
      </c>
      <c r="O51" s="5" t="s">
        <v>2</v>
      </c>
      <c r="P51" s="14">
        <v>183.9</v>
      </c>
      <c r="Q51" s="2">
        <v>0.25056809099999999</v>
      </c>
      <c r="R51" s="2">
        <v>6.3609999999999998</v>
      </c>
      <c r="S51" s="5" t="s">
        <v>2</v>
      </c>
      <c r="T51" s="14">
        <v>194.9</v>
      </c>
      <c r="U51" s="5">
        <v>2.885E-5</v>
      </c>
    </row>
    <row r="52" spans="1:21" x14ac:dyDescent="0.3">
      <c r="A52" s="6">
        <v>15</v>
      </c>
      <c r="B52" s="2">
        <v>7.4740000000000002</v>
      </c>
      <c r="C52" s="5" t="s">
        <v>2</v>
      </c>
      <c r="D52" s="14">
        <v>165.9</v>
      </c>
      <c r="E52" s="2">
        <v>5.0000000000000001E-9</v>
      </c>
      <c r="F52" s="5">
        <v>6.468</v>
      </c>
      <c r="G52" s="5" t="s">
        <v>2</v>
      </c>
      <c r="H52" s="14">
        <v>191.7</v>
      </c>
      <c r="I52" s="2">
        <v>0.37888530799999998</v>
      </c>
      <c r="J52" s="2">
        <v>7.0720000000000001</v>
      </c>
      <c r="K52" s="5" t="s">
        <v>2</v>
      </c>
      <c r="L52" s="14">
        <v>175.3</v>
      </c>
      <c r="M52" s="2">
        <v>1.171372E-3</v>
      </c>
      <c r="N52" s="2">
        <v>7.0129999999999999</v>
      </c>
      <c r="O52" s="5" t="s">
        <v>2</v>
      </c>
      <c r="P52" s="14">
        <v>176.8</v>
      </c>
      <c r="Q52" s="2">
        <v>1.15E-7</v>
      </c>
      <c r="R52" s="2">
        <v>6.5039999999999996</v>
      </c>
      <c r="S52" s="5" t="s">
        <v>2</v>
      </c>
      <c r="T52" s="14">
        <v>190.6</v>
      </c>
      <c r="U52" s="5">
        <v>0.31743297999999998</v>
      </c>
    </row>
    <row r="53" spans="1:21" x14ac:dyDescent="0.3">
      <c r="A53" s="96" t="s">
        <v>1</v>
      </c>
      <c r="B53" s="93" t="s">
        <v>57</v>
      </c>
      <c r="C53" s="94"/>
      <c r="D53" s="94"/>
      <c r="E53" s="95"/>
      <c r="F53" s="93" t="s">
        <v>68</v>
      </c>
      <c r="G53" s="94"/>
      <c r="H53" s="94"/>
      <c r="I53" s="95"/>
      <c r="J53" s="93" t="s">
        <v>67</v>
      </c>
      <c r="K53" s="94"/>
      <c r="L53" s="94"/>
      <c r="M53" s="95"/>
      <c r="N53" s="93" t="s">
        <v>66</v>
      </c>
      <c r="O53" s="94"/>
      <c r="P53" s="94"/>
      <c r="Q53" s="95"/>
      <c r="R53" s="93" t="s">
        <v>65</v>
      </c>
      <c r="S53" s="94"/>
      <c r="T53" s="94"/>
      <c r="U53" s="95"/>
    </row>
    <row r="54" spans="1:21" ht="16.2" x14ac:dyDescent="0.3">
      <c r="A54" s="97"/>
      <c r="B54" s="22" t="s">
        <v>77</v>
      </c>
      <c r="C54" s="22" t="s">
        <v>11</v>
      </c>
      <c r="D54" s="22" t="s">
        <v>36</v>
      </c>
      <c r="E54" s="23" t="s">
        <v>3</v>
      </c>
      <c r="F54" s="22" t="s">
        <v>77</v>
      </c>
      <c r="G54" s="22" t="s">
        <v>11</v>
      </c>
      <c r="H54" s="22" t="s">
        <v>36</v>
      </c>
      <c r="I54" s="23" t="s">
        <v>3</v>
      </c>
      <c r="J54" s="22" t="s">
        <v>77</v>
      </c>
      <c r="K54" s="22" t="s">
        <v>11</v>
      </c>
      <c r="L54" s="22" t="s">
        <v>36</v>
      </c>
      <c r="M54" s="23" t="s">
        <v>3</v>
      </c>
      <c r="N54" s="22" t="s">
        <v>77</v>
      </c>
      <c r="O54" s="22" t="s">
        <v>11</v>
      </c>
      <c r="P54" s="22" t="s">
        <v>36</v>
      </c>
      <c r="Q54" s="23" t="s">
        <v>3</v>
      </c>
      <c r="R54" s="22" t="s">
        <v>77</v>
      </c>
      <c r="S54" s="22" t="s">
        <v>11</v>
      </c>
      <c r="T54" s="22" t="s">
        <v>36</v>
      </c>
      <c r="U54" s="23" t="s">
        <v>3</v>
      </c>
    </row>
    <row r="55" spans="1:21" x14ac:dyDescent="0.3">
      <c r="A55" s="6">
        <v>1</v>
      </c>
      <c r="B55" s="5">
        <v>2.9180000000000001</v>
      </c>
      <c r="C55" s="5" t="s">
        <v>2</v>
      </c>
      <c r="D55" s="14">
        <v>424.9</v>
      </c>
      <c r="E55" s="2">
        <v>0.26410442899999997</v>
      </c>
      <c r="F55" s="5">
        <v>3.07</v>
      </c>
      <c r="G55" s="5" t="s">
        <v>2</v>
      </c>
      <c r="H55" s="13">
        <v>403.9</v>
      </c>
      <c r="I55" s="5">
        <v>0.22529845900000001</v>
      </c>
      <c r="J55" s="5">
        <v>3.97</v>
      </c>
      <c r="K55" s="5" t="s">
        <v>2</v>
      </c>
      <c r="L55" s="13">
        <v>312.3</v>
      </c>
      <c r="M55" s="5">
        <v>0.29445277800000003</v>
      </c>
      <c r="N55" s="5">
        <v>3.54</v>
      </c>
      <c r="O55" s="5" t="s">
        <v>2</v>
      </c>
      <c r="P55" s="13">
        <v>350.3</v>
      </c>
      <c r="Q55" s="5">
        <v>0.37648619900000002</v>
      </c>
      <c r="R55" s="5">
        <v>3.7919999999999998</v>
      </c>
      <c r="S55" s="5" t="s">
        <v>2</v>
      </c>
      <c r="T55" s="13">
        <v>327</v>
      </c>
      <c r="U55" s="5">
        <v>0.32253676799999997</v>
      </c>
    </row>
    <row r="56" spans="1:21" x14ac:dyDescent="0.3">
      <c r="A56" s="7">
        <v>2</v>
      </c>
      <c r="B56" s="5">
        <v>3.5680000000000001</v>
      </c>
      <c r="C56" s="5" t="s">
        <v>2</v>
      </c>
      <c r="D56" s="14">
        <v>347.4</v>
      </c>
      <c r="E56" s="2">
        <v>4.7218000000000001E-5</v>
      </c>
      <c r="F56" s="5">
        <v>3.6930000000000001</v>
      </c>
      <c r="G56" s="5" t="s">
        <v>2</v>
      </c>
      <c r="H56" s="13">
        <v>335.7</v>
      </c>
      <c r="I56" s="5">
        <v>0</v>
      </c>
      <c r="J56" s="5">
        <v>4.625</v>
      </c>
      <c r="K56" s="5" t="s">
        <v>2</v>
      </c>
      <c r="L56" s="13">
        <v>268.10000000000002</v>
      </c>
      <c r="M56" s="5">
        <v>1.2809000000000001E-5</v>
      </c>
      <c r="N56" s="5">
        <v>4.68</v>
      </c>
      <c r="O56" s="5" t="s">
        <v>2</v>
      </c>
      <c r="P56" s="13">
        <v>264.89999999999998</v>
      </c>
      <c r="Q56" s="5">
        <v>5.5000000000000003E-8</v>
      </c>
      <c r="R56" s="5">
        <v>4.8099999999999996</v>
      </c>
      <c r="S56" s="5" t="s">
        <v>2</v>
      </c>
      <c r="T56" s="13">
        <v>257.8</v>
      </c>
      <c r="U56" s="5">
        <v>2.6000000000000001E-8</v>
      </c>
    </row>
    <row r="57" spans="1:21" x14ac:dyDescent="0.3">
      <c r="A57" s="6">
        <v>3</v>
      </c>
      <c r="B57" s="5">
        <v>3.63</v>
      </c>
      <c r="C57" s="5" t="s">
        <v>2</v>
      </c>
      <c r="D57" s="14">
        <v>341.5</v>
      </c>
      <c r="E57" s="2">
        <v>1.0000000000000001E-9</v>
      </c>
      <c r="F57" s="5">
        <v>3.819</v>
      </c>
      <c r="G57" s="5" t="s">
        <v>2</v>
      </c>
      <c r="H57" s="13">
        <v>324.7</v>
      </c>
      <c r="I57" s="5">
        <v>2.34E-5</v>
      </c>
      <c r="J57" s="5">
        <v>4.7220000000000004</v>
      </c>
      <c r="K57" s="5" t="s">
        <v>2</v>
      </c>
      <c r="L57" s="13">
        <v>262.60000000000002</v>
      </c>
      <c r="M57" s="5">
        <v>1.0000000000000001E-9</v>
      </c>
      <c r="N57" s="5">
        <v>4.9809999999999999</v>
      </c>
      <c r="O57" s="5" t="s">
        <v>2</v>
      </c>
      <c r="P57" s="13">
        <v>248.9</v>
      </c>
      <c r="Q57" s="5">
        <v>2.4999999999999999E-8</v>
      </c>
      <c r="R57" s="5">
        <v>4.9210000000000003</v>
      </c>
      <c r="S57" s="5" t="s">
        <v>2</v>
      </c>
      <c r="T57" s="13">
        <v>251.9</v>
      </c>
      <c r="U57" s="5">
        <v>4.0053400000000002E-4</v>
      </c>
    </row>
    <row r="58" spans="1:21" x14ac:dyDescent="0.3">
      <c r="A58" s="7">
        <v>4</v>
      </c>
      <c r="B58" s="5">
        <v>4.0759999999999996</v>
      </c>
      <c r="C58" s="5" t="s">
        <v>2</v>
      </c>
      <c r="D58" s="14">
        <v>304.2</v>
      </c>
      <c r="E58" s="2">
        <v>1.0000000000000001E-9</v>
      </c>
      <c r="F58" s="5">
        <v>4.1079999999999997</v>
      </c>
      <c r="G58" s="5" t="s">
        <v>2</v>
      </c>
      <c r="H58" s="13">
        <v>301.8</v>
      </c>
      <c r="I58" s="5">
        <v>1.7039999999999999E-5</v>
      </c>
      <c r="J58" s="5">
        <v>4.9569999999999999</v>
      </c>
      <c r="K58" s="5" t="s">
        <v>2</v>
      </c>
      <c r="L58" s="13">
        <v>250.1</v>
      </c>
      <c r="M58" s="5">
        <v>0</v>
      </c>
      <c r="N58" s="5">
        <v>5.0149999999999997</v>
      </c>
      <c r="O58" s="5" t="s">
        <v>2</v>
      </c>
      <c r="P58" s="13">
        <v>247.2</v>
      </c>
      <c r="Q58" s="5">
        <v>2.45727E-4</v>
      </c>
      <c r="R58" s="5">
        <v>5.0309999999999997</v>
      </c>
      <c r="S58" s="5" t="s">
        <v>2</v>
      </c>
      <c r="T58" s="13">
        <v>246.5</v>
      </c>
      <c r="U58" s="5">
        <v>1.9999999999999999E-7</v>
      </c>
    </row>
    <row r="59" spans="1:21" x14ac:dyDescent="0.3">
      <c r="A59" s="6">
        <v>5</v>
      </c>
      <c r="B59" s="5">
        <v>4.5039999999999996</v>
      </c>
      <c r="C59" s="5" t="s">
        <v>2</v>
      </c>
      <c r="D59" s="14">
        <v>275.3</v>
      </c>
      <c r="E59" s="2">
        <v>6.3969999999999999E-5</v>
      </c>
      <c r="F59" s="5">
        <v>4.2380000000000004</v>
      </c>
      <c r="G59" s="5" t="s">
        <v>2</v>
      </c>
      <c r="H59" s="13">
        <v>292.60000000000002</v>
      </c>
      <c r="I59" s="5">
        <v>0</v>
      </c>
      <c r="J59" s="5">
        <v>5.4870000000000001</v>
      </c>
      <c r="K59" s="5" t="s">
        <v>2</v>
      </c>
      <c r="L59" s="13">
        <v>226</v>
      </c>
      <c r="M59" s="5">
        <v>1.0000000000000001E-9</v>
      </c>
      <c r="N59" s="5">
        <v>5.1630000000000003</v>
      </c>
      <c r="O59" s="5" t="s">
        <v>2</v>
      </c>
      <c r="P59" s="13">
        <v>240.1</v>
      </c>
      <c r="Q59" s="5">
        <v>2.4999999999999999E-8</v>
      </c>
      <c r="R59" s="5">
        <v>5.1050000000000004</v>
      </c>
      <c r="S59" s="5" t="s">
        <v>2</v>
      </c>
      <c r="T59" s="13">
        <v>242.9</v>
      </c>
      <c r="U59" s="5">
        <v>4.6220719999999996E-3</v>
      </c>
    </row>
    <row r="60" spans="1:21" x14ac:dyDescent="0.3">
      <c r="A60" s="7">
        <v>6</v>
      </c>
      <c r="B60" s="5">
        <v>4.7229999999999999</v>
      </c>
      <c r="C60" s="5" t="s">
        <v>2</v>
      </c>
      <c r="D60" s="14">
        <v>262.5</v>
      </c>
      <c r="E60" s="2">
        <v>0</v>
      </c>
      <c r="F60" s="5">
        <v>4.524</v>
      </c>
      <c r="G60" s="5" t="s">
        <v>2</v>
      </c>
      <c r="H60" s="13">
        <v>274.10000000000002</v>
      </c>
      <c r="I60" s="5">
        <v>0</v>
      </c>
      <c r="J60" s="5">
        <v>6.4059999999999997</v>
      </c>
      <c r="K60" s="5" t="s">
        <v>2</v>
      </c>
      <c r="L60" s="13">
        <v>193.5</v>
      </c>
      <c r="M60" s="5">
        <v>5.0559350000000001E-3</v>
      </c>
      <c r="N60" s="5">
        <v>5.3220000000000001</v>
      </c>
      <c r="O60" s="5" t="s">
        <v>2</v>
      </c>
      <c r="P60" s="13">
        <v>233</v>
      </c>
      <c r="Q60" s="5">
        <v>1.6719709999999999E-2</v>
      </c>
      <c r="R60" s="5">
        <v>5.1689999999999996</v>
      </c>
      <c r="S60" s="5" t="s">
        <v>2</v>
      </c>
      <c r="T60" s="13">
        <v>239.9</v>
      </c>
      <c r="U60" s="5">
        <v>4.4400000000000001E-7</v>
      </c>
    </row>
    <row r="61" spans="1:21" x14ac:dyDescent="0.3">
      <c r="A61" s="6">
        <v>7</v>
      </c>
      <c r="B61" s="5">
        <v>4.8659999999999997</v>
      </c>
      <c r="C61" s="5" t="s">
        <v>2</v>
      </c>
      <c r="D61" s="14">
        <v>254.8</v>
      </c>
      <c r="E61" s="2">
        <v>3E-9</v>
      </c>
      <c r="F61" s="5">
        <v>5.093</v>
      </c>
      <c r="G61" s="5" t="s">
        <v>2</v>
      </c>
      <c r="H61" s="13">
        <v>243.4</v>
      </c>
      <c r="I61" s="5">
        <v>0</v>
      </c>
      <c r="J61" s="5">
        <v>6.5949999999999998</v>
      </c>
      <c r="K61" s="5" t="s">
        <v>2</v>
      </c>
      <c r="L61" s="13">
        <v>188</v>
      </c>
      <c r="M61" s="5">
        <v>1.2E-8</v>
      </c>
      <c r="N61" s="5">
        <v>5.343</v>
      </c>
      <c r="O61" s="5" t="s">
        <v>2</v>
      </c>
      <c r="P61" s="13">
        <v>232</v>
      </c>
      <c r="Q61" s="5">
        <v>8.3999999999999998E-8</v>
      </c>
      <c r="R61" s="5">
        <v>5.2770000000000001</v>
      </c>
      <c r="S61" s="5" t="s">
        <v>2</v>
      </c>
      <c r="T61" s="13">
        <v>234.9</v>
      </c>
      <c r="U61" s="5">
        <v>8.6000000000000002E-8</v>
      </c>
    </row>
    <row r="62" spans="1:21" x14ac:dyDescent="0.3">
      <c r="A62" s="7">
        <v>8</v>
      </c>
      <c r="B62" s="5">
        <v>5.8879999999999999</v>
      </c>
      <c r="C62" s="5" t="s">
        <v>2</v>
      </c>
      <c r="D62" s="14">
        <v>210.6</v>
      </c>
      <c r="E62" s="2">
        <v>5.6202746999999997E-2</v>
      </c>
      <c r="F62" s="5">
        <v>5.6920000000000002</v>
      </c>
      <c r="G62" s="5" t="s">
        <v>2</v>
      </c>
      <c r="H62" s="13">
        <v>217.8</v>
      </c>
      <c r="I62" s="5">
        <v>8.1287200000000004E-2</v>
      </c>
      <c r="J62" s="5">
        <v>6.9809999999999999</v>
      </c>
      <c r="K62" s="5" t="s">
        <v>2</v>
      </c>
      <c r="L62" s="13">
        <v>177.6</v>
      </c>
      <c r="M62" s="5">
        <v>1.0000000000000001E-9</v>
      </c>
      <c r="N62" s="5">
        <v>5.8719999999999999</v>
      </c>
      <c r="O62" s="5" t="s">
        <v>2</v>
      </c>
      <c r="P62" s="13">
        <v>211.1</v>
      </c>
      <c r="Q62" s="5">
        <v>1.0539952999999999E-2</v>
      </c>
      <c r="R62" s="5">
        <v>6.1079999999999997</v>
      </c>
      <c r="S62" s="5" t="s">
        <v>2</v>
      </c>
      <c r="T62" s="13">
        <v>203</v>
      </c>
      <c r="U62" s="5">
        <v>4.6899999999999998E-7</v>
      </c>
    </row>
    <row r="63" spans="1:21" x14ac:dyDescent="0.3">
      <c r="A63" s="6">
        <v>9</v>
      </c>
      <c r="B63" s="5">
        <v>5.9020000000000001</v>
      </c>
      <c r="C63" s="5" t="s">
        <v>2</v>
      </c>
      <c r="D63" s="14">
        <v>210.1</v>
      </c>
      <c r="E63" s="2">
        <v>3.4E-8</v>
      </c>
      <c r="F63" s="5">
        <v>5.71</v>
      </c>
      <c r="G63" s="5" t="s">
        <v>2</v>
      </c>
      <c r="H63" s="13">
        <v>217.1</v>
      </c>
      <c r="I63" s="5">
        <v>9.5999999999999999E-8</v>
      </c>
      <c r="J63" s="5">
        <v>7.0250000000000004</v>
      </c>
      <c r="K63" s="5" t="s">
        <v>2</v>
      </c>
      <c r="L63" s="13">
        <v>176.5</v>
      </c>
      <c r="M63" s="5">
        <v>1.2064689999999999E-3</v>
      </c>
      <c r="N63" s="5">
        <v>5.92</v>
      </c>
      <c r="O63" s="5" t="s">
        <v>2</v>
      </c>
      <c r="P63" s="13">
        <v>209.4</v>
      </c>
      <c r="Q63" s="5">
        <v>1.823E-6</v>
      </c>
      <c r="R63" s="5">
        <v>6.1479999999999997</v>
      </c>
      <c r="S63" s="5" t="s">
        <v>2</v>
      </c>
      <c r="T63" s="13">
        <v>201.7</v>
      </c>
      <c r="U63" s="5">
        <v>8.8842900000000004E-4</v>
      </c>
    </row>
    <row r="64" spans="1:21" x14ac:dyDescent="0.3">
      <c r="A64" s="7">
        <v>10</v>
      </c>
      <c r="B64" s="5">
        <v>6.1</v>
      </c>
      <c r="C64" s="5" t="s">
        <v>2</v>
      </c>
      <c r="D64" s="14">
        <v>203.2</v>
      </c>
      <c r="E64" s="2">
        <v>1.3000000000000001E-8</v>
      </c>
      <c r="F64" s="5">
        <v>6.47</v>
      </c>
      <c r="G64" s="5" t="s">
        <v>2</v>
      </c>
      <c r="H64" s="13">
        <v>191.6</v>
      </c>
      <c r="I64" s="5">
        <v>3.7132374000000003E-2</v>
      </c>
      <c r="J64" s="5">
        <v>7.1239999999999997</v>
      </c>
      <c r="K64" s="5" t="s">
        <v>2</v>
      </c>
      <c r="L64" s="13">
        <v>174</v>
      </c>
      <c r="M64" s="5">
        <v>1.73E-7</v>
      </c>
      <c r="N64" s="5">
        <v>6.2060000000000004</v>
      </c>
      <c r="O64" s="5" t="s">
        <v>2</v>
      </c>
      <c r="P64" s="13">
        <v>199.8</v>
      </c>
      <c r="Q64" s="5">
        <v>0.47297219800000001</v>
      </c>
      <c r="R64" s="5">
        <v>6.6449999999999996</v>
      </c>
      <c r="S64" s="5" t="s">
        <v>2</v>
      </c>
      <c r="T64" s="13">
        <v>186.6</v>
      </c>
      <c r="U64" s="5">
        <v>3.1841999999999998E-5</v>
      </c>
    </row>
    <row r="65" spans="1:21" x14ac:dyDescent="0.3">
      <c r="A65" s="6">
        <v>11</v>
      </c>
      <c r="B65" s="5">
        <v>6.2329999999999997</v>
      </c>
      <c r="C65" s="5" t="s">
        <v>2</v>
      </c>
      <c r="D65" s="14">
        <v>198.9</v>
      </c>
      <c r="E65" s="2">
        <v>4.3223998E-2</v>
      </c>
      <c r="F65" s="5">
        <v>6.4720000000000004</v>
      </c>
      <c r="G65" s="5" t="s">
        <v>2</v>
      </c>
      <c r="H65" s="13">
        <v>191.6</v>
      </c>
      <c r="I65" s="5">
        <v>1.36E-7</v>
      </c>
      <c r="J65" s="5">
        <v>7.3419999999999996</v>
      </c>
      <c r="K65" s="5" t="s">
        <v>2</v>
      </c>
      <c r="L65" s="13">
        <v>168.9</v>
      </c>
      <c r="M65" s="5">
        <v>2.0121200000000001E-4</v>
      </c>
      <c r="N65" s="5">
        <v>6.2759999999999998</v>
      </c>
      <c r="O65" s="5" t="s">
        <v>2</v>
      </c>
      <c r="P65" s="13">
        <v>197.6</v>
      </c>
      <c r="Q65" s="5">
        <v>4.6600000000000002E-7</v>
      </c>
      <c r="R65" s="5">
        <v>6.6619999999999999</v>
      </c>
      <c r="S65" s="5" t="s">
        <v>2</v>
      </c>
      <c r="T65" s="13">
        <v>186.1</v>
      </c>
      <c r="U65" s="5">
        <v>0.31094248299999999</v>
      </c>
    </row>
    <row r="66" spans="1:21" x14ac:dyDescent="0.3">
      <c r="A66" s="7">
        <v>12</v>
      </c>
      <c r="B66" s="5">
        <v>6.42</v>
      </c>
      <c r="C66" s="5" t="s">
        <v>2</v>
      </c>
      <c r="D66" s="14">
        <v>193.1</v>
      </c>
      <c r="E66" s="2">
        <v>1.5369299999999999E-4</v>
      </c>
      <c r="F66" s="5">
        <v>6.6539999999999999</v>
      </c>
      <c r="G66" s="5" t="s">
        <v>2</v>
      </c>
      <c r="H66" s="13">
        <v>186.3</v>
      </c>
      <c r="I66" s="5">
        <v>0.43834890100000001</v>
      </c>
      <c r="J66" s="5">
        <v>7.4649999999999999</v>
      </c>
      <c r="K66" s="5" t="s">
        <v>2</v>
      </c>
      <c r="L66" s="13">
        <v>166.1</v>
      </c>
      <c r="M66" s="5">
        <v>0.14942156000000001</v>
      </c>
      <c r="N66" s="5">
        <v>6.4379999999999997</v>
      </c>
      <c r="O66" s="5" t="s">
        <v>2</v>
      </c>
      <c r="P66" s="13">
        <v>192.6</v>
      </c>
      <c r="Q66" s="5">
        <v>2.9999999999999997E-8</v>
      </c>
      <c r="R66" s="5">
        <v>6.915</v>
      </c>
      <c r="S66" s="5" t="s">
        <v>2</v>
      </c>
      <c r="T66" s="13">
        <v>179.3</v>
      </c>
      <c r="U66" s="5">
        <v>5.3000000000000001E-7</v>
      </c>
    </row>
    <row r="67" spans="1:21" x14ac:dyDescent="0.3">
      <c r="A67" s="6">
        <v>13</v>
      </c>
      <c r="B67" s="5">
        <v>6.4710000000000001</v>
      </c>
      <c r="C67" s="5" t="s">
        <v>2</v>
      </c>
      <c r="D67" s="14">
        <v>191.6</v>
      </c>
      <c r="E67" s="2">
        <v>0.575546169</v>
      </c>
      <c r="F67" s="5">
        <v>6.6829999999999998</v>
      </c>
      <c r="G67" s="5" t="s">
        <v>2</v>
      </c>
      <c r="H67" s="13">
        <v>185.5</v>
      </c>
      <c r="I67" s="5">
        <v>2.0000000000000001E-9</v>
      </c>
      <c r="J67" s="5">
        <v>7.5190000000000001</v>
      </c>
      <c r="K67" s="5" t="s">
        <v>2</v>
      </c>
      <c r="L67" s="13">
        <v>164.9</v>
      </c>
      <c r="M67" s="5">
        <v>0.50249491499999999</v>
      </c>
      <c r="N67" s="5">
        <v>6.7439999999999998</v>
      </c>
      <c r="O67" s="5" t="s">
        <v>2</v>
      </c>
      <c r="P67" s="13">
        <v>183.8</v>
      </c>
      <c r="Q67" s="5">
        <v>1.6417073000000001E-2</v>
      </c>
      <c r="R67" s="5">
        <v>6.984</v>
      </c>
      <c r="S67" s="5" t="s">
        <v>2</v>
      </c>
      <c r="T67" s="13">
        <v>177.5</v>
      </c>
      <c r="U67" s="5">
        <v>5.3485315999999998E-2</v>
      </c>
    </row>
    <row r="68" spans="1:21" x14ac:dyDescent="0.3">
      <c r="A68" s="7">
        <v>14</v>
      </c>
      <c r="B68" s="5">
        <v>6.4740000000000002</v>
      </c>
      <c r="C68" s="5" t="s">
        <v>2</v>
      </c>
      <c r="D68" s="14">
        <v>191.5</v>
      </c>
      <c r="E68" s="2">
        <v>3.2899999999999999E-7</v>
      </c>
      <c r="F68" s="5">
        <v>6.7080000000000002</v>
      </c>
      <c r="G68" s="5" t="s">
        <v>2</v>
      </c>
      <c r="H68" s="13">
        <v>184.8</v>
      </c>
      <c r="I68" s="5">
        <v>1.54213E-4</v>
      </c>
      <c r="J68" s="5">
        <v>7.5910000000000002</v>
      </c>
      <c r="K68" s="5" t="s">
        <v>2</v>
      </c>
      <c r="L68" s="13">
        <v>163.30000000000001</v>
      </c>
      <c r="M68" s="5">
        <v>5.0000000000000001E-9</v>
      </c>
      <c r="N68" s="5">
        <v>6.9109999999999996</v>
      </c>
      <c r="O68" s="5" t="s">
        <v>2</v>
      </c>
      <c r="P68" s="13">
        <v>179.4</v>
      </c>
      <c r="Q68" s="5">
        <v>0.14176993500000001</v>
      </c>
      <c r="R68" s="5">
        <v>7.181</v>
      </c>
      <c r="S68" s="5" t="s">
        <v>2</v>
      </c>
      <c r="T68" s="13">
        <v>172.7</v>
      </c>
      <c r="U68" s="5">
        <v>1.1632E-5</v>
      </c>
    </row>
    <row r="69" spans="1:21" x14ac:dyDescent="0.3">
      <c r="A69" s="6">
        <v>15</v>
      </c>
      <c r="B69" s="5">
        <v>6.8319999999999999</v>
      </c>
      <c r="C69" s="5" t="s">
        <v>2</v>
      </c>
      <c r="D69" s="14">
        <v>181.5</v>
      </c>
      <c r="E69" s="2">
        <v>3.0833E-4</v>
      </c>
      <c r="F69" s="5">
        <v>6.7530000000000001</v>
      </c>
      <c r="G69" s="5" t="s">
        <v>2</v>
      </c>
      <c r="H69" s="13">
        <v>183.6</v>
      </c>
      <c r="I69" s="5">
        <v>1.9000000000000001E-8</v>
      </c>
      <c r="J69" s="5">
        <v>7.867</v>
      </c>
      <c r="K69" s="5" t="s">
        <v>2</v>
      </c>
      <c r="L69" s="13">
        <v>157.6</v>
      </c>
      <c r="M69" s="5">
        <v>8.65703E-4</v>
      </c>
      <c r="N69" s="5">
        <v>7.0890000000000004</v>
      </c>
      <c r="O69" s="5" t="s">
        <v>2</v>
      </c>
      <c r="P69" s="13">
        <v>174.9</v>
      </c>
      <c r="Q69" s="5">
        <v>8.1495318999999997E-2</v>
      </c>
      <c r="R69" s="5">
        <v>7.2080000000000002</v>
      </c>
      <c r="S69" s="5" t="s">
        <v>2</v>
      </c>
      <c r="T69" s="13">
        <v>172</v>
      </c>
      <c r="U69" s="5">
        <v>5.9100000000000004E-7</v>
      </c>
    </row>
    <row r="70" spans="1:21" x14ac:dyDescent="0.3">
      <c r="A70" s="96" t="s">
        <v>1</v>
      </c>
      <c r="B70" s="93" t="s">
        <v>64</v>
      </c>
      <c r="C70" s="94"/>
      <c r="D70" s="94"/>
      <c r="E70" s="95"/>
      <c r="F70" s="93" t="s">
        <v>63</v>
      </c>
      <c r="G70" s="94"/>
      <c r="H70" s="94"/>
      <c r="I70" s="95"/>
      <c r="J70" s="93" t="s">
        <v>71</v>
      </c>
      <c r="K70" s="94"/>
      <c r="L70" s="94"/>
      <c r="M70" s="95"/>
      <c r="N70" s="93" t="s">
        <v>69</v>
      </c>
      <c r="O70" s="94"/>
      <c r="P70" s="94"/>
      <c r="Q70" s="95"/>
      <c r="R70" s="93" t="s">
        <v>70</v>
      </c>
      <c r="S70" s="94"/>
      <c r="T70" s="94"/>
      <c r="U70" s="95"/>
    </row>
    <row r="71" spans="1:21" ht="16.2" x14ac:dyDescent="0.3">
      <c r="A71" s="97"/>
      <c r="B71" s="22" t="s">
        <v>77</v>
      </c>
      <c r="C71" s="22" t="s">
        <v>11</v>
      </c>
      <c r="D71" s="22" t="s">
        <v>36</v>
      </c>
      <c r="E71" s="23" t="s">
        <v>3</v>
      </c>
      <c r="F71" s="22" t="s">
        <v>77</v>
      </c>
      <c r="G71" s="22" t="s">
        <v>11</v>
      </c>
      <c r="H71" s="22" t="s">
        <v>36</v>
      </c>
      <c r="I71" s="23" t="s">
        <v>3</v>
      </c>
      <c r="J71" s="22" t="s">
        <v>77</v>
      </c>
      <c r="K71" s="22" t="s">
        <v>11</v>
      </c>
      <c r="L71" s="22" t="s">
        <v>36</v>
      </c>
      <c r="M71" s="23" t="s">
        <v>3</v>
      </c>
      <c r="N71" s="22" t="s">
        <v>77</v>
      </c>
      <c r="O71" s="22" t="s">
        <v>11</v>
      </c>
      <c r="P71" s="22" t="s">
        <v>36</v>
      </c>
      <c r="Q71" s="23" t="s">
        <v>3</v>
      </c>
      <c r="R71" s="22" t="s">
        <v>77</v>
      </c>
      <c r="S71" s="22" t="s">
        <v>11</v>
      </c>
      <c r="T71" s="22" t="s">
        <v>36</v>
      </c>
      <c r="U71" s="23" t="s">
        <v>3</v>
      </c>
    </row>
    <row r="72" spans="1:21" x14ac:dyDescent="0.3">
      <c r="A72" s="6">
        <v>1</v>
      </c>
      <c r="B72" s="5">
        <v>3.6539999999999999</v>
      </c>
      <c r="C72" s="5" t="s">
        <v>2</v>
      </c>
      <c r="D72" s="13">
        <v>339.3</v>
      </c>
      <c r="E72" s="5">
        <v>0.40572182800000001</v>
      </c>
      <c r="F72" s="5">
        <v>2.734</v>
      </c>
      <c r="G72" s="5" t="s">
        <v>2</v>
      </c>
      <c r="H72" s="13">
        <v>453.5</v>
      </c>
      <c r="I72" s="5">
        <v>0.235632753</v>
      </c>
      <c r="J72" s="5">
        <v>3.8370000000000002</v>
      </c>
      <c r="K72" s="5" t="s">
        <v>2</v>
      </c>
      <c r="L72" s="14">
        <v>323.2</v>
      </c>
      <c r="M72" s="5">
        <v>0.24588434200000001</v>
      </c>
      <c r="N72" s="5">
        <v>3.9369999999999998</v>
      </c>
      <c r="O72" s="5" t="s">
        <v>2</v>
      </c>
      <c r="P72" s="13">
        <v>314.89999999999998</v>
      </c>
      <c r="Q72" s="5">
        <v>0.29009954500000001</v>
      </c>
      <c r="R72" s="2">
        <v>3.2170000000000001</v>
      </c>
      <c r="S72" s="5" t="s">
        <v>2</v>
      </c>
      <c r="T72" s="13">
        <v>385.4</v>
      </c>
      <c r="U72" s="2">
        <v>0.23561910799999999</v>
      </c>
    </row>
    <row r="73" spans="1:21" x14ac:dyDescent="0.3">
      <c r="A73" s="7">
        <v>2</v>
      </c>
      <c r="B73" s="5">
        <v>4.7670000000000003</v>
      </c>
      <c r="C73" s="5" t="s">
        <v>2</v>
      </c>
      <c r="D73" s="13">
        <v>260.10000000000002</v>
      </c>
      <c r="E73" s="5">
        <v>2.627E-6</v>
      </c>
      <c r="F73" s="5">
        <v>3.2770000000000001</v>
      </c>
      <c r="G73" s="5" t="s">
        <v>2</v>
      </c>
      <c r="H73" s="13">
        <v>378.4</v>
      </c>
      <c r="I73" s="5">
        <v>1.1629999999999999E-6</v>
      </c>
      <c r="J73" s="2">
        <v>4.7910000000000004</v>
      </c>
      <c r="K73" s="5" t="s">
        <v>2</v>
      </c>
      <c r="L73" s="14">
        <v>258.8</v>
      </c>
      <c r="M73" s="2">
        <v>2.0000000000000001E-9</v>
      </c>
      <c r="N73" s="5">
        <v>4.8150000000000004</v>
      </c>
      <c r="O73" s="5" t="s">
        <v>2</v>
      </c>
      <c r="P73" s="14">
        <v>257.5</v>
      </c>
      <c r="Q73" s="2">
        <v>0</v>
      </c>
      <c r="R73" s="2">
        <v>3.851</v>
      </c>
      <c r="S73" s="5" t="s">
        <v>2</v>
      </c>
      <c r="T73" s="14">
        <v>322</v>
      </c>
      <c r="U73" s="2">
        <v>6.9347400000000002E-4</v>
      </c>
    </row>
    <row r="74" spans="1:21" x14ac:dyDescent="0.3">
      <c r="A74" s="6">
        <v>3</v>
      </c>
      <c r="B74" s="5">
        <v>4.9930000000000003</v>
      </c>
      <c r="C74" s="5" t="s">
        <v>2</v>
      </c>
      <c r="D74" s="13">
        <v>248.3</v>
      </c>
      <c r="E74" s="5">
        <v>1.4283300000000001E-4</v>
      </c>
      <c r="F74" s="5">
        <v>3.6150000000000002</v>
      </c>
      <c r="G74" s="5" t="s">
        <v>2</v>
      </c>
      <c r="H74" s="13">
        <v>343</v>
      </c>
      <c r="I74" s="5">
        <v>0</v>
      </c>
      <c r="J74" s="2">
        <v>4.8570000000000002</v>
      </c>
      <c r="K74" s="5" t="s">
        <v>2</v>
      </c>
      <c r="L74" s="14">
        <v>255.3</v>
      </c>
      <c r="M74" s="2">
        <v>1.1425E-5</v>
      </c>
      <c r="N74" s="5">
        <v>4.8600000000000003</v>
      </c>
      <c r="O74" s="5" t="s">
        <v>2</v>
      </c>
      <c r="P74" s="14">
        <v>255.1</v>
      </c>
      <c r="Q74" s="2">
        <v>7.1969999999999999E-6</v>
      </c>
      <c r="R74" s="2">
        <v>3.8769999999999998</v>
      </c>
      <c r="S74" s="5" t="s">
        <v>2</v>
      </c>
      <c r="T74" s="14">
        <v>319.8</v>
      </c>
      <c r="U74" s="2">
        <v>3E-9</v>
      </c>
    </row>
    <row r="75" spans="1:21" x14ac:dyDescent="0.3">
      <c r="A75" s="7">
        <v>4</v>
      </c>
      <c r="B75" s="5">
        <v>4.9950000000000001</v>
      </c>
      <c r="C75" s="5" t="s">
        <v>2</v>
      </c>
      <c r="D75" s="13">
        <v>248.2</v>
      </c>
      <c r="E75" s="5">
        <v>2.3008000000000001E-5</v>
      </c>
      <c r="F75" s="5">
        <v>3.6760000000000002</v>
      </c>
      <c r="G75" s="5" t="s">
        <v>2</v>
      </c>
      <c r="H75" s="13">
        <v>337.3</v>
      </c>
      <c r="I75" s="5">
        <v>1.0000000000000001E-9</v>
      </c>
      <c r="J75" s="2">
        <v>5.1710000000000003</v>
      </c>
      <c r="K75" s="5" t="s">
        <v>2</v>
      </c>
      <c r="L75" s="14">
        <v>239.7</v>
      </c>
      <c r="M75" s="2">
        <v>0</v>
      </c>
      <c r="N75" s="5">
        <v>5.2119999999999997</v>
      </c>
      <c r="O75" s="5" t="s">
        <v>2</v>
      </c>
      <c r="P75" s="14">
        <v>237.9</v>
      </c>
      <c r="Q75" s="2">
        <v>0</v>
      </c>
      <c r="R75" s="2">
        <v>4.3899999999999997</v>
      </c>
      <c r="S75" s="5" t="s">
        <v>2</v>
      </c>
      <c r="T75" s="14">
        <v>282.39999999999998</v>
      </c>
      <c r="U75" s="2">
        <v>0</v>
      </c>
    </row>
    <row r="76" spans="1:21" x14ac:dyDescent="0.3">
      <c r="A76" s="6">
        <v>5</v>
      </c>
      <c r="B76" s="5">
        <v>5.056</v>
      </c>
      <c r="C76" s="5" t="s">
        <v>2</v>
      </c>
      <c r="D76" s="13">
        <v>245.2</v>
      </c>
      <c r="E76" s="5">
        <v>1.1894E-5</v>
      </c>
      <c r="F76" s="5">
        <v>3.786</v>
      </c>
      <c r="G76" s="5" t="s">
        <v>2</v>
      </c>
      <c r="H76" s="13">
        <v>327.5</v>
      </c>
      <c r="I76" s="5">
        <v>1.0298E-5</v>
      </c>
      <c r="J76" s="2">
        <v>5.31</v>
      </c>
      <c r="K76" s="5" t="s">
        <v>2</v>
      </c>
      <c r="L76" s="14">
        <v>233.5</v>
      </c>
      <c r="M76" s="2">
        <v>3E-9</v>
      </c>
      <c r="N76" s="5">
        <v>5.3310000000000004</v>
      </c>
      <c r="O76" s="5" t="s">
        <v>2</v>
      </c>
      <c r="P76" s="14">
        <v>232.6</v>
      </c>
      <c r="Q76" s="2">
        <v>0</v>
      </c>
      <c r="R76" s="2">
        <v>5.2080000000000002</v>
      </c>
      <c r="S76" s="5" t="s">
        <v>2</v>
      </c>
      <c r="T76" s="14">
        <v>238.1</v>
      </c>
      <c r="U76" s="2">
        <v>2.151886E-3</v>
      </c>
    </row>
    <row r="77" spans="1:21" x14ac:dyDescent="0.3">
      <c r="A77" s="7">
        <v>6</v>
      </c>
      <c r="B77" s="5">
        <v>5.1559999999999997</v>
      </c>
      <c r="C77" s="5" t="s">
        <v>2</v>
      </c>
      <c r="D77" s="13">
        <v>240.5</v>
      </c>
      <c r="E77" s="5">
        <v>1.2857840000000001E-3</v>
      </c>
      <c r="F77" s="5">
        <v>3.8839999999999999</v>
      </c>
      <c r="G77" s="5" t="s">
        <v>2</v>
      </c>
      <c r="H77" s="13">
        <v>319.2</v>
      </c>
      <c r="I77" s="5">
        <v>2.0000000000000001E-9</v>
      </c>
      <c r="J77" s="2">
        <v>5.9729999999999999</v>
      </c>
      <c r="K77" s="5" t="s">
        <v>2</v>
      </c>
      <c r="L77" s="14">
        <v>207.6</v>
      </c>
      <c r="M77" s="2">
        <v>2.4999999999999999E-8</v>
      </c>
      <c r="N77" s="5">
        <v>5.4279999999999999</v>
      </c>
      <c r="O77" s="5" t="s">
        <v>2</v>
      </c>
      <c r="P77" s="14">
        <v>228.4</v>
      </c>
      <c r="Q77" s="2">
        <v>7.5529199999999996E-4</v>
      </c>
      <c r="R77" s="2">
        <v>5.3280000000000003</v>
      </c>
      <c r="S77" s="5" t="s">
        <v>2</v>
      </c>
      <c r="T77" s="14">
        <v>232.7</v>
      </c>
      <c r="U77" s="2">
        <v>1.0000000000000001E-9</v>
      </c>
    </row>
    <row r="78" spans="1:21" x14ac:dyDescent="0.3">
      <c r="A78" s="6">
        <v>7</v>
      </c>
      <c r="B78" s="5">
        <v>5.3339999999999996</v>
      </c>
      <c r="C78" s="5" t="s">
        <v>2</v>
      </c>
      <c r="D78" s="13">
        <v>232.4</v>
      </c>
      <c r="E78" s="5">
        <v>6.1999999999999999E-7</v>
      </c>
      <c r="F78" s="5">
        <v>4.1070000000000002</v>
      </c>
      <c r="G78" s="5" t="s">
        <v>2</v>
      </c>
      <c r="H78" s="13">
        <v>301.89999999999998</v>
      </c>
      <c r="I78" s="5">
        <v>1E-8</v>
      </c>
      <c r="J78" s="2">
        <v>6.1820000000000004</v>
      </c>
      <c r="K78" s="5" t="s">
        <v>2</v>
      </c>
      <c r="L78" s="14">
        <v>200.5</v>
      </c>
      <c r="M78" s="2">
        <v>5.1838409999999998E-3</v>
      </c>
      <c r="N78" s="5">
        <v>5.5179999999999998</v>
      </c>
      <c r="O78" s="5" t="s">
        <v>2</v>
      </c>
      <c r="P78" s="14">
        <v>224.7</v>
      </c>
      <c r="Q78" s="2">
        <v>0</v>
      </c>
      <c r="R78" s="2">
        <v>5.5170000000000003</v>
      </c>
      <c r="S78" s="5" t="s">
        <v>2</v>
      </c>
      <c r="T78" s="14">
        <v>224.7</v>
      </c>
      <c r="U78" s="2">
        <v>4.0000000000000002E-9</v>
      </c>
    </row>
    <row r="79" spans="1:21" x14ac:dyDescent="0.3">
      <c r="A79" s="7">
        <v>8</v>
      </c>
      <c r="B79" s="5">
        <v>5.476</v>
      </c>
      <c r="C79" s="5" t="s">
        <v>2</v>
      </c>
      <c r="D79" s="13">
        <v>226.4</v>
      </c>
      <c r="E79" s="5">
        <v>1.8399790000000001E-3</v>
      </c>
      <c r="F79" s="5">
        <v>4.173</v>
      </c>
      <c r="G79" s="5" t="s">
        <v>2</v>
      </c>
      <c r="H79" s="13">
        <v>297.10000000000002</v>
      </c>
      <c r="I79" s="5">
        <v>4.0611E-4</v>
      </c>
      <c r="J79" s="2">
        <v>6.65</v>
      </c>
      <c r="K79" s="5" t="s">
        <v>2</v>
      </c>
      <c r="L79" s="14">
        <v>186.4</v>
      </c>
      <c r="M79" s="2">
        <v>5.0000000000000001E-9</v>
      </c>
      <c r="N79" s="5">
        <v>6.6289999999999996</v>
      </c>
      <c r="O79" s="5" t="s">
        <v>2</v>
      </c>
      <c r="P79" s="14">
        <v>187</v>
      </c>
      <c r="Q79" s="2">
        <v>0</v>
      </c>
      <c r="R79" s="2">
        <v>5.742</v>
      </c>
      <c r="S79" s="5" t="s">
        <v>2</v>
      </c>
      <c r="T79" s="14">
        <v>215.9</v>
      </c>
      <c r="U79" s="2">
        <v>8.0893617000000001E-2</v>
      </c>
    </row>
    <row r="80" spans="1:21" x14ac:dyDescent="0.3">
      <c r="A80" s="6">
        <v>9</v>
      </c>
      <c r="B80" s="5">
        <v>5.5810000000000004</v>
      </c>
      <c r="C80" s="5" t="s">
        <v>2</v>
      </c>
      <c r="D80" s="13">
        <v>222.2</v>
      </c>
      <c r="E80" s="5">
        <v>1.5349999999999999E-6</v>
      </c>
      <c r="F80" s="5">
        <v>4.1970000000000001</v>
      </c>
      <c r="G80" s="5" t="s">
        <v>2</v>
      </c>
      <c r="H80" s="13">
        <v>295.39999999999998</v>
      </c>
      <c r="I80" s="5">
        <v>2.0000000000000001E-9</v>
      </c>
      <c r="J80" s="2">
        <v>6.6749999999999998</v>
      </c>
      <c r="K80" s="5" t="s">
        <v>2</v>
      </c>
      <c r="L80" s="14">
        <v>185.7</v>
      </c>
      <c r="M80" s="2">
        <v>3.3309720000000002E-3</v>
      </c>
      <c r="N80" s="5">
        <v>6.7770000000000001</v>
      </c>
      <c r="O80" s="5" t="s">
        <v>2</v>
      </c>
      <c r="P80" s="14">
        <v>183</v>
      </c>
      <c r="Q80" s="2">
        <v>6.4758899999999996E-4</v>
      </c>
      <c r="R80" s="2">
        <v>5.79</v>
      </c>
      <c r="S80" s="5" t="s">
        <v>2</v>
      </c>
      <c r="T80" s="14">
        <v>214.1</v>
      </c>
      <c r="U80" s="2">
        <v>4.0000000000000002E-9</v>
      </c>
    </row>
    <row r="81" spans="1:23" x14ac:dyDescent="0.3">
      <c r="A81" s="7">
        <v>10</v>
      </c>
      <c r="B81" s="5">
        <v>6.3940000000000001</v>
      </c>
      <c r="C81" s="5" t="s">
        <v>2</v>
      </c>
      <c r="D81" s="13">
        <v>193.9</v>
      </c>
      <c r="E81" s="5">
        <v>2.8289999999999999E-6</v>
      </c>
      <c r="F81" s="5">
        <v>5.2290000000000001</v>
      </c>
      <c r="G81" s="5" t="s">
        <v>2</v>
      </c>
      <c r="H81" s="13">
        <v>237.1</v>
      </c>
      <c r="I81" s="5">
        <v>8.9254554E-2</v>
      </c>
      <c r="J81" s="2">
        <v>6.8259999999999996</v>
      </c>
      <c r="K81" s="5" t="s">
        <v>2</v>
      </c>
      <c r="L81" s="14">
        <v>181.6</v>
      </c>
      <c r="M81" s="2">
        <v>0.336969884</v>
      </c>
      <c r="N81" s="5">
        <v>7.1180000000000003</v>
      </c>
      <c r="O81" s="5" t="s">
        <v>2</v>
      </c>
      <c r="P81" s="14">
        <v>174.2</v>
      </c>
      <c r="Q81" s="2">
        <v>0.223245527</v>
      </c>
      <c r="R81" s="2">
        <v>6.1879999999999997</v>
      </c>
      <c r="S81" s="5" t="s">
        <v>2</v>
      </c>
      <c r="T81" s="14">
        <v>200.4</v>
      </c>
      <c r="U81" s="2">
        <v>0.10599832200000001</v>
      </c>
    </row>
    <row r="82" spans="1:23" x14ac:dyDescent="0.3">
      <c r="A82" s="6">
        <v>11</v>
      </c>
      <c r="B82" s="5">
        <v>6.5019999999999998</v>
      </c>
      <c r="C82" s="5" t="s">
        <v>2</v>
      </c>
      <c r="D82" s="13">
        <v>190.7</v>
      </c>
      <c r="E82" s="5">
        <v>0.401260634</v>
      </c>
      <c r="F82" s="5">
        <v>5.4580000000000002</v>
      </c>
      <c r="G82" s="5" t="s">
        <v>2</v>
      </c>
      <c r="H82" s="13">
        <v>227.2</v>
      </c>
      <c r="I82" s="5">
        <v>6.2353099000000002E-2</v>
      </c>
      <c r="J82" s="2">
        <v>6.9180000000000001</v>
      </c>
      <c r="K82" s="5" t="s">
        <v>2</v>
      </c>
      <c r="L82" s="14">
        <v>179.2</v>
      </c>
      <c r="M82" s="2">
        <v>6E-9</v>
      </c>
      <c r="N82" s="5">
        <v>7.2789999999999999</v>
      </c>
      <c r="O82" s="5" t="s">
        <v>2</v>
      </c>
      <c r="P82" s="14">
        <v>170.3</v>
      </c>
      <c r="Q82" s="2">
        <v>6E-9</v>
      </c>
      <c r="R82" s="2">
        <v>6.2919999999999998</v>
      </c>
      <c r="S82" s="5" t="s">
        <v>2</v>
      </c>
      <c r="T82" s="14">
        <v>197.1</v>
      </c>
      <c r="U82" s="2">
        <v>2.0000000000000001E-9</v>
      </c>
    </row>
    <row r="83" spans="1:23" x14ac:dyDescent="0.3">
      <c r="A83" s="7">
        <v>12</v>
      </c>
      <c r="B83" s="5">
        <v>6.673</v>
      </c>
      <c r="C83" s="5" t="s">
        <v>2</v>
      </c>
      <c r="D83" s="13">
        <v>185.8</v>
      </c>
      <c r="E83" s="5">
        <v>6.7675000000000005E-5</v>
      </c>
      <c r="F83" s="5">
        <v>5.4749999999999996</v>
      </c>
      <c r="G83" s="5" t="s">
        <v>2</v>
      </c>
      <c r="H83" s="13">
        <v>226.5</v>
      </c>
      <c r="I83" s="5">
        <v>2.9999999999999997E-8</v>
      </c>
      <c r="J83" s="2">
        <v>7.157</v>
      </c>
      <c r="K83" s="5" t="s">
        <v>2</v>
      </c>
      <c r="L83" s="14">
        <v>173.2</v>
      </c>
      <c r="M83" s="2">
        <v>3.4964890000000002E-3</v>
      </c>
      <c r="N83" s="5">
        <v>7.2969999999999997</v>
      </c>
      <c r="O83" s="5" t="s">
        <v>2</v>
      </c>
      <c r="P83" s="14">
        <v>169.9</v>
      </c>
      <c r="Q83" s="2">
        <v>5.0000000000000001E-9</v>
      </c>
      <c r="R83" s="2">
        <v>6.54</v>
      </c>
      <c r="S83" s="5" t="s">
        <v>2</v>
      </c>
      <c r="T83" s="14">
        <v>189.6</v>
      </c>
      <c r="U83" s="2">
        <v>9.6999999999999995E-8</v>
      </c>
    </row>
    <row r="84" spans="1:23" x14ac:dyDescent="0.3">
      <c r="A84" s="6">
        <v>13</v>
      </c>
      <c r="B84" s="5">
        <v>6.8840000000000003</v>
      </c>
      <c r="C84" s="5" t="s">
        <v>2</v>
      </c>
      <c r="D84" s="13">
        <v>180.1</v>
      </c>
      <c r="E84" s="5">
        <v>1.1001868E-2</v>
      </c>
      <c r="F84" s="5">
        <v>5.5979999999999999</v>
      </c>
      <c r="G84" s="5" t="s">
        <v>2</v>
      </c>
      <c r="H84" s="13">
        <v>221.5</v>
      </c>
      <c r="I84" s="5">
        <v>1.1899999999999999E-7</v>
      </c>
      <c r="J84" s="2">
        <v>7.2830000000000004</v>
      </c>
      <c r="K84" s="5" t="s">
        <v>2</v>
      </c>
      <c r="L84" s="14">
        <v>170.2</v>
      </c>
      <c r="M84" s="2">
        <v>1.4559999999999999E-6</v>
      </c>
      <c r="N84" s="5">
        <v>7.359</v>
      </c>
      <c r="O84" s="5" t="s">
        <v>2</v>
      </c>
      <c r="P84" s="14">
        <v>168.5</v>
      </c>
      <c r="Q84" s="2">
        <v>0</v>
      </c>
      <c r="R84" s="2">
        <v>6.55</v>
      </c>
      <c r="S84" s="5" t="s">
        <v>2</v>
      </c>
      <c r="T84" s="14">
        <v>189.3</v>
      </c>
      <c r="U84" s="2">
        <v>2.616189E-2</v>
      </c>
    </row>
    <row r="85" spans="1:23" x14ac:dyDescent="0.3">
      <c r="A85" s="7">
        <v>14</v>
      </c>
      <c r="B85" s="5">
        <v>6.891</v>
      </c>
      <c r="C85" s="5" t="s">
        <v>2</v>
      </c>
      <c r="D85" s="13">
        <v>179.9</v>
      </c>
      <c r="E85" s="5">
        <v>6.4638389999999999E-3</v>
      </c>
      <c r="F85" s="5">
        <v>5.95</v>
      </c>
      <c r="G85" s="5" t="s">
        <v>2</v>
      </c>
      <c r="H85" s="13">
        <v>208.4</v>
      </c>
      <c r="I85" s="5">
        <v>8.1785899999999999E-4</v>
      </c>
      <c r="J85" s="2">
        <v>7.4089999999999998</v>
      </c>
      <c r="K85" s="5" t="s">
        <v>2</v>
      </c>
      <c r="L85" s="14">
        <v>167.4</v>
      </c>
      <c r="M85" s="2">
        <v>1.8953E-5</v>
      </c>
      <c r="N85" s="5">
        <v>7.47</v>
      </c>
      <c r="O85" s="5" t="s">
        <v>2</v>
      </c>
      <c r="P85" s="14">
        <v>166</v>
      </c>
      <c r="Q85" s="2">
        <v>0.46614930599999999</v>
      </c>
      <c r="R85" s="2">
        <v>6.7240000000000002</v>
      </c>
      <c r="S85" s="5" t="s">
        <v>2</v>
      </c>
      <c r="T85" s="14">
        <v>184.4</v>
      </c>
      <c r="U85" s="2">
        <v>1.3000000000000001E-8</v>
      </c>
    </row>
    <row r="86" spans="1:23" x14ac:dyDescent="0.3">
      <c r="A86" s="6">
        <v>15</v>
      </c>
      <c r="B86" s="5">
        <v>6.9880000000000004</v>
      </c>
      <c r="C86" s="5" t="s">
        <v>2</v>
      </c>
      <c r="D86" s="13">
        <v>177.4</v>
      </c>
      <c r="E86" s="5">
        <v>0.101082514</v>
      </c>
      <c r="F86" s="5">
        <v>5.9790000000000001</v>
      </c>
      <c r="G86" s="5" t="s">
        <v>2</v>
      </c>
      <c r="H86" s="13">
        <v>207.4</v>
      </c>
      <c r="I86" s="5">
        <v>0.144103017</v>
      </c>
      <c r="J86" s="2">
        <v>7.4160000000000004</v>
      </c>
      <c r="K86" s="5" t="s">
        <v>2</v>
      </c>
      <c r="L86" s="14">
        <v>167.2</v>
      </c>
      <c r="M86" s="2">
        <v>0.36602746899999999</v>
      </c>
      <c r="N86" s="5">
        <v>7.51</v>
      </c>
      <c r="O86" s="5" t="s">
        <v>2</v>
      </c>
      <c r="P86" s="14">
        <v>165.1</v>
      </c>
      <c r="Q86" s="2">
        <v>6.5729000000000004E-4</v>
      </c>
      <c r="R86" s="2">
        <v>6.7770000000000001</v>
      </c>
      <c r="S86" s="5" t="s">
        <v>2</v>
      </c>
      <c r="T86" s="14">
        <v>183</v>
      </c>
      <c r="U86" s="2">
        <v>5.0000000000000001E-9</v>
      </c>
    </row>
    <row r="87" spans="1:23" s="4" customFormat="1" x14ac:dyDescent="0.3">
      <c r="A87" s="15"/>
    </row>
    <row r="88" spans="1:23" x14ac:dyDescent="0.3">
      <c r="A88" s="58" t="s">
        <v>5</v>
      </c>
      <c r="B88" s="60" t="s">
        <v>4</v>
      </c>
      <c r="C88" s="61"/>
      <c r="D88" s="61"/>
      <c r="E88" s="61"/>
      <c r="F88" s="61"/>
      <c r="G88" s="61"/>
      <c r="H88" s="61"/>
      <c r="I88" s="61"/>
      <c r="J88" s="61"/>
      <c r="K88" s="61"/>
      <c r="L88" s="62"/>
      <c r="M88" s="55" t="s">
        <v>140</v>
      </c>
      <c r="N88" s="56"/>
      <c r="O88" s="56"/>
      <c r="P88" s="56"/>
      <c r="Q88" s="56"/>
      <c r="R88" s="56"/>
      <c r="S88" s="56"/>
      <c r="T88" s="56"/>
      <c r="U88" s="56"/>
      <c r="V88" s="56"/>
      <c r="W88" s="57"/>
    </row>
    <row r="89" spans="1:23" ht="19.2" x14ac:dyDescent="0.3">
      <c r="A89" s="59"/>
      <c r="B89" s="22" t="s">
        <v>10</v>
      </c>
      <c r="C89" s="22" t="s">
        <v>9</v>
      </c>
      <c r="D89" s="23" t="s">
        <v>138</v>
      </c>
      <c r="E89" s="23" t="s">
        <v>139</v>
      </c>
      <c r="F89" s="22" t="s">
        <v>34</v>
      </c>
      <c r="G89" s="22" t="s">
        <v>35</v>
      </c>
      <c r="H89" s="22" t="s">
        <v>36</v>
      </c>
      <c r="I89" s="22" t="s">
        <v>25</v>
      </c>
      <c r="J89" s="23" t="s">
        <v>3</v>
      </c>
      <c r="K89" s="23" t="s">
        <v>122</v>
      </c>
      <c r="L89" s="23" t="s">
        <v>141</v>
      </c>
      <c r="M89" s="17" t="s">
        <v>78</v>
      </c>
      <c r="N89" s="18" t="s">
        <v>3</v>
      </c>
      <c r="O89" s="17" t="s">
        <v>37</v>
      </c>
      <c r="P89" s="17" t="s">
        <v>26</v>
      </c>
      <c r="Q89" s="17" t="s">
        <v>27</v>
      </c>
      <c r="R89" s="17" t="s">
        <v>28</v>
      </c>
      <c r="S89" s="17" t="s">
        <v>29</v>
      </c>
      <c r="T89" s="17" t="s">
        <v>30</v>
      </c>
      <c r="U89" s="17" t="s">
        <v>31</v>
      </c>
      <c r="V89" s="17" t="s">
        <v>32</v>
      </c>
      <c r="W89" s="17" t="s">
        <v>33</v>
      </c>
    </row>
    <row r="90" spans="1:23" x14ac:dyDescent="0.3">
      <c r="A90" s="10" t="s">
        <v>13</v>
      </c>
      <c r="B90" s="5">
        <v>-7.4196999999999997</v>
      </c>
      <c r="C90" s="5">
        <v>-1.4966999999999999</v>
      </c>
      <c r="D90" s="5">
        <f>C90-B90</f>
        <v>5.923</v>
      </c>
      <c r="E90" s="5">
        <f t="shared" ref="E90:E110" si="0">D90-$D$90</f>
        <v>0</v>
      </c>
      <c r="F90" s="5">
        <f>-B90+D90/2</f>
        <v>10.3812</v>
      </c>
      <c r="G90" s="5">
        <f t="shared" ref="G90:G110" si="1">F90-$F$90</f>
        <v>0</v>
      </c>
      <c r="H90" s="5">
        <f>D4</f>
        <v>348.3</v>
      </c>
      <c r="I90" s="5">
        <f t="shared" ref="I90:I110" si="2">H90-$H$90</f>
        <v>0</v>
      </c>
      <c r="J90" s="5">
        <f>E4</f>
        <v>0.25667419400000002</v>
      </c>
      <c r="K90" s="5">
        <f>B4</f>
        <v>3.56</v>
      </c>
      <c r="L90" s="5">
        <f t="shared" ref="L90:L110" si="3">K90-$K$90</f>
        <v>0</v>
      </c>
      <c r="M90" s="5">
        <v>3.56</v>
      </c>
      <c r="N90" s="5">
        <v>0.25700000000000001</v>
      </c>
      <c r="O90" s="5">
        <v>1.026</v>
      </c>
      <c r="P90" s="5">
        <v>2</v>
      </c>
      <c r="Q90" s="5">
        <v>1.02</v>
      </c>
      <c r="R90" s="5">
        <v>1.9E-2</v>
      </c>
      <c r="S90" s="5">
        <v>1.02</v>
      </c>
      <c r="T90" s="5">
        <v>0</v>
      </c>
      <c r="U90" s="5">
        <v>1.0640000000000001</v>
      </c>
      <c r="V90" s="5">
        <v>1.1859999999999999</v>
      </c>
      <c r="W90" s="5">
        <v>2.7469999999999999</v>
      </c>
    </row>
    <row r="91" spans="1:23" x14ac:dyDescent="0.3">
      <c r="A91" s="10" t="s">
        <v>14</v>
      </c>
      <c r="B91" s="5">
        <v>-7.5959000000000003</v>
      </c>
      <c r="C91" s="5">
        <v>-1.7587999999999999</v>
      </c>
      <c r="D91" s="5">
        <f>C91-B91</f>
        <v>5.8371000000000004</v>
      </c>
      <c r="E91" s="5">
        <f t="shared" si="0"/>
        <v>-8.5899999999999643E-2</v>
      </c>
      <c r="F91" s="5">
        <f>-B91+D91/2</f>
        <v>10.51445</v>
      </c>
      <c r="G91" s="5">
        <f t="shared" si="1"/>
        <v>0.13325000000000031</v>
      </c>
      <c r="H91" s="5">
        <f>D21</f>
        <v>352.7</v>
      </c>
      <c r="I91" s="5">
        <f t="shared" si="2"/>
        <v>4.3999999999999773</v>
      </c>
      <c r="J91" s="5">
        <f>E21</f>
        <v>0.30373201500000002</v>
      </c>
      <c r="K91" s="5">
        <f>B21</f>
        <v>3.5150000000000001</v>
      </c>
      <c r="L91" s="5">
        <f t="shared" si="3"/>
        <v>-4.4999999999999929E-2</v>
      </c>
      <c r="M91" s="5">
        <v>3.5150000000000001</v>
      </c>
      <c r="N91" s="5">
        <v>0.30399999999999999</v>
      </c>
      <c r="O91" s="5">
        <v>1.024</v>
      </c>
      <c r="P91" s="5">
        <v>2</v>
      </c>
      <c r="Q91" s="5">
        <v>1.234</v>
      </c>
      <c r="R91" s="5">
        <v>0.184</v>
      </c>
      <c r="S91" s="5">
        <v>1.2270000000000001</v>
      </c>
      <c r="T91" s="5">
        <v>0</v>
      </c>
      <c r="U91" s="5">
        <v>1.0609999999999999</v>
      </c>
      <c r="V91" s="5">
        <v>1.1879999999999999</v>
      </c>
      <c r="W91" s="5">
        <v>3.0019999999999998</v>
      </c>
    </row>
    <row r="92" spans="1:23" x14ac:dyDescent="0.3">
      <c r="A92" s="10" t="s">
        <v>15</v>
      </c>
      <c r="B92" s="5">
        <v>-6.7881999999999998</v>
      </c>
      <c r="C92" s="5">
        <v>-1.8580000000000001</v>
      </c>
      <c r="D92" s="5">
        <f>C92-B92</f>
        <v>4.9301999999999992</v>
      </c>
      <c r="E92" s="5">
        <f t="shared" si="0"/>
        <v>-0.99280000000000079</v>
      </c>
      <c r="F92" s="5">
        <f>-B92+D92/2</f>
        <v>9.2532999999999994</v>
      </c>
      <c r="G92" s="5">
        <f t="shared" si="1"/>
        <v>-1.1279000000000003</v>
      </c>
      <c r="H92" s="5">
        <f>H21</f>
        <v>436.2</v>
      </c>
      <c r="I92" s="5">
        <f t="shared" si="2"/>
        <v>87.899999999999977</v>
      </c>
      <c r="J92" s="5">
        <f>I21</f>
        <v>0.55443548799999998</v>
      </c>
      <c r="K92" s="5">
        <f>F21</f>
        <v>2.8420000000000001</v>
      </c>
      <c r="L92" s="5">
        <f t="shared" si="3"/>
        <v>-0.71799999999999997</v>
      </c>
      <c r="M92" s="5">
        <v>2.8420000000000001</v>
      </c>
      <c r="N92" s="5">
        <v>0.55400000000000005</v>
      </c>
      <c r="O92" s="5">
        <v>1.0209999999999999</v>
      </c>
      <c r="P92" s="5">
        <v>2</v>
      </c>
      <c r="Q92" s="5">
        <v>1.871</v>
      </c>
      <c r="R92" s="5">
        <v>0.432</v>
      </c>
      <c r="S92" s="5">
        <v>1.7849999999999999</v>
      </c>
      <c r="T92" s="5">
        <v>0</v>
      </c>
      <c r="U92" s="5">
        <v>1.05</v>
      </c>
      <c r="V92" s="5">
        <v>1.1679999999999999</v>
      </c>
      <c r="W92" s="5">
        <v>3.9980000000000002</v>
      </c>
    </row>
    <row r="93" spans="1:23" x14ac:dyDescent="0.3">
      <c r="A93" s="10" t="s">
        <v>16</v>
      </c>
      <c r="B93" s="5">
        <v>-7.3071999999999999</v>
      </c>
      <c r="C93" s="5">
        <v>-2.2389999999999999</v>
      </c>
      <c r="D93" s="5">
        <f>C93-B93</f>
        <v>5.0682</v>
      </c>
      <c r="E93" s="5">
        <f t="shared" si="0"/>
        <v>-0.8548</v>
      </c>
      <c r="F93" s="5">
        <f>-B93+D93/2</f>
        <v>9.8413000000000004</v>
      </c>
      <c r="G93" s="5">
        <f t="shared" si="1"/>
        <v>-0.53989999999999938</v>
      </c>
      <c r="H93" s="5">
        <f>L21</f>
        <v>415.3</v>
      </c>
      <c r="I93" s="5">
        <f t="shared" si="2"/>
        <v>67</v>
      </c>
      <c r="J93" s="5">
        <f>M21</f>
        <v>0.36523510300000001</v>
      </c>
      <c r="K93" s="5">
        <f>J21</f>
        <v>2.9849999999999999</v>
      </c>
      <c r="L93" s="5">
        <f t="shared" si="3"/>
        <v>-0.57500000000000018</v>
      </c>
      <c r="M93" s="5">
        <v>2.9849999999999999</v>
      </c>
      <c r="N93" s="5">
        <v>0.36499999999999999</v>
      </c>
      <c r="O93" s="5">
        <v>1.0289999999999999</v>
      </c>
      <c r="P93" s="5">
        <v>2</v>
      </c>
      <c r="Q93" s="5">
        <v>1.607</v>
      </c>
      <c r="R93" s="5">
        <v>0.36099999999999999</v>
      </c>
      <c r="S93" s="5">
        <v>1.5429999999999999</v>
      </c>
      <c r="T93" s="5">
        <v>0</v>
      </c>
      <c r="U93" s="5">
        <v>1.0509999999999999</v>
      </c>
      <c r="V93" s="5">
        <v>1.157</v>
      </c>
      <c r="W93" s="5">
        <v>3.47</v>
      </c>
    </row>
    <row r="94" spans="1:23" x14ac:dyDescent="0.3">
      <c r="A94" s="10" t="s">
        <v>38</v>
      </c>
      <c r="B94" s="5">
        <v>-8.2637999999999998</v>
      </c>
      <c r="C94" s="5">
        <v>-2.5305</v>
      </c>
      <c r="D94" s="5">
        <f>C94-B94</f>
        <v>5.7332999999999998</v>
      </c>
      <c r="E94" s="5">
        <f t="shared" si="0"/>
        <v>-0.1897000000000002</v>
      </c>
      <c r="F94" s="5">
        <f>-B94+D94/2</f>
        <v>11.13045</v>
      </c>
      <c r="G94" s="5">
        <f t="shared" si="1"/>
        <v>0.74924999999999997</v>
      </c>
      <c r="H94" s="5">
        <f>P21</f>
        <v>367</v>
      </c>
      <c r="I94" s="5">
        <f t="shared" si="2"/>
        <v>18.699999999999989</v>
      </c>
      <c r="J94" s="5">
        <f>Q21</f>
        <v>0.24921030599999999</v>
      </c>
      <c r="K94" s="5">
        <f>N21</f>
        <v>3.379</v>
      </c>
      <c r="L94" s="5">
        <f t="shared" si="3"/>
        <v>-0.18100000000000005</v>
      </c>
      <c r="M94" s="5">
        <v>3.379</v>
      </c>
      <c r="N94" s="5">
        <v>0.249</v>
      </c>
      <c r="O94" s="5">
        <v>1.0269999999999999</v>
      </c>
      <c r="P94" s="5">
        <v>2</v>
      </c>
      <c r="Q94" s="5">
        <v>1.1870000000000001</v>
      </c>
      <c r="R94" s="5">
        <v>0.154</v>
      </c>
      <c r="S94" s="5">
        <v>1.1739999999999999</v>
      </c>
      <c r="T94" s="5">
        <v>0</v>
      </c>
      <c r="U94" s="5">
        <v>1.0569999999999999</v>
      </c>
      <c r="V94" s="5">
        <v>1.17</v>
      </c>
      <c r="W94" s="5">
        <v>2.9740000000000002</v>
      </c>
    </row>
    <row r="95" spans="1:23" x14ac:dyDescent="0.3">
      <c r="A95" s="10" t="s">
        <v>24</v>
      </c>
      <c r="B95" s="5">
        <v>-7.0656999999999996</v>
      </c>
      <c r="C95" s="5">
        <v>-1.0619000000000001</v>
      </c>
      <c r="D95" s="5">
        <f>C95-B95</f>
        <v>6.0038</v>
      </c>
      <c r="E95" s="5">
        <f t="shared" si="0"/>
        <v>8.0799999999999983E-2</v>
      </c>
      <c r="F95" s="5">
        <f>-B95+D95/2</f>
        <v>10.067599999999999</v>
      </c>
      <c r="G95" s="5">
        <f t="shared" si="1"/>
        <v>-0.31360000000000099</v>
      </c>
      <c r="H95" s="5">
        <f>T21</f>
        <v>340.5</v>
      </c>
      <c r="I95" s="5">
        <f t="shared" si="2"/>
        <v>-7.8000000000000114</v>
      </c>
      <c r="J95" s="5">
        <f>U21</f>
        <v>0.285200283</v>
      </c>
      <c r="K95" s="5">
        <f>R21</f>
        <v>3.641</v>
      </c>
      <c r="L95" s="5">
        <f t="shared" si="3"/>
        <v>8.0999999999999961E-2</v>
      </c>
      <c r="M95" s="5">
        <v>3.641</v>
      </c>
      <c r="N95" s="5">
        <v>0.28499999999999998</v>
      </c>
      <c r="O95" s="5">
        <v>1.024</v>
      </c>
      <c r="P95" s="5">
        <v>2</v>
      </c>
      <c r="Q95" s="5">
        <v>1.1819999999999999</v>
      </c>
      <c r="R95" s="5">
        <v>0.14899999999999999</v>
      </c>
      <c r="S95" s="5">
        <v>1.173</v>
      </c>
      <c r="T95" s="5">
        <v>0</v>
      </c>
      <c r="U95" s="5">
        <v>1.0620000000000001</v>
      </c>
      <c r="V95" s="5">
        <v>1.1879999999999999</v>
      </c>
      <c r="W95" s="5">
        <v>2.9430000000000001</v>
      </c>
    </row>
    <row r="96" spans="1:23" x14ac:dyDescent="0.3">
      <c r="A96" s="10" t="s">
        <v>39</v>
      </c>
      <c r="B96" s="5">
        <v>-8.1433</v>
      </c>
      <c r="C96" s="5">
        <v>-2.3422999999999998</v>
      </c>
      <c r="D96" s="5">
        <f>C96-B96</f>
        <v>5.8010000000000002</v>
      </c>
      <c r="E96" s="5">
        <f t="shared" si="0"/>
        <v>-0.12199999999999989</v>
      </c>
      <c r="F96" s="5">
        <f>-B96+D96/2</f>
        <v>11.043800000000001</v>
      </c>
      <c r="G96" s="5">
        <f t="shared" si="1"/>
        <v>0.66260000000000119</v>
      </c>
      <c r="H96" s="5">
        <f>D38</f>
        <v>362.6</v>
      </c>
      <c r="I96" s="5">
        <f t="shared" si="2"/>
        <v>14.300000000000011</v>
      </c>
      <c r="J96" s="5">
        <f>E38</f>
        <v>0.25582333499999999</v>
      </c>
      <c r="K96" s="5">
        <f>B38</f>
        <v>3.419</v>
      </c>
      <c r="L96" s="5">
        <f t="shared" si="3"/>
        <v>-0.14100000000000001</v>
      </c>
      <c r="M96" s="5">
        <v>3.419</v>
      </c>
      <c r="N96" s="5">
        <v>0.25600000000000001</v>
      </c>
      <c r="O96" s="5">
        <v>1.0249999999999999</v>
      </c>
      <c r="P96" s="5">
        <v>2</v>
      </c>
      <c r="Q96" s="5">
        <v>1.2150000000000001</v>
      </c>
      <c r="R96" s="5">
        <v>0.17299999999999999</v>
      </c>
      <c r="S96" s="5">
        <v>1.198</v>
      </c>
      <c r="T96" s="5">
        <v>0</v>
      </c>
      <c r="U96" s="5">
        <v>1.0569999999999999</v>
      </c>
      <c r="V96" s="5">
        <v>1.173</v>
      </c>
      <c r="W96" s="5">
        <v>2.9929999999999999</v>
      </c>
    </row>
    <row r="97" spans="1:23" x14ac:dyDescent="0.3">
      <c r="A97" s="10" t="s">
        <v>17</v>
      </c>
      <c r="B97" s="5">
        <v>-8.2071000000000005</v>
      </c>
      <c r="C97" s="5">
        <v>-3.2959999999999998</v>
      </c>
      <c r="D97" s="5">
        <f>C97-B97</f>
        <v>4.9111000000000011</v>
      </c>
      <c r="E97" s="5">
        <f t="shared" si="0"/>
        <v>-1.0118999999999989</v>
      </c>
      <c r="F97" s="5">
        <f>-B97+D97/2</f>
        <v>10.662650000000001</v>
      </c>
      <c r="G97" s="5">
        <f t="shared" si="1"/>
        <v>0.28145000000000131</v>
      </c>
      <c r="H97" s="5">
        <f>H38</f>
        <v>449.1</v>
      </c>
      <c r="I97" s="5">
        <f t="shared" si="2"/>
        <v>100.80000000000001</v>
      </c>
      <c r="J97" s="5">
        <f>I38</f>
        <v>0.28260455000000001</v>
      </c>
      <c r="K97" s="5">
        <f>F38</f>
        <v>2.7610000000000001</v>
      </c>
      <c r="L97" s="5">
        <f t="shared" si="3"/>
        <v>-0.79899999999999993</v>
      </c>
      <c r="M97" s="5">
        <v>2.7610000000000001</v>
      </c>
      <c r="N97" s="5">
        <v>0.28299999999999997</v>
      </c>
      <c r="O97" s="5">
        <v>1.0309999999999999</v>
      </c>
      <c r="P97" s="5">
        <v>2</v>
      </c>
      <c r="Q97" s="5">
        <v>1.637</v>
      </c>
      <c r="R97" s="5">
        <v>0.38800000000000001</v>
      </c>
      <c r="S97" s="5">
        <v>1.508</v>
      </c>
      <c r="T97" s="5">
        <v>0</v>
      </c>
      <c r="U97" s="5">
        <v>1.0409999999999999</v>
      </c>
      <c r="V97" s="5">
        <v>1.123</v>
      </c>
      <c r="W97" s="5">
        <v>3.3839999999999999</v>
      </c>
    </row>
    <row r="98" spans="1:23" x14ac:dyDescent="0.3">
      <c r="A98" s="10" t="s">
        <v>18</v>
      </c>
      <c r="B98" s="5">
        <v>-7.6067999999999998</v>
      </c>
      <c r="C98" s="5">
        <v>-1.7213000000000001</v>
      </c>
      <c r="D98" s="5">
        <f>C98-B98</f>
        <v>5.8854999999999995</v>
      </c>
      <c r="E98" s="5">
        <f t="shared" si="0"/>
        <v>-3.7500000000000533E-2</v>
      </c>
      <c r="F98" s="5">
        <f>-B98+D98/2</f>
        <v>10.54955</v>
      </c>
      <c r="G98" s="5">
        <f t="shared" si="1"/>
        <v>0.16835000000000022</v>
      </c>
      <c r="H98" s="5">
        <f>L38</f>
        <v>347.1</v>
      </c>
      <c r="I98" s="5">
        <f t="shared" si="2"/>
        <v>-1.1999999999999886</v>
      </c>
      <c r="J98" s="5">
        <f>M38</f>
        <v>0.29430266300000002</v>
      </c>
      <c r="K98" s="5">
        <f>J38</f>
        <v>3.5720000000000001</v>
      </c>
      <c r="L98" s="5">
        <f t="shared" si="3"/>
        <v>1.2000000000000011E-2</v>
      </c>
      <c r="M98" s="5">
        <v>3.5720000000000001</v>
      </c>
      <c r="N98" s="5">
        <v>0.29399999999999998</v>
      </c>
      <c r="O98" s="5">
        <v>1.0249999999999999</v>
      </c>
      <c r="P98" s="5">
        <v>2</v>
      </c>
      <c r="Q98" s="5">
        <v>1.214</v>
      </c>
      <c r="R98" s="5">
        <v>0.17299999999999999</v>
      </c>
      <c r="S98" s="5">
        <v>1.2090000000000001</v>
      </c>
      <c r="T98" s="5">
        <v>0</v>
      </c>
      <c r="U98" s="5">
        <v>1.06</v>
      </c>
      <c r="V98" s="5">
        <v>1.1819999999999999</v>
      </c>
      <c r="W98" s="5">
        <v>2.9590000000000001</v>
      </c>
    </row>
    <row r="99" spans="1:23" x14ac:dyDescent="0.3">
      <c r="A99" s="10" t="s">
        <v>19</v>
      </c>
      <c r="B99" s="5">
        <v>-8.4565000000000001</v>
      </c>
      <c r="C99" s="5">
        <v>-3.2988</v>
      </c>
      <c r="D99" s="5">
        <f>C99-B99</f>
        <v>5.1577000000000002</v>
      </c>
      <c r="E99" s="5">
        <f t="shared" si="0"/>
        <v>-0.76529999999999987</v>
      </c>
      <c r="F99" s="5">
        <f>-B99+D99/2</f>
        <v>11.035350000000001</v>
      </c>
      <c r="G99" s="5">
        <f t="shared" si="1"/>
        <v>0.65415000000000134</v>
      </c>
      <c r="H99" s="5">
        <f>P38</f>
        <v>412.5</v>
      </c>
      <c r="I99" s="5">
        <f t="shared" si="2"/>
        <v>64.199999999999989</v>
      </c>
      <c r="J99" s="5">
        <f>Q38</f>
        <v>0.29219206800000003</v>
      </c>
      <c r="K99" s="5">
        <f>N38</f>
        <v>3.0059999999999998</v>
      </c>
      <c r="L99" s="5">
        <f t="shared" si="3"/>
        <v>-0.55400000000000027</v>
      </c>
      <c r="M99" s="5">
        <v>3.0059999999999998</v>
      </c>
      <c r="N99" s="5">
        <v>0.29199999999999998</v>
      </c>
      <c r="O99" s="5">
        <v>1.03</v>
      </c>
      <c r="P99" s="5">
        <v>2</v>
      </c>
      <c r="Q99" s="5">
        <v>1.464</v>
      </c>
      <c r="R99" s="5">
        <v>0.307</v>
      </c>
      <c r="S99" s="5">
        <v>1.411</v>
      </c>
      <c r="T99" s="5">
        <v>0</v>
      </c>
      <c r="U99" s="5">
        <v>1.0489999999999999</v>
      </c>
      <c r="V99" s="5">
        <v>1.1459999999999999</v>
      </c>
      <c r="W99" s="5">
        <v>3.32</v>
      </c>
    </row>
    <row r="100" spans="1:23" x14ac:dyDescent="0.3">
      <c r="A100" s="10" t="s">
        <v>40</v>
      </c>
      <c r="B100" s="5">
        <v>-7.9804000000000004</v>
      </c>
      <c r="C100" s="5">
        <v>-2.8772000000000002</v>
      </c>
      <c r="D100" s="5">
        <f>C100-B100</f>
        <v>5.1032000000000002</v>
      </c>
      <c r="E100" s="5">
        <f t="shared" si="0"/>
        <v>-0.81979999999999986</v>
      </c>
      <c r="F100" s="5">
        <f>-B100+D100/2</f>
        <v>10.532</v>
      </c>
      <c r="G100" s="5">
        <f t="shared" si="1"/>
        <v>0.15080000000000027</v>
      </c>
      <c r="H100" s="5">
        <f>T38</f>
        <v>430.2</v>
      </c>
      <c r="I100" s="5">
        <f t="shared" si="2"/>
        <v>81.899999999999977</v>
      </c>
      <c r="J100" s="5">
        <f>U38</f>
        <v>0.256430669</v>
      </c>
      <c r="K100" s="5">
        <f>R38</f>
        <v>2.8820000000000001</v>
      </c>
      <c r="L100" s="5">
        <f t="shared" si="3"/>
        <v>-0.67799999999999994</v>
      </c>
      <c r="M100" s="5">
        <v>2.8820000000000001</v>
      </c>
      <c r="N100" s="5">
        <v>0.25600000000000001</v>
      </c>
      <c r="O100" s="5">
        <v>1.028</v>
      </c>
      <c r="P100" s="5">
        <v>2</v>
      </c>
      <c r="Q100" s="5">
        <v>1.536</v>
      </c>
      <c r="R100" s="5">
        <v>0.34200000000000003</v>
      </c>
      <c r="S100" s="5">
        <v>1.4370000000000001</v>
      </c>
      <c r="T100" s="5">
        <v>0</v>
      </c>
      <c r="U100" s="5">
        <v>1.046</v>
      </c>
      <c r="V100" s="5">
        <v>1.143</v>
      </c>
      <c r="W100" s="5">
        <v>3.3130000000000002</v>
      </c>
    </row>
    <row r="101" spans="1:23" x14ac:dyDescent="0.3">
      <c r="A101" s="10" t="s">
        <v>41</v>
      </c>
      <c r="B101" s="5">
        <v>-7.7083000000000004</v>
      </c>
      <c r="C101" s="5">
        <v>-2.5430000000000001</v>
      </c>
      <c r="D101" s="5">
        <f>C101-B101</f>
        <v>5.1653000000000002</v>
      </c>
      <c r="E101" s="5">
        <f t="shared" si="0"/>
        <v>-0.75769999999999982</v>
      </c>
      <c r="F101" s="5">
        <f>-B101+D101/2</f>
        <v>10.29095</v>
      </c>
      <c r="G101" s="5">
        <f t="shared" si="1"/>
        <v>-9.0249999999999275E-2</v>
      </c>
      <c r="H101" s="5">
        <f>D55</f>
        <v>424.9</v>
      </c>
      <c r="I101" s="5">
        <f t="shared" si="2"/>
        <v>76.599999999999966</v>
      </c>
      <c r="J101" s="5">
        <f>E55</f>
        <v>0.26410442899999997</v>
      </c>
      <c r="K101" s="5">
        <f>B55</f>
        <v>2.9180000000000001</v>
      </c>
      <c r="L101" s="5">
        <f t="shared" si="3"/>
        <v>-0.6419999999999999</v>
      </c>
      <c r="M101" s="5">
        <v>2.9180000000000001</v>
      </c>
      <c r="N101" s="5">
        <v>0.26400000000000001</v>
      </c>
      <c r="O101" s="5">
        <v>1.028</v>
      </c>
      <c r="P101" s="5">
        <v>2</v>
      </c>
      <c r="Q101" s="5">
        <v>1.468</v>
      </c>
      <c r="R101" s="5">
        <v>0.31</v>
      </c>
      <c r="S101" s="5">
        <v>1.391</v>
      </c>
      <c r="T101" s="5">
        <v>0</v>
      </c>
      <c r="U101" s="5">
        <v>1.046</v>
      </c>
      <c r="V101" s="5">
        <v>1.143</v>
      </c>
      <c r="W101" s="5">
        <v>3.2669999999999999</v>
      </c>
    </row>
    <row r="102" spans="1:23" x14ac:dyDescent="0.3">
      <c r="A102" s="10" t="s">
        <v>42</v>
      </c>
      <c r="B102" s="5">
        <v>-8.7437000000000005</v>
      </c>
      <c r="C102" s="5">
        <v>-3.3595999999999999</v>
      </c>
      <c r="D102" s="5">
        <f>C102-B102</f>
        <v>5.3841000000000001</v>
      </c>
      <c r="E102" s="5">
        <f t="shared" si="0"/>
        <v>-0.53889999999999993</v>
      </c>
      <c r="F102" s="5">
        <f>-B102+D102/2</f>
        <v>11.435750000000001</v>
      </c>
      <c r="G102" s="5">
        <f t="shared" si="1"/>
        <v>1.0545500000000008</v>
      </c>
      <c r="H102" s="5">
        <f>H55</f>
        <v>403.9</v>
      </c>
      <c r="I102" s="5">
        <f t="shared" si="2"/>
        <v>55.599999999999966</v>
      </c>
      <c r="J102" s="5">
        <f>I55</f>
        <v>0.22529845900000001</v>
      </c>
      <c r="K102" s="5">
        <f>F55</f>
        <v>3.07</v>
      </c>
      <c r="L102" s="5">
        <f t="shared" si="3"/>
        <v>-0.49000000000000021</v>
      </c>
      <c r="M102" s="5">
        <v>3.07</v>
      </c>
      <c r="N102" s="5">
        <v>0.22500000000000001</v>
      </c>
      <c r="O102" s="5">
        <v>1.026</v>
      </c>
      <c r="P102" s="5">
        <v>2</v>
      </c>
      <c r="Q102" s="5">
        <v>1.387</v>
      </c>
      <c r="R102" s="5">
        <v>0.27</v>
      </c>
      <c r="S102" s="5">
        <v>1.3360000000000001</v>
      </c>
      <c r="T102" s="5">
        <v>0</v>
      </c>
      <c r="U102" s="5">
        <v>1.0509999999999999</v>
      </c>
      <c r="V102" s="5">
        <v>1.161</v>
      </c>
      <c r="W102" s="5">
        <v>3.1629999999999998</v>
      </c>
    </row>
    <row r="103" spans="1:23" x14ac:dyDescent="0.3">
      <c r="A103" s="10" t="s">
        <v>20</v>
      </c>
      <c r="B103" s="5">
        <v>-7.7213000000000003</v>
      </c>
      <c r="C103" s="5">
        <v>-1.3727</v>
      </c>
      <c r="D103" s="5">
        <f>C103-B103</f>
        <v>6.3486000000000002</v>
      </c>
      <c r="E103" s="5">
        <f t="shared" si="0"/>
        <v>0.4256000000000002</v>
      </c>
      <c r="F103" s="5">
        <f>-B103+D103/2</f>
        <v>10.8956</v>
      </c>
      <c r="G103" s="5">
        <f t="shared" si="1"/>
        <v>0.51440000000000019</v>
      </c>
      <c r="H103" s="5">
        <f>L55</f>
        <v>312.3</v>
      </c>
      <c r="I103" s="5">
        <f t="shared" si="2"/>
        <v>-36</v>
      </c>
      <c r="J103" s="5">
        <f>M55</f>
        <v>0.29445277800000003</v>
      </c>
      <c r="K103" s="5">
        <f>J55</f>
        <v>3.97</v>
      </c>
      <c r="L103" s="5">
        <f t="shared" si="3"/>
        <v>0.41000000000000014</v>
      </c>
      <c r="M103" s="5">
        <v>3.97</v>
      </c>
      <c r="N103" s="5">
        <v>0.29399999999999998</v>
      </c>
      <c r="O103" s="5">
        <v>1.0229999999999999</v>
      </c>
      <c r="P103" s="5">
        <v>2</v>
      </c>
      <c r="Q103" s="5">
        <v>1.1120000000000001</v>
      </c>
      <c r="R103" s="5">
        <v>0.1</v>
      </c>
      <c r="S103" s="5">
        <v>1.111</v>
      </c>
      <c r="T103" s="5">
        <v>0</v>
      </c>
      <c r="U103" s="5">
        <v>1.069</v>
      </c>
      <c r="V103" s="5">
        <v>1.204</v>
      </c>
      <c r="W103" s="5">
        <v>2.83</v>
      </c>
    </row>
    <row r="104" spans="1:23" x14ac:dyDescent="0.3">
      <c r="A104" s="10" t="s">
        <v>46</v>
      </c>
      <c r="B104" s="5">
        <v>-5.8471000000000002</v>
      </c>
      <c r="C104" s="5">
        <v>-2.5999999999999999E-3</v>
      </c>
      <c r="D104" s="5">
        <f>C104-B104</f>
        <v>5.8445</v>
      </c>
      <c r="E104" s="5">
        <f t="shared" si="0"/>
        <v>-7.8500000000000014E-2</v>
      </c>
      <c r="F104" s="5">
        <f>-B104+D104/2</f>
        <v>8.7693499999999993</v>
      </c>
      <c r="G104" s="5">
        <f t="shared" si="1"/>
        <v>-1.6118500000000004</v>
      </c>
      <c r="H104" s="5">
        <f>P55</f>
        <v>350.3</v>
      </c>
      <c r="I104" s="5">
        <f t="shared" si="2"/>
        <v>2</v>
      </c>
      <c r="J104" s="5">
        <f>Q55</f>
        <v>0.37648619900000002</v>
      </c>
      <c r="K104" s="5">
        <f>N55</f>
        <v>3.54</v>
      </c>
      <c r="L104" s="5">
        <f t="shared" si="3"/>
        <v>-2.0000000000000018E-2</v>
      </c>
      <c r="M104" s="5">
        <v>3.54</v>
      </c>
      <c r="N104" s="5">
        <v>0.376</v>
      </c>
      <c r="O104" s="5">
        <v>1.0209999999999999</v>
      </c>
      <c r="P104" s="5">
        <v>2</v>
      </c>
      <c r="Q104" s="5">
        <v>1.5449999999999999</v>
      </c>
      <c r="R104" s="5">
        <v>0.33700000000000002</v>
      </c>
      <c r="S104" s="5">
        <v>1.522</v>
      </c>
      <c r="T104" s="5">
        <v>0</v>
      </c>
      <c r="U104" s="5">
        <v>1.054</v>
      </c>
      <c r="V104" s="5">
        <v>1.1839999999999999</v>
      </c>
      <c r="W104" s="5">
        <v>3.2120000000000002</v>
      </c>
    </row>
    <row r="105" spans="1:23" x14ac:dyDescent="0.3">
      <c r="A105" s="10" t="s">
        <v>43</v>
      </c>
      <c r="B105" s="5">
        <v>-6.2987000000000002</v>
      </c>
      <c r="C105" s="5">
        <v>-0.20780000000000001</v>
      </c>
      <c r="D105" s="5">
        <f>C105-B105</f>
        <v>6.0909000000000004</v>
      </c>
      <c r="E105" s="5">
        <f t="shared" si="0"/>
        <v>0.16790000000000038</v>
      </c>
      <c r="F105" s="5">
        <f>-B105+D105/2</f>
        <v>9.3441500000000008</v>
      </c>
      <c r="G105" s="5">
        <f t="shared" si="1"/>
        <v>-1.0370499999999989</v>
      </c>
      <c r="H105" s="5">
        <f>T55</f>
        <v>327</v>
      </c>
      <c r="I105" s="5">
        <f t="shared" si="2"/>
        <v>-21.300000000000011</v>
      </c>
      <c r="J105" s="5">
        <f>U55</f>
        <v>0.32253676799999997</v>
      </c>
      <c r="K105" s="5">
        <f>R55</f>
        <v>3.7919999999999998</v>
      </c>
      <c r="L105" s="5">
        <f t="shared" si="3"/>
        <v>0.23199999999999976</v>
      </c>
      <c r="M105" s="5">
        <v>3.7919999999999998</v>
      </c>
      <c r="N105" s="5">
        <v>0.32300000000000001</v>
      </c>
      <c r="O105" s="5">
        <v>1.0229999999999999</v>
      </c>
      <c r="P105" s="5">
        <v>2</v>
      </c>
      <c r="Q105" s="5">
        <v>1.3320000000000001</v>
      </c>
      <c r="R105" s="5">
        <v>0.24299999999999999</v>
      </c>
      <c r="S105" s="5">
        <v>1.3240000000000001</v>
      </c>
      <c r="T105" s="5">
        <v>0</v>
      </c>
      <c r="U105" s="5">
        <v>1.06</v>
      </c>
      <c r="V105" s="5">
        <v>1.1859999999999999</v>
      </c>
      <c r="W105" s="5">
        <v>2.9689999999999999</v>
      </c>
    </row>
    <row r="106" spans="1:23" x14ac:dyDescent="0.3">
      <c r="A106" s="10" t="s">
        <v>21</v>
      </c>
      <c r="B106" s="5">
        <v>-5.8975999999999997</v>
      </c>
      <c r="C106" s="5">
        <v>2.12E-2</v>
      </c>
      <c r="D106" s="5">
        <f>C106-B106</f>
        <v>5.9188000000000001</v>
      </c>
      <c r="E106" s="5">
        <f t="shared" si="0"/>
        <v>-4.1999999999999815E-3</v>
      </c>
      <c r="F106" s="5">
        <f>-B106+D106/2</f>
        <v>8.8569999999999993</v>
      </c>
      <c r="G106" s="5">
        <f t="shared" si="1"/>
        <v>-1.5242000000000004</v>
      </c>
      <c r="H106" s="5">
        <f>D72</f>
        <v>339.3</v>
      </c>
      <c r="I106" s="5">
        <f t="shared" si="2"/>
        <v>-9</v>
      </c>
      <c r="J106" s="5">
        <f>E72</f>
        <v>0.40572182800000001</v>
      </c>
      <c r="K106" s="5">
        <f>B72</f>
        <v>3.6539999999999999</v>
      </c>
      <c r="L106" s="5">
        <f t="shared" si="3"/>
        <v>9.3999999999999861E-2</v>
      </c>
      <c r="M106" s="5">
        <v>3.6539999999999999</v>
      </c>
      <c r="N106" s="5">
        <v>0.40600000000000003</v>
      </c>
      <c r="O106" s="5">
        <v>1.0229999999999999</v>
      </c>
      <c r="P106" s="5">
        <v>2</v>
      </c>
      <c r="Q106" s="5">
        <v>1.4370000000000001</v>
      </c>
      <c r="R106" s="5">
        <v>0.29399999999999998</v>
      </c>
      <c r="S106" s="5">
        <v>1.423</v>
      </c>
      <c r="T106" s="5">
        <v>0</v>
      </c>
      <c r="U106" s="5">
        <v>1.056</v>
      </c>
      <c r="V106" s="5">
        <v>1.181</v>
      </c>
      <c r="W106" s="5">
        <v>3.125</v>
      </c>
    </row>
    <row r="107" spans="1:23" x14ac:dyDescent="0.3">
      <c r="A107" s="10" t="s">
        <v>44</v>
      </c>
      <c r="B107" s="5">
        <v>-8.7317999999999998</v>
      </c>
      <c r="C107" s="5">
        <v>-3.7867000000000002</v>
      </c>
      <c r="D107" s="5">
        <f>C107-B107</f>
        <v>4.9451000000000001</v>
      </c>
      <c r="E107" s="5">
        <f t="shared" si="0"/>
        <v>-0.97789999999999999</v>
      </c>
      <c r="F107" s="5">
        <f>-B107+D107/2</f>
        <v>11.20435</v>
      </c>
      <c r="G107" s="5">
        <f t="shared" si="1"/>
        <v>0.82315000000000005</v>
      </c>
      <c r="H107" s="5">
        <f>H72</f>
        <v>453.5</v>
      </c>
      <c r="I107" s="5">
        <f t="shared" si="2"/>
        <v>105.19999999999999</v>
      </c>
      <c r="J107" s="5">
        <f>I72</f>
        <v>0.235632753</v>
      </c>
      <c r="K107" s="5">
        <f>F72</f>
        <v>2.734</v>
      </c>
      <c r="L107" s="5">
        <f t="shared" si="3"/>
        <v>-0.82600000000000007</v>
      </c>
      <c r="M107" s="5">
        <v>2.734</v>
      </c>
      <c r="N107" s="5">
        <v>0.23599999999999999</v>
      </c>
      <c r="O107" s="5">
        <v>1.028</v>
      </c>
      <c r="P107" s="5">
        <v>2</v>
      </c>
      <c r="Q107" s="5">
        <v>1.718</v>
      </c>
      <c r="R107" s="5">
        <v>0.42199999999999999</v>
      </c>
      <c r="S107" s="5">
        <v>1.526</v>
      </c>
      <c r="T107" s="5">
        <v>0</v>
      </c>
      <c r="U107" s="5">
        <v>1.0409999999999999</v>
      </c>
      <c r="V107" s="5">
        <v>1.1220000000000001</v>
      </c>
      <c r="W107" s="5">
        <v>3.379</v>
      </c>
    </row>
    <row r="108" spans="1:23" x14ac:dyDescent="0.3">
      <c r="A108" s="10" t="s">
        <v>22</v>
      </c>
      <c r="B108" s="5">
        <v>-6.8129</v>
      </c>
      <c r="C108" s="5">
        <v>-0.54159999999999997</v>
      </c>
      <c r="D108" s="5">
        <f>C108-B108</f>
        <v>6.2713000000000001</v>
      </c>
      <c r="E108" s="5">
        <f t="shared" si="0"/>
        <v>0.34830000000000005</v>
      </c>
      <c r="F108" s="5">
        <f>-B108+D108/2</f>
        <v>9.9485500000000009</v>
      </c>
      <c r="G108" s="5">
        <f t="shared" si="1"/>
        <v>-0.43264999999999887</v>
      </c>
      <c r="H108" s="5">
        <f>L72</f>
        <v>323.2</v>
      </c>
      <c r="I108" s="5">
        <f t="shared" si="2"/>
        <v>-25.100000000000023</v>
      </c>
      <c r="J108" s="5">
        <f>M72</f>
        <v>0.24588434200000001</v>
      </c>
      <c r="K108" s="5">
        <f>J72</f>
        <v>3.8370000000000002</v>
      </c>
      <c r="L108" s="5">
        <f t="shared" si="3"/>
        <v>0.27700000000000014</v>
      </c>
      <c r="M108" s="5">
        <v>3.8370000000000002</v>
      </c>
      <c r="N108" s="5">
        <v>0.246</v>
      </c>
      <c r="O108" s="5">
        <v>1.02</v>
      </c>
      <c r="P108" s="5">
        <v>2</v>
      </c>
      <c r="Q108" s="5">
        <v>1.27</v>
      </c>
      <c r="R108" s="5">
        <v>0.20399999999999999</v>
      </c>
      <c r="S108" s="5">
        <v>1.258</v>
      </c>
      <c r="T108" s="5">
        <v>0</v>
      </c>
      <c r="U108" s="5">
        <v>1.06</v>
      </c>
      <c r="V108" s="5">
        <v>1.198</v>
      </c>
      <c r="W108" s="5">
        <v>2.9279999999999999</v>
      </c>
    </row>
    <row r="109" spans="1:23" x14ac:dyDescent="0.3">
      <c r="A109" s="10" t="s">
        <v>23</v>
      </c>
      <c r="B109" s="5">
        <v>-7.0377999999999998</v>
      </c>
      <c r="C109" s="5">
        <v>-0.73880000000000001</v>
      </c>
      <c r="D109" s="5">
        <f>C109-B109</f>
        <v>6.2989999999999995</v>
      </c>
      <c r="E109" s="5">
        <f t="shared" si="0"/>
        <v>0.37599999999999945</v>
      </c>
      <c r="F109" s="5">
        <f>-B109+D109/2</f>
        <v>10.1873</v>
      </c>
      <c r="G109" s="5">
        <f t="shared" si="1"/>
        <v>-0.1938999999999993</v>
      </c>
      <c r="H109" s="5">
        <f>P72</f>
        <v>314.89999999999998</v>
      </c>
      <c r="I109" s="5">
        <f t="shared" si="2"/>
        <v>-33.400000000000034</v>
      </c>
      <c r="J109" s="5">
        <f>Q72</f>
        <v>0.29009954500000001</v>
      </c>
      <c r="K109" s="5">
        <f>N72</f>
        <v>3.9369999999999998</v>
      </c>
      <c r="L109" s="5">
        <f t="shared" si="3"/>
        <v>0.37699999999999978</v>
      </c>
      <c r="M109" s="5">
        <v>3.9369999999999998</v>
      </c>
      <c r="N109" s="5">
        <v>0.28999999999999998</v>
      </c>
      <c r="O109" s="5">
        <v>1.0229999999999999</v>
      </c>
      <c r="P109" s="5">
        <v>2</v>
      </c>
      <c r="Q109" s="5">
        <v>1.2</v>
      </c>
      <c r="R109" s="5">
        <v>0.16400000000000001</v>
      </c>
      <c r="S109" s="5">
        <v>1.196</v>
      </c>
      <c r="T109" s="5">
        <v>0</v>
      </c>
      <c r="U109" s="5">
        <v>1.0660000000000001</v>
      </c>
      <c r="V109" s="5">
        <v>1.202</v>
      </c>
      <c r="W109" s="5">
        <v>2.8780000000000001</v>
      </c>
    </row>
    <row r="110" spans="1:23" x14ac:dyDescent="0.3">
      <c r="A110" s="10" t="s">
        <v>45</v>
      </c>
      <c r="B110" s="5">
        <v>-8.3348999999999993</v>
      </c>
      <c r="C110" s="5">
        <v>-2.7528999999999999</v>
      </c>
      <c r="D110" s="5">
        <f>C110-B110</f>
        <v>5.581999999999999</v>
      </c>
      <c r="E110" s="5">
        <f t="shared" si="0"/>
        <v>-0.34100000000000108</v>
      </c>
      <c r="F110" s="5">
        <f>-B110+D110/2</f>
        <v>11.125899999999998</v>
      </c>
      <c r="G110" s="5">
        <f t="shared" si="1"/>
        <v>0.74469999999999814</v>
      </c>
      <c r="H110" s="5">
        <f>T72</f>
        <v>385.4</v>
      </c>
      <c r="I110" s="5">
        <f t="shared" si="2"/>
        <v>37.099999999999966</v>
      </c>
      <c r="J110" s="5">
        <f>U72</f>
        <v>0.23561910799999999</v>
      </c>
      <c r="K110" s="5">
        <f>R72</f>
        <v>3.2170000000000001</v>
      </c>
      <c r="L110" s="5">
        <f t="shared" si="3"/>
        <v>-0.34299999999999997</v>
      </c>
      <c r="M110" s="5">
        <v>3.2170000000000001</v>
      </c>
      <c r="N110" s="5">
        <v>0.23599999999999999</v>
      </c>
      <c r="O110" s="5">
        <v>1.0249999999999999</v>
      </c>
      <c r="P110" s="5">
        <v>2</v>
      </c>
      <c r="Q110" s="5">
        <v>1.2150000000000001</v>
      </c>
      <c r="R110" s="5">
        <v>0.16900000000000001</v>
      </c>
      <c r="S110" s="5">
        <v>1.198</v>
      </c>
      <c r="T110" s="5">
        <v>0</v>
      </c>
      <c r="U110" s="5">
        <v>1.0580000000000001</v>
      </c>
      <c r="V110" s="5">
        <v>1.1839999999999999</v>
      </c>
      <c r="W110" s="5">
        <v>3.0569999999999999</v>
      </c>
    </row>
    <row r="111" spans="1:23" s="4" customFormat="1" x14ac:dyDescent="0.3">
      <c r="A111" s="15"/>
    </row>
    <row r="112" spans="1:23" x14ac:dyDescent="0.3">
      <c r="A112" s="48" t="s">
        <v>73</v>
      </c>
      <c r="B112" s="3">
        <v>627.50960803059195</v>
      </c>
      <c r="C112" s="3" t="s">
        <v>0</v>
      </c>
    </row>
    <row r="113" spans="1:3" x14ac:dyDescent="0.3">
      <c r="A113" s="49"/>
      <c r="B113" s="3">
        <v>27.211399</v>
      </c>
      <c r="C113" s="3" t="s">
        <v>7</v>
      </c>
    </row>
    <row r="114" spans="1:3" x14ac:dyDescent="0.3">
      <c r="A114" s="50"/>
      <c r="B114" s="3">
        <v>2625.5001999999999</v>
      </c>
      <c r="C114" s="3" t="s">
        <v>6</v>
      </c>
    </row>
    <row r="115" spans="1:3" x14ac:dyDescent="0.3">
      <c r="A115" s="21" t="s">
        <v>47</v>
      </c>
      <c r="B115" s="11">
        <v>1239.8</v>
      </c>
      <c r="C115" s="11" t="s">
        <v>7</v>
      </c>
    </row>
    <row r="116" spans="1:3" s="4" customFormat="1" x14ac:dyDescent="0.3">
      <c r="A116" s="15"/>
    </row>
  </sheetData>
  <mergeCells count="32">
    <mergeCell ref="F2:U18"/>
    <mergeCell ref="F53:I53"/>
    <mergeCell ref="J53:M53"/>
    <mergeCell ref="N53:Q53"/>
    <mergeCell ref="R53:U53"/>
    <mergeCell ref="A70:A71"/>
    <mergeCell ref="B70:E70"/>
    <mergeCell ref="F70:I70"/>
    <mergeCell ref="J70:M70"/>
    <mergeCell ref="N70:Q70"/>
    <mergeCell ref="R70:U70"/>
    <mergeCell ref="B88:L88"/>
    <mergeCell ref="A1:U1"/>
    <mergeCell ref="B2:E2"/>
    <mergeCell ref="B19:E19"/>
    <mergeCell ref="A19:A20"/>
    <mergeCell ref="F19:I19"/>
    <mergeCell ref="J19:M19"/>
    <mergeCell ref="N19:Q19"/>
    <mergeCell ref="R19:U19"/>
    <mergeCell ref="B36:E36"/>
    <mergeCell ref="F36:I36"/>
    <mergeCell ref="J36:M36"/>
    <mergeCell ref="N36:Q36"/>
    <mergeCell ref="R36:U36"/>
    <mergeCell ref="B53:E53"/>
    <mergeCell ref="A36:A37"/>
    <mergeCell ref="A53:A54"/>
    <mergeCell ref="A2:A3"/>
    <mergeCell ref="A112:A114"/>
    <mergeCell ref="M88:W88"/>
    <mergeCell ref="A88:A8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99D2-C9CC-4252-B528-F623B074ED91}">
  <dimension ref="A1:AA66"/>
  <sheetViews>
    <sheetView topLeftCell="A10" zoomScaleNormal="100" workbookViewId="0">
      <pane xSplit="1" topLeftCell="B1" activePane="topRight" state="frozen"/>
      <selection pane="topRight" activeCell="L51" sqref="L51"/>
    </sheetView>
  </sheetViews>
  <sheetFormatPr defaultColWidth="12.109375" defaultRowHeight="15.6" x14ac:dyDescent="0.3"/>
  <cols>
    <col min="1" max="1" width="10.44140625" style="1" bestFit="1" customWidth="1"/>
    <col min="2" max="2" width="8.5546875" style="1" bestFit="1" customWidth="1"/>
    <col min="3" max="3" width="7.77734375" style="1" bestFit="1" customWidth="1"/>
    <col min="4" max="4" width="6.21875" style="1" bestFit="1" customWidth="1"/>
    <col min="5" max="5" width="12.33203125" style="1" bestFit="1" customWidth="1"/>
    <col min="6" max="6" width="8.77734375" style="1" bestFit="1" customWidth="1"/>
    <col min="7" max="7" width="8.109375" style="1" bestFit="1" customWidth="1"/>
    <col min="8" max="8" width="5.5546875" style="1" bestFit="1" customWidth="1"/>
    <col min="9" max="9" width="4.88671875" style="1" bestFit="1" customWidth="1"/>
    <col min="10" max="10" width="6.21875" style="1" bestFit="1" customWidth="1"/>
    <col min="11" max="11" width="5.77734375" style="1" bestFit="1" customWidth="1"/>
    <col min="12" max="12" width="8.5546875" style="1" bestFit="1" customWidth="1"/>
    <col min="13" max="13" width="4.88671875" style="1" bestFit="1" customWidth="1"/>
    <col min="14" max="14" width="8.5546875" style="1" bestFit="1" customWidth="1"/>
    <col min="15" max="15" width="5.6640625" style="1" bestFit="1" customWidth="1"/>
    <col min="16" max="16" width="9.33203125" style="1" bestFit="1" customWidth="1"/>
    <col min="17" max="19" width="9" style="1" bestFit="1" customWidth="1"/>
    <col min="20" max="20" width="8.5546875" style="1" bestFit="1" customWidth="1"/>
    <col min="21" max="21" width="8.6640625" style="1" bestFit="1" customWidth="1"/>
    <col min="22" max="24" width="9.5546875" style="1" bestFit="1" customWidth="1"/>
    <col min="25" max="25" width="12" style="1" bestFit="1" customWidth="1"/>
    <col min="26" max="26" width="13.77734375" style="1" bestFit="1" customWidth="1"/>
    <col min="27" max="27" width="9.21875" style="1" bestFit="1" customWidth="1"/>
    <col min="28" max="28" width="9.44140625" style="1" customWidth="1"/>
    <col min="29" max="29" width="8.6640625" style="1" bestFit="1" customWidth="1"/>
    <col min="30" max="32" width="9.6640625" style="1" bestFit="1" customWidth="1"/>
    <col min="33" max="33" width="12" style="1" bestFit="1" customWidth="1"/>
    <col min="34" max="34" width="13.77734375" style="1" bestFit="1" customWidth="1"/>
    <col min="35" max="35" width="9.21875" style="1" bestFit="1" customWidth="1"/>
    <col min="36" max="16384" width="12.109375" style="1"/>
  </cols>
  <sheetData>
    <row r="1" spans="1:27" ht="18.600000000000001" x14ac:dyDescent="0.3">
      <c r="A1" s="71" t="s">
        <v>5</v>
      </c>
      <c r="B1" s="85" t="s">
        <v>48</v>
      </c>
      <c r="C1" s="85"/>
      <c r="D1" s="85"/>
      <c r="E1" s="85"/>
      <c r="F1" s="85"/>
      <c r="G1" s="85"/>
      <c r="H1" s="85"/>
      <c r="I1" s="85"/>
      <c r="J1" s="85"/>
      <c r="L1" s="67" t="s">
        <v>113</v>
      </c>
      <c r="M1" s="68"/>
      <c r="N1" s="70" t="s">
        <v>114</v>
      </c>
      <c r="O1" s="70"/>
      <c r="Q1" s="54" t="s">
        <v>109</v>
      </c>
      <c r="R1" s="54"/>
      <c r="S1" s="54"/>
      <c r="U1" s="18" t="s">
        <v>115</v>
      </c>
      <c r="V1" s="47" t="s">
        <v>116</v>
      </c>
      <c r="W1" s="46" t="s">
        <v>90</v>
      </c>
      <c r="X1" s="46" t="s">
        <v>142</v>
      </c>
      <c r="Y1" s="66" t="s">
        <v>73</v>
      </c>
      <c r="Z1" s="26">
        <v>627.50960803059195</v>
      </c>
      <c r="AA1" s="3" t="s">
        <v>0</v>
      </c>
    </row>
    <row r="2" spans="1:27" ht="19.2" x14ac:dyDescent="0.3">
      <c r="A2" s="72"/>
      <c r="B2" s="23" t="s">
        <v>110</v>
      </c>
      <c r="C2" s="23" t="s">
        <v>111</v>
      </c>
      <c r="D2" s="23" t="s">
        <v>107</v>
      </c>
      <c r="E2" s="23" t="s">
        <v>112</v>
      </c>
      <c r="F2" s="23" t="s">
        <v>122</v>
      </c>
      <c r="G2" s="23" t="s">
        <v>123</v>
      </c>
      <c r="H2" s="22" t="s">
        <v>106</v>
      </c>
      <c r="I2" s="23" t="s">
        <v>138</v>
      </c>
      <c r="J2" s="23" t="s">
        <v>108</v>
      </c>
      <c r="L2" s="41" t="s">
        <v>12</v>
      </c>
      <c r="M2" s="41" t="s">
        <v>7</v>
      </c>
      <c r="N2" s="41" t="s">
        <v>12</v>
      </c>
      <c r="O2" s="41" t="s">
        <v>7</v>
      </c>
      <c r="Q2" s="41" t="s">
        <v>85</v>
      </c>
      <c r="R2" s="41" t="s">
        <v>86</v>
      </c>
      <c r="S2" s="41" t="s">
        <v>87</v>
      </c>
      <c r="U2" s="17" t="s">
        <v>105</v>
      </c>
      <c r="V2" s="17" t="s">
        <v>117</v>
      </c>
      <c r="W2" s="17" t="s">
        <v>117</v>
      </c>
      <c r="X2" s="17" t="s">
        <v>117</v>
      </c>
      <c r="Y2" s="66"/>
      <c r="Z2" s="26">
        <v>27.211399</v>
      </c>
      <c r="AA2" s="3" t="s">
        <v>7</v>
      </c>
    </row>
    <row r="3" spans="1:27" x14ac:dyDescent="0.3">
      <c r="A3" s="10" t="s">
        <v>13</v>
      </c>
      <c r="B3" s="75">
        <f>M3</f>
        <v>7.7723904662483134</v>
      </c>
      <c r="C3" s="75">
        <f>O3</f>
        <v>0.83663627243617911</v>
      </c>
      <c r="D3" s="75">
        <f>J3-F3</f>
        <v>3.3757541938121345</v>
      </c>
      <c r="E3" s="75">
        <f>MAX('DPP-X1 (TDDFT)'!E4:E18)</f>
        <v>0.28764967000000002</v>
      </c>
      <c r="F3" s="75">
        <f>'DPP-X1 (TDDFT)'!K90</f>
        <v>3.56</v>
      </c>
      <c r="G3" s="75">
        <f>'DPP-X1 (TDDFT)'!J90</f>
        <v>0.25667419400000002</v>
      </c>
      <c r="H3" s="75">
        <f>1-10^(-G3)</f>
        <v>0.44623461397422304</v>
      </c>
      <c r="I3" s="75">
        <f>'DPP-X1 (TDDFT)'!D90</f>
        <v>5.923</v>
      </c>
      <c r="J3" s="75">
        <f>(L3-N3)*$Z$2</f>
        <v>6.9357541938121345</v>
      </c>
      <c r="K3" s="75"/>
      <c r="L3" s="75">
        <v>0.28562994744402204</v>
      </c>
      <c r="M3" s="75">
        <v>7.7723904662483134</v>
      </c>
      <c r="N3" s="75">
        <v>3.0745801508999193E-2</v>
      </c>
      <c r="O3" s="75">
        <v>0.83663627243617911</v>
      </c>
      <c r="P3" s="75"/>
      <c r="Q3" s="75">
        <v>-490.94640006849801</v>
      </c>
      <c r="R3" s="75">
        <v>-490.66077012105399</v>
      </c>
      <c r="S3" s="75">
        <v>-490.97714587000701</v>
      </c>
      <c r="T3" s="75"/>
      <c r="U3" s="75">
        <v>3.2729288568699202</v>
      </c>
      <c r="V3" s="75">
        <f>(ABS('DPP-X1 (TDDFT)'!B90)-ABS('DPP-X (OPV - TDDFT)'!$C$51))-0.3</f>
        <v>3.4596999999999998</v>
      </c>
      <c r="W3" s="75">
        <f>(($Z$6*V3/($Z$4*$Z$5))-LOG($Z$6*V3/($Z$4*$Z$5)+0.72))/($Z$6*V3/($Z$4*$Z$5)+1)</f>
        <v>0.97691579670524242</v>
      </c>
      <c r="X3" s="75">
        <f>V3*W3*U3/$Z$9*100</f>
        <v>11.06196140734902</v>
      </c>
      <c r="Y3" s="66"/>
      <c r="Z3" s="26">
        <v>2625.5001999999999</v>
      </c>
      <c r="AA3" s="3" t="s">
        <v>6</v>
      </c>
    </row>
    <row r="4" spans="1:27" x14ac:dyDescent="0.3">
      <c r="A4" s="10" t="s">
        <v>14</v>
      </c>
      <c r="B4" s="75">
        <f>M4</f>
        <v>7.7383192984855125</v>
      </c>
      <c r="C4" s="75">
        <f>O4</f>
        <v>1.1204559516114725</v>
      </c>
      <c r="D4" s="75">
        <f>J4-F4</f>
        <v>3.0748633468740394</v>
      </c>
      <c r="E4" s="75">
        <f>MAX('DPP-X1 (TDDFT)'!E21:E35)</f>
        <v>0.27686072299999998</v>
      </c>
      <c r="F4" s="75">
        <f>'DPP-X1 (TDDFT)'!K91</f>
        <v>3.5430000000000001</v>
      </c>
      <c r="G4" s="75">
        <f>'DPP-X1 (TDDFT)'!J91</f>
        <v>0.26898847100000001</v>
      </c>
      <c r="H4" s="75">
        <f t="shared" ref="H4:H23" si="0">1-10^(-G4)</f>
        <v>0.46171592811336071</v>
      </c>
      <c r="I4" s="75">
        <f>'DPP-X1 (TDDFT)'!D91</f>
        <v>5.8854000000000006</v>
      </c>
      <c r="J4" s="75">
        <f>(L4-N4)*$Z$2</f>
        <v>6.6178633468740395</v>
      </c>
      <c r="K4" s="75"/>
      <c r="L4" s="75">
        <v>0.28437785570986307</v>
      </c>
      <c r="M4" s="75">
        <v>7.7383192984855125</v>
      </c>
      <c r="N4" s="75">
        <v>4.1175977450166101E-2</v>
      </c>
      <c r="O4" s="75">
        <v>1.1204559516114725</v>
      </c>
      <c r="P4" s="75"/>
      <c r="Q4" s="75">
        <v>-3064.3919885795799</v>
      </c>
      <c r="R4" s="75">
        <v>-3064.10761072387</v>
      </c>
      <c r="S4" s="75">
        <v>-3064.4331645570301</v>
      </c>
      <c r="T4" s="75"/>
      <c r="U4" s="75">
        <v>3.4651741612101801</v>
      </c>
      <c r="V4" s="75">
        <f>(ABS('DPP-X1 (TDDFT)'!B91)-ABS('DPP-X (OPV - TDDFT)'!$C$51))-0.3</f>
        <v>3.5597000000000003</v>
      </c>
      <c r="W4" s="75">
        <f>(($Z$6*V4/($Z$4*$Z$5))-LOG($Z$6*V4/($Z$4*$Z$5)+0.72))/($Z$6*V4/($Z$4*$Z$5)+1)</f>
        <v>0.97747142428537193</v>
      </c>
      <c r="X4" s="75">
        <f>V4*W4*U4/$Z$9*100</f>
        <v>12.057090920390916</v>
      </c>
      <c r="Y4" s="42" t="s">
        <v>93</v>
      </c>
      <c r="Z4" s="37">
        <v>1.3806490000000001E-23</v>
      </c>
      <c r="AA4" s="3" t="s">
        <v>96</v>
      </c>
    </row>
    <row r="5" spans="1:27" x14ac:dyDescent="0.3">
      <c r="A5" s="10" t="s">
        <v>15</v>
      </c>
      <c r="B5" s="75">
        <f>M5</f>
        <v>7.1861790917824049</v>
      </c>
      <c r="C5" s="75">
        <f>O5</f>
        <v>1.2761861256510574</v>
      </c>
      <c r="D5" s="75">
        <f>J5-F5</f>
        <v>2.7449929661313481</v>
      </c>
      <c r="E5" s="75">
        <f>MAX('DPP-X1 (TDDFT)'!I21:I35)</f>
        <v>0.41572382400000002</v>
      </c>
      <c r="F5" s="75">
        <f>'DPP-X1 (TDDFT)'!K92</f>
        <v>3.165</v>
      </c>
      <c r="G5" s="75">
        <f>'DPP-X1 (TDDFT)'!J92</f>
        <v>0.31206762799999999</v>
      </c>
      <c r="H5" s="75">
        <f t="shared" si="0"/>
        <v>0.51254742154449173</v>
      </c>
      <c r="I5" s="75">
        <f>'DPP-X1 (TDDFT)'!D92</f>
        <v>5.3663999999999996</v>
      </c>
      <c r="J5" s="75">
        <f>(L5-N5)*$Z$2</f>
        <v>5.9099929661313482</v>
      </c>
      <c r="K5" s="75"/>
      <c r="L5" s="75">
        <v>0.2640870868779075</v>
      </c>
      <c r="M5" s="75">
        <v>7.1861790917824049</v>
      </c>
      <c r="N5" s="75">
        <v>4.6898953106051522E-2</v>
      </c>
      <c r="O5" s="75">
        <v>1.2761861256510574</v>
      </c>
      <c r="P5" s="75"/>
      <c r="Q5" s="75">
        <v>-721.97436312865796</v>
      </c>
      <c r="R5" s="75">
        <v>-721.71027604178005</v>
      </c>
      <c r="S5" s="75">
        <v>-722.02126208176401</v>
      </c>
      <c r="T5" s="75"/>
      <c r="U5" s="75">
        <v>7.4242444554542901</v>
      </c>
      <c r="V5" s="75">
        <f>(ABS('DPP-X1 (TDDFT)'!B92)-ABS('DPP-X (OPV - TDDFT)'!$C$51))-0.3</f>
        <v>3.1307999999999998</v>
      </c>
      <c r="W5" s="75">
        <f>(($Z$6*V5/($Z$4*$Z$5))-LOG($Z$6*V5/($Z$4*$Z$5)+0.72))/($Z$6*V5/($Z$4*$Z$5)+1)</f>
        <v>0.97486161704536767</v>
      </c>
      <c r="X5" s="75">
        <f>V5*W5*U5/$Z$9*100</f>
        <v>22.659512378490923</v>
      </c>
      <c r="Y5" s="42" t="s">
        <v>92</v>
      </c>
      <c r="Z5" s="26">
        <v>298.14999999999998</v>
      </c>
      <c r="AA5" s="3" t="s">
        <v>94</v>
      </c>
    </row>
    <row r="6" spans="1:27" x14ac:dyDescent="0.3">
      <c r="A6" s="10" t="s">
        <v>16</v>
      </c>
      <c r="B6" s="75">
        <f>M6</f>
        <v>7.6218262755130999</v>
      </c>
      <c r="C6" s="75">
        <f>O6</f>
        <v>1.3401210189265398</v>
      </c>
      <c r="D6" s="75">
        <f>J6-F6</f>
        <v>3.0407052565865604</v>
      </c>
      <c r="E6" s="75">
        <f>MAX('DPP-X1 (TDDFT)'!M21:M35)</f>
        <v>0.27756891</v>
      </c>
      <c r="F6" s="75">
        <f>'DPP-X1 (TDDFT)'!K93</f>
        <v>3.2410000000000001</v>
      </c>
      <c r="G6" s="75">
        <f>'DPP-X1 (TDDFT)'!J93</f>
        <v>0.27756891</v>
      </c>
      <c r="H6" s="75">
        <f t="shared" si="0"/>
        <v>0.47224653910489889</v>
      </c>
      <c r="I6" s="75">
        <f>'DPP-X1 (TDDFT)'!D93</f>
        <v>5.4517999999999995</v>
      </c>
      <c r="J6" s="75">
        <f>(L6-N6)*$Z$2</f>
        <v>6.2817052565865605</v>
      </c>
      <c r="K6" s="75"/>
      <c r="L6" s="75">
        <v>0.28009681808396181</v>
      </c>
      <c r="M6" s="75">
        <v>7.6218262755130999</v>
      </c>
      <c r="N6" s="75">
        <v>4.9248515996055175E-2</v>
      </c>
      <c r="O6" s="75">
        <v>1.3401210189265398</v>
      </c>
      <c r="P6" s="75"/>
      <c r="Q6" s="75">
        <v>-567.083212896487</v>
      </c>
      <c r="R6" s="75">
        <v>-566.80311607840304</v>
      </c>
      <c r="S6" s="75">
        <v>-567.13246141248305</v>
      </c>
      <c r="T6" s="75"/>
      <c r="U6" s="75">
        <v>4.3284020720948799</v>
      </c>
      <c r="V6" s="75">
        <f>(ABS('DPP-X1 (TDDFT)'!B93)-ABS('DPP-X (OPV - TDDFT)'!$C$51))-0.3</f>
        <v>3.4085999999999999</v>
      </c>
      <c r="W6" s="75">
        <f>(($Z$6*V6/($Z$4*$Z$5))-LOG($Z$6*V6/($Z$4*$Z$5)+0.72))/($Z$6*V6/($Z$4*$Z$5)+1)</f>
        <v>0.97662040642780779</v>
      </c>
      <c r="X6" s="75">
        <f>V6*W6*U6/$Z$9*100</f>
        <v>14.408853658630862</v>
      </c>
      <c r="Y6" s="42" t="s">
        <v>91</v>
      </c>
      <c r="Z6" s="26">
        <v>1.6021766339999999E-19</v>
      </c>
      <c r="AA6" s="3" t="s">
        <v>95</v>
      </c>
    </row>
    <row r="7" spans="1:27" x14ac:dyDescent="0.3">
      <c r="A7" s="10" t="s">
        <v>38</v>
      </c>
      <c r="B7" s="75">
        <f>M7</f>
        <v>8.1016271361120076</v>
      </c>
      <c r="C7" s="75">
        <f>O7</f>
        <v>1.5112345602649486</v>
      </c>
      <c r="D7" s="75">
        <f>J7-F7</f>
        <v>3.1333925758470587</v>
      </c>
      <c r="E7" s="75">
        <f>MAX('DPP-X1 (TDDFT)'!Q21:Q35)</f>
        <v>0.32581072300000002</v>
      </c>
      <c r="F7" s="75">
        <f>'DPP-X1 (TDDFT)'!K94</f>
        <v>3.4569999999999999</v>
      </c>
      <c r="G7" s="75">
        <f>'DPP-X1 (TDDFT)'!J94</f>
        <v>0.242281629</v>
      </c>
      <c r="H7" s="75">
        <f t="shared" si="0"/>
        <v>0.42757529235989078</v>
      </c>
      <c r="I7" s="75">
        <f>'DPP-X1 (TDDFT)'!D94</f>
        <v>5.8335999999999997</v>
      </c>
      <c r="J7" s="75">
        <f>(L7-N7)*$Z$2</f>
        <v>6.5903925758470585</v>
      </c>
      <c r="K7" s="75"/>
      <c r="L7" s="75">
        <v>0.29772916622596313</v>
      </c>
      <c r="M7" s="75">
        <v>8.1016271361120076</v>
      </c>
      <c r="N7" s="75">
        <v>5.5536819707981522E-2</v>
      </c>
      <c r="O7" s="75">
        <v>1.5112345602649486</v>
      </c>
      <c r="P7" s="75"/>
      <c r="Q7" s="75">
        <v>-828.01719041314698</v>
      </c>
      <c r="R7" s="75">
        <v>-827.71946124692101</v>
      </c>
      <c r="S7" s="75">
        <v>-828.07272723285496</v>
      </c>
      <c r="T7" s="75"/>
      <c r="U7" s="75">
        <v>3.25887218051062</v>
      </c>
      <c r="V7" s="75">
        <f>(ABS('DPP-X1 (TDDFT)'!B94)-ABS('DPP-X (OPV - TDDFT)'!$C$51))-0.3</f>
        <v>3.9123999999999999</v>
      </c>
      <c r="W7" s="75">
        <f>(($Z$6*V7/($Z$4*$Z$5))-LOG($Z$6*V7/($Z$4*$Z$5)+0.72))/($Z$6*V7/($Z$4*$Z$5)+1)</f>
        <v>0.97922274610859561</v>
      </c>
      <c r="X7" s="75">
        <f>V7*W7*U7/$Z$9*100</f>
        <v>12.485101292580538</v>
      </c>
      <c r="Y7" s="42" t="s">
        <v>98</v>
      </c>
      <c r="Z7" s="26">
        <v>6.6260701499999998E-34</v>
      </c>
      <c r="AA7" s="3" t="s">
        <v>101</v>
      </c>
    </row>
    <row r="8" spans="1:27" x14ac:dyDescent="0.3">
      <c r="A8" s="10" t="s">
        <v>24</v>
      </c>
      <c r="B8" s="75">
        <f>M8</f>
        <v>7.5133403005748196</v>
      </c>
      <c r="C8" s="75">
        <f>O8</f>
        <v>0.68088447858249013</v>
      </c>
      <c r="D8" s="75">
        <f>J8-F8</f>
        <v>3.2314558219923288</v>
      </c>
      <c r="E8" s="75">
        <f>MAX('DPP-X1 (TDDFT)'!U21:U35)</f>
        <v>0.35288154300000002</v>
      </c>
      <c r="F8" s="75">
        <f>'DPP-X1 (TDDFT)'!K95</f>
        <v>3.601</v>
      </c>
      <c r="G8" s="75">
        <f>'DPP-X1 (TDDFT)'!J95</f>
        <v>0.26618883500000001</v>
      </c>
      <c r="H8" s="75">
        <f t="shared" si="0"/>
        <v>0.45823472504957086</v>
      </c>
      <c r="I8" s="75">
        <f>'DPP-X1 (TDDFT)'!D95</f>
        <v>5.9661</v>
      </c>
      <c r="J8" s="75">
        <f>(L8-N8)*$Z$2</f>
        <v>6.8324558219923288</v>
      </c>
      <c r="K8" s="75"/>
      <c r="L8" s="75">
        <v>0.2761100339080258</v>
      </c>
      <c r="M8" s="75">
        <v>7.5133403005748196</v>
      </c>
      <c r="N8" s="75">
        <v>2.5022031339972273E-2</v>
      </c>
      <c r="O8" s="75">
        <v>0.68088447858249013</v>
      </c>
      <c r="P8" s="75"/>
      <c r="Q8" s="75">
        <v>-530.26225016718001</v>
      </c>
      <c r="R8" s="75">
        <v>-529.98614013327199</v>
      </c>
      <c r="S8" s="75">
        <v>-530.28727219851999</v>
      </c>
      <c r="T8" s="75"/>
      <c r="U8" s="75">
        <v>2.7434812457705799</v>
      </c>
      <c r="V8" s="75">
        <f>(ABS('DPP-X1 (TDDFT)'!B95)-ABS('DPP-X (OPV - TDDFT)'!$C$51))-0.3</f>
        <v>3.2786</v>
      </c>
      <c r="W8" s="75">
        <f>(($Z$6*V8/($Z$4*$Z$5))-LOG($Z$6*V8/($Z$4*$Z$5)+0.72))/($Z$6*V8/($Z$4*$Z$5)+1)</f>
        <v>0.97583117579527312</v>
      </c>
      <c r="X8" s="75">
        <f>V8*W8*U8/$Z$9*100</f>
        <v>8.7773844135091146</v>
      </c>
      <c r="Y8" s="42" t="s">
        <v>99</v>
      </c>
      <c r="Z8" s="26">
        <v>299792458</v>
      </c>
      <c r="AA8" s="3" t="s">
        <v>100</v>
      </c>
    </row>
    <row r="9" spans="1:27" x14ac:dyDescent="0.3">
      <c r="A9" s="10" t="s">
        <v>39</v>
      </c>
      <c r="B9" s="75">
        <f>M9</f>
        <v>8.0169170240689258</v>
      </c>
      <c r="C9" s="75">
        <f>O9</f>
        <v>1.4246512520580563</v>
      </c>
      <c r="D9" s="75">
        <f>J9-F9</f>
        <v>3.1202657720108689</v>
      </c>
      <c r="E9" s="75">
        <f>MAX('DPP-X1 (TDDFT)'!E38:E52)</f>
        <v>0.30694426899999999</v>
      </c>
      <c r="F9" s="75">
        <f>'DPP-X1 (TDDFT)'!K96</f>
        <v>3.472</v>
      </c>
      <c r="G9" s="75">
        <f>'DPP-X1 (TDDFT)'!J96</f>
        <v>0.24842375899999999</v>
      </c>
      <c r="H9" s="75">
        <f t="shared" si="0"/>
        <v>0.43561398860225375</v>
      </c>
      <c r="I9" s="75">
        <f>'DPP-X1 (TDDFT)'!D96</f>
        <v>5.8487</v>
      </c>
      <c r="J9" s="75">
        <f>(L9-N9)*$Z$2</f>
        <v>6.5922657720108688</v>
      </c>
      <c r="K9" s="75"/>
      <c r="L9" s="75">
        <v>0.29461612848604091</v>
      </c>
      <c r="M9" s="75">
        <v>8.0169170240689258</v>
      </c>
      <c r="N9" s="75">
        <v>5.2354943311001989E-2</v>
      </c>
      <c r="O9" s="75">
        <v>1.4246512520580563</v>
      </c>
      <c r="P9" s="75"/>
      <c r="Q9" s="75">
        <v>-728.75786392319503</v>
      </c>
      <c r="R9" s="75">
        <v>-728.46324779470899</v>
      </c>
      <c r="S9" s="75">
        <v>-728.81021886650603</v>
      </c>
      <c r="T9" s="75"/>
      <c r="U9" s="75">
        <v>3.3892616998202501</v>
      </c>
      <c r="V9" s="75">
        <f>(ABS('DPP-X1 (TDDFT)'!B96)-ABS('DPP-X (OPV - TDDFT)'!$C$51))-0.3</f>
        <v>3.8323999999999998</v>
      </c>
      <c r="W9" s="75">
        <f>(($Z$6*V9/($Z$4*$Z$5))-LOG($Z$6*V9/($Z$4*$Z$5)+0.72))/($Z$6*V9/($Z$4*$Z$5)+1)</f>
        <v>0.97885138337603239</v>
      </c>
      <c r="X9" s="75">
        <f>V9*W9*U9/$Z$9*100</f>
        <v>12.714307018784481</v>
      </c>
      <c r="Y9" s="43" t="s">
        <v>103</v>
      </c>
      <c r="Z9" s="26">
        <v>100</v>
      </c>
      <c r="AA9" s="26" t="s">
        <v>104</v>
      </c>
    </row>
    <row r="10" spans="1:27" x14ac:dyDescent="0.3">
      <c r="A10" s="10" t="s">
        <v>17</v>
      </c>
      <c r="B10" s="75">
        <f>M10</f>
        <v>8.1404461758426354</v>
      </c>
      <c r="C10" s="75">
        <f>O10</f>
        <v>2.0016712087668882</v>
      </c>
      <c r="D10" s="75">
        <f>J10-F10</f>
        <v>3.0957749670757471</v>
      </c>
      <c r="E10" s="75">
        <f>MAX('DPP-X1 (TDDFT)'!I38:I52)</f>
        <v>0.26222372399999999</v>
      </c>
      <c r="F10" s="75">
        <f>'DPP-X1 (TDDFT)'!K97</f>
        <v>3.0430000000000001</v>
      </c>
      <c r="G10" s="75">
        <f>'DPP-X1 (TDDFT)'!J97</f>
        <v>0.24324788</v>
      </c>
      <c r="H10" s="75">
        <f t="shared" si="0"/>
        <v>0.42884745014552206</v>
      </c>
      <c r="I10" s="75">
        <f>'DPP-X1 (TDDFT)'!D97</f>
        <v>5.2839999999999998</v>
      </c>
      <c r="J10" s="75">
        <f>(L10-N10)*$Z$2</f>
        <v>6.1387749670757472</v>
      </c>
      <c r="K10" s="75"/>
      <c r="L10" s="75">
        <v>0.29915573895493708</v>
      </c>
      <c r="M10" s="75">
        <v>8.1404461758426354</v>
      </c>
      <c r="N10" s="75">
        <v>7.3560025663027773E-2</v>
      </c>
      <c r="O10" s="75">
        <v>2.0016712087668882</v>
      </c>
      <c r="P10" s="75"/>
      <c r="Q10" s="75">
        <v>-604.27041454828895</v>
      </c>
      <c r="R10" s="75">
        <v>-603.97125880933402</v>
      </c>
      <c r="S10" s="75">
        <v>-604.34397457395198</v>
      </c>
      <c r="T10" s="75"/>
      <c r="U10" s="75">
        <v>10.8747278270141</v>
      </c>
      <c r="V10" s="75">
        <f>(ABS('DPP-X1 (TDDFT)'!B97)-ABS('DPP-X (OPV - TDDFT)'!$C$51))-0.3</f>
        <v>3.8738999999999999</v>
      </c>
      <c r="W10" s="75">
        <f>(($Z$6*V10/($Z$4*$Z$5))-LOG($Z$6*V10/($Z$4*$Z$5)+0.72))/($Z$6*V10/($Z$4*$Z$5)+1)</f>
        <v>0.97904577877798415</v>
      </c>
      <c r="X10" s="75">
        <f>V10*W10*U10/$Z$9*100</f>
        <v>41.244856908778999</v>
      </c>
      <c r="Y10" s="43" t="s">
        <v>135</v>
      </c>
      <c r="Z10" s="26">
        <v>0.65</v>
      </c>
      <c r="AA10" s="26"/>
    </row>
    <row r="11" spans="1:27" x14ac:dyDescent="0.3">
      <c r="A11" s="10" t="s">
        <v>18</v>
      </c>
      <c r="B11" s="75">
        <f>M11</f>
        <v>7.7737690467177227</v>
      </c>
      <c r="C11" s="75">
        <f>O11</f>
        <v>1.0071047195600744</v>
      </c>
      <c r="D11" s="75">
        <f>J11-F11</f>
        <v>3.197664327157649</v>
      </c>
      <c r="E11" s="75">
        <f>MAX('DPP-X1 (TDDFT)'!M38:M52)</f>
        <v>0.32055810200000001</v>
      </c>
      <c r="F11" s="75">
        <f>'DPP-X1 (TDDFT)'!K98</f>
        <v>3.569</v>
      </c>
      <c r="G11" s="75">
        <f>'DPP-X1 (TDDFT)'!J98</f>
        <v>0.26875239000000001</v>
      </c>
      <c r="H11" s="75">
        <f t="shared" si="0"/>
        <v>0.46142323918156547</v>
      </c>
      <c r="I11" s="75">
        <f>'DPP-X1 (TDDFT)'!D98</f>
        <v>5.9079000000000006</v>
      </c>
      <c r="J11" s="75">
        <f>(L11-N11)*$Z$2</f>
        <v>6.766664327157649</v>
      </c>
      <c r="K11" s="75"/>
      <c r="L11" s="75">
        <v>0.28568060931809214</v>
      </c>
      <c r="M11" s="75">
        <v>7.7737690467177227</v>
      </c>
      <c r="N11" s="75">
        <v>3.7010398456914118E-2</v>
      </c>
      <c r="O11" s="75">
        <v>1.0071047195600744</v>
      </c>
      <c r="P11" s="75"/>
      <c r="Q11" s="75">
        <v>-950.51134293568305</v>
      </c>
      <c r="R11" s="75">
        <v>-950.22566232636495</v>
      </c>
      <c r="S11" s="75">
        <v>-950.54835333413996</v>
      </c>
      <c r="T11" s="75"/>
      <c r="U11" s="75">
        <v>3.2854554089876302</v>
      </c>
      <c r="V11" s="75">
        <f>(ABS('DPP-X1 (TDDFT)'!B98)-ABS('DPP-X (OPV - TDDFT)'!$C$51))-0.3</f>
        <v>3.5608000000000004</v>
      </c>
      <c r="W11" s="75">
        <f>(($Z$6*V11/($Z$4*$Z$5))-LOG($Z$6*V11/($Z$4*$Z$5)+0.72))/($Z$6*V11/($Z$4*$Z$5)+1)</f>
        <v>0.97747737766561082</v>
      </c>
      <c r="X11" s="75">
        <f>V11*W11*U11/$Z$9*100</f>
        <v>11.435360848577803</v>
      </c>
    </row>
    <row r="12" spans="1:27" x14ac:dyDescent="0.3">
      <c r="A12" s="10" t="s">
        <v>19</v>
      </c>
      <c r="B12" s="75">
        <f>M12</f>
        <v>8.2533314240303248</v>
      </c>
      <c r="C12" s="75">
        <f>O12</f>
        <v>1.8629214673536787</v>
      </c>
      <c r="D12" s="75">
        <f>J12-F12</f>
        <v>3.170409956676647</v>
      </c>
      <c r="E12" s="75">
        <f>MAX('DPP-X1 (TDDFT)'!Q38:Q52)</f>
        <v>0.24677653999999999</v>
      </c>
      <c r="F12" s="75">
        <f>'DPP-X1 (TDDFT)'!K99</f>
        <v>3.22</v>
      </c>
      <c r="G12" s="75">
        <f>'DPP-X1 (TDDFT)'!J99</f>
        <v>0.24677653999999999</v>
      </c>
      <c r="H12" s="75">
        <f t="shared" si="0"/>
        <v>0.43346928568476017</v>
      </c>
      <c r="I12" s="75">
        <f>'DPP-X1 (TDDFT)'!D99</f>
        <v>5.4853000000000005</v>
      </c>
      <c r="J12" s="75">
        <f>(L12-N12)*$Z$2</f>
        <v>6.3904099566766472</v>
      </c>
      <c r="K12" s="75"/>
      <c r="L12" s="75">
        <v>0.3033041933650793</v>
      </c>
      <c r="M12" s="75">
        <v>8.2533314240303248</v>
      </c>
      <c r="N12" s="75">
        <v>6.8461069103932459E-2</v>
      </c>
      <c r="O12" s="75">
        <v>1.8629214673536787</v>
      </c>
      <c r="P12" s="75"/>
      <c r="Q12" s="75">
        <v>-583.17524492490304</v>
      </c>
      <c r="R12" s="75">
        <v>-582.87194073153796</v>
      </c>
      <c r="S12" s="75">
        <v>-583.24370599400697</v>
      </c>
      <c r="T12" s="75"/>
      <c r="U12" s="75">
        <v>5.7836352028262796</v>
      </c>
      <c r="V12" s="75">
        <f>(ABS('DPP-X1 (TDDFT)'!B99)-ABS('DPP-X (OPV - TDDFT)'!$C$51))-0.3</f>
        <v>4.0029000000000003</v>
      </c>
      <c r="W12" s="75">
        <f>(($Z$6*V12/($Z$4*$Z$5))-LOG($Z$6*V12/($Z$4*$Z$5)+0.72))/($Z$6*V12/($Z$4*$Z$5)+1)</f>
        <v>0.97962645114359059</v>
      </c>
      <c r="X12" s="75">
        <f>V12*W12*U12/$Z$9*100</f>
        <v>22.679638939697913</v>
      </c>
    </row>
    <row r="13" spans="1:27" x14ac:dyDescent="0.3">
      <c r="A13" s="10" t="s">
        <v>40</v>
      </c>
      <c r="B13" s="75">
        <f>M13</f>
        <v>7.9725012115469243</v>
      </c>
      <c r="C13" s="75">
        <f>O13</f>
        <v>1.87574622359604</v>
      </c>
      <c r="D13" s="75">
        <f>J13-F13</f>
        <v>2.9737549879508842</v>
      </c>
      <c r="E13" s="75">
        <f>MAX('DPP-X1 (TDDFT)'!U38:U52)</f>
        <v>0.23819369300000001</v>
      </c>
      <c r="F13" s="75">
        <f>'DPP-X1 (TDDFT)'!K100</f>
        <v>3.1230000000000002</v>
      </c>
      <c r="G13" s="75">
        <f>'DPP-X1 (TDDFT)'!J100</f>
        <v>0.22994272900000001</v>
      </c>
      <c r="H13" s="75">
        <f t="shared" si="0"/>
        <v>0.41107868791589719</v>
      </c>
      <c r="I13" s="75">
        <f>'DPP-X1 (TDDFT)'!D100</f>
        <v>5.4037000000000006</v>
      </c>
      <c r="J13" s="75">
        <f>(L13-N13)*$Z$2</f>
        <v>6.0967549879508844</v>
      </c>
      <c r="K13" s="75"/>
      <c r="L13" s="75">
        <v>0.29298387824701422</v>
      </c>
      <c r="M13" s="75">
        <v>7.9725012115469243</v>
      </c>
      <c r="N13" s="75">
        <v>6.8932369982007913E-2</v>
      </c>
      <c r="O13" s="75">
        <v>1.87574622359604</v>
      </c>
      <c r="P13" s="75"/>
      <c r="Q13" s="75">
        <v>-643.58809356178404</v>
      </c>
      <c r="R13" s="75">
        <v>-643.29510968353702</v>
      </c>
      <c r="S13" s="75">
        <v>-643.65702593176604</v>
      </c>
      <c r="T13" s="75"/>
      <c r="U13" s="75">
        <v>4.8478239441225499</v>
      </c>
      <c r="V13" s="75">
        <f>(ABS('DPP-X1 (TDDFT)'!B100)-ABS('DPP-X (OPV - TDDFT)'!$C$51))-0.3</f>
        <v>3.7533000000000003</v>
      </c>
      <c r="W13" s="75">
        <f>(($Z$6*V13/($Z$4*$Z$5))-LOG($Z$6*V13/($Z$4*$Z$5)+0.72))/($Z$6*V13/($Z$4*$Z$5)+1)</f>
        <v>0.97846999251030431</v>
      </c>
      <c r="X13" s="75">
        <f>V13*W13*U13/$Z$9*100</f>
        <v>17.803591854465626</v>
      </c>
    </row>
    <row r="14" spans="1:27" x14ac:dyDescent="0.3">
      <c r="A14" s="10" t="s">
        <v>41</v>
      </c>
      <c r="B14" s="75">
        <f>M14</f>
        <v>7.8150299506172374</v>
      </c>
      <c r="C14" s="75">
        <f>O14</f>
        <v>1.6435418689171082</v>
      </c>
      <c r="D14" s="75">
        <f>J14-F14</f>
        <v>3.0004880817001287</v>
      </c>
      <c r="E14" s="75">
        <f>MAX('DPP-X1 (TDDFT)'!E55:E69)</f>
        <v>0.27727843800000002</v>
      </c>
      <c r="F14" s="75">
        <f>'DPP-X1 (TDDFT)'!K101</f>
        <v>3.1709999999999998</v>
      </c>
      <c r="G14" s="75">
        <f>'DPP-X1 (TDDFT)'!J101</f>
        <v>0.236472811</v>
      </c>
      <c r="H14" s="75">
        <f t="shared" si="0"/>
        <v>0.41986750942764883</v>
      </c>
      <c r="I14" s="75">
        <f>'DPP-X1 (TDDFT)'!D101</f>
        <v>5.4756999999999998</v>
      </c>
      <c r="J14" s="75">
        <f>(L14-N14)*$Z$2</f>
        <v>6.1714880817001285</v>
      </c>
      <c r="K14" s="75"/>
      <c r="L14" s="75">
        <v>0.28719691885805787</v>
      </c>
      <c r="M14" s="75">
        <v>7.8150299506172374</v>
      </c>
      <c r="N14" s="75">
        <v>6.039902134091335E-2</v>
      </c>
      <c r="O14" s="75">
        <v>1.6435418689171082</v>
      </c>
      <c r="P14" s="75"/>
      <c r="Q14" s="75">
        <v>-718.81763055320005</v>
      </c>
      <c r="R14" s="75">
        <v>-718.53043363434199</v>
      </c>
      <c r="S14" s="75">
        <v>-718.87802957454096</v>
      </c>
      <c r="T14" s="75"/>
      <c r="U14" s="75">
        <v>7.3607053781724998</v>
      </c>
      <c r="V14" s="75">
        <f>(ABS('DPP-X1 (TDDFT)'!B101)-ABS('DPP-X (OPV - TDDFT)'!$C$51))-0.3</f>
        <v>3.6185999999999998</v>
      </c>
      <c r="W14" s="75">
        <f>(($Z$6*V14/($Z$4*$Z$5))-LOG($Z$6*V14/($Z$4*$Z$5)+0.72))/($Z$6*V14/($Z$4*$Z$5)+1)</f>
        <v>0.97778554737817824</v>
      </c>
      <c r="X14" s="75">
        <f>V14*W14*U14/$Z$9*100</f>
        <v>26.043756573102751</v>
      </c>
    </row>
    <row r="15" spans="1:27" x14ac:dyDescent="0.3">
      <c r="A15" s="10" t="s">
        <v>42</v>
      </c>
      <c r="B15" s="75">
        <f>M15</f>
        <v>8.3541278954671778</v>
      </c>
      <c r="C15" s="75">
        <f>O15</f>
        <v>1.9684158546415107</v>
      </c>
      <c r="D15" s="75">
        <f>J15-F15</f>
        <v>3.1327120408256661</v>
      </c>
      <c r="E15" s="75">
        <f>MAX('DPP-X1 (TDDFT)'!I55:I69)</f>
        <v>0.22188121099999999</v>
      </c>
      <c r="F15" s="75">
        <f>'DPP-X1 (TDDFT)'!K102</f>
        <v>3.2530000000000001</v>
      </c>
      <c r="G15" s="75">
        <f>'DPP-X1 (TDDFT)'!J102</f>
        <v>0.220379826</v>
      </c>
      <c r="H15" s="75">
        <f t="shared" si="0"/>
        <v>0.39796717112438895</v>
      </c>
      <c r="I15" s="75">
        <f>'DPP-X1 (TDDFT)'!D102</f>
        <v>5.5919000000000008</v>
      </c>
      <c r="J15" s="75">
        <f>(L15-N15)*$Z$2</f>
        <v>6.3857120408256662</v>
      </c>
      <c r="K15" s="75"/>
      <c r="L15" s="75">
        <v>0.3070083936319179</v>
      </c>
      <c r="M15" s="75">
        <v>8.3541278954671778</v>
      </c>
      <c r="N15" s="75">
        <v>7.2337914513013857E-2</v>
      </c>
      <c r="O15" s="75">
        <v>1.9684158546415107</v>
      </c>
      <c r="P15" s="75"/>
      <c r="Q15" s="75">
        <v>-679.53060733815096</v>
      </c>
      <c r="R15" s="75">
        <v>-679.22359894451904</v>
      </c>
      <c r="S15" s="75">
        <v>-679.60294525266397</v>
      </c>
      <c r="T15" s="75"/>
      <c r="U15" s="75">
        <v>6.1468076732777703</v>
      </c>
      <c r="V15" s="75">
        <f>(ABS('DPP-X1 (TDDFT)'!B102)-ABS('DPP-X (OPV - TDDFT)'!$C$51))-0.3</f>
        <v>4.1563000000000008</v>
      </c>
      <c r="W15" s="75">
        <f>(($Z$6*V15/($Z$4*$Z$5))-LOG($Z$6*V15/($Z$4*$Z$5)+0.72))/($Z$6*V15/($Z$4*$Z$5)+1)</f>
        <v>0.9802738894034716</v>
      </c>
      <c r="X15" s="75">
        <f>V15*W15*U15/$Z$9*100</f>
        <v>25.044014517902667</v>
      </c>
    </row>
    <row r="16" spans="1:27" x14ac:dyDescent="0.3">
      <c r="A16" s="10" t="s">
        <v>20</v>
      </c>
      <c r="B16" s="75">
        <f>M16</f>
        <v>7.8769126832294747</v>
      </c>
      <c r="C16" s="75">
        <f>O16</f>
        <v>0.80796484745566965</v>
      </c>
      <c r="D16" s="75">
        <f>J16-F16</f>
        <v>3.3059478357738046</v>
      </c>
      <c r="E16" s="75">
        <f>MAX('DPP-X1 (TDDFT)'!M55:M69)</f>
        <v>0.283413466</v>
      </c>
      <c r="F16" s="75">
        <f>'DPP-X1 (TDDFT)'!K103</f>
        <v>3.7629999999999999</v>
      </c>
      <c r="G16" s="75">
        <f>'DPP-X1 (TDDFT)'!J103</f>
        <v>0.27273868000000001</v>
      </c>
      <c r="H16" s="75">
        <f t="shared" si="0"/>
        <v>0.46634409418482214</v>
      </c>
      <c r="I16" s="75">
        <f>'DPP-X1 (TDDFT)'!D103</f>
        <v>6.1355999999999993</v>
      </c>
      <c r="J16" s="75">
        <f>(L16-N16)*$Z$2</f>
        <v>7.0689478357738045</v>
      </c>
      <c r="K16" s="75"/>
      <c r="L16" s="75">
        <v>0.28947106627003905</v>
      </c>
      <c r="M16" s="75">
        <v>7.8769126832294747</v>
      </c>
      <c r="N16" s="75">
        <v>2.9692146569004763E-2</v>
      </c>
      <c r="O16" s="75">
        <v>0.80796484745566965</v>
      </c>
      <c r="P16" s="75"/>
      <c r="Q16" s="75">
        <v>-590.19387570801803</v>
      </c>
      <c r="R16" s="75">
        <v>-589.90440464174799</v>
      </c>
      <c r="S16" s="75">
        <v>-590.22356785458703</v>
      </c>
      <c r="T16" s="75"/>
      <c r="U16" s="75">
        <v>2.60566805779307</v>
      </c>
      <c r="V16" s="75">
        <f>(ABS('DPP-X1 (TDDFT)'!B103)-ABS('DPP-X (OPV - TDDFT)'!$C$51))-0.3</f>
        <v>3.6102999999999996</v>
      </c>
      <c r="W16" s="75">
        <f>(($Z$6*V16/($Z$4*$Z$5))-LOG($Z$6*V16/($Z$4*$Z$5)+0.72))/($Z$6*V16/($Z$4*$Z$5)+1)</f>
        <v>0.97774184884605286</v>
      </c>
      <c r="X16" s="75">
        <f>V16*W16*U16/$Z$9*100</f>
        <v>9.1978555437548675</v>
      </c>
    </row>
    <row r="17" spans="1:24" x14ac:dyDescent="0.3">
      <c r="A17" s="10" t="s">
        <v>46</v>
      </c>
      <c r="B17" s="75">
        <f>M17</f>
        <v>6.7173706330147152</v>
      </c>
      <c r="C17" s="75">
        <f>O17</f>
        <v>0.22800404013438627</v>
      </c>
      <c r="D17" s="75">
        <f>J17-F17</f>
        <v>2.9183665928803291</v>
      </c>
      <c r="E17" s="75">
        <f>MAX('DPP-X1 (TDDFT)'!Q55:Q69)</f>
        <v>0.33504031099999998</v>
      </c>
      <c r="F17" s="75">
        <f>'DPP-X1 (TDDFT)'!K104</f>
        <v>3.5710000000000002</v>
      </c>
      <c r="G17" s="75">
        <f>'DPP-X1 (TDDFT)'!J104</f>
        <v>0.264420035</v>
      </c>
      <c r="H17" s="75">
        <f t="shared" si="0"/>
        <v>0.45602371720502655</v>
      </c>
      <c r="I17" s="75">
        <f>'DPP-X1 (TDDFT)'!D104</f>
        <v>5.9411000000000005</v>
      </c>
      <c r="J17" s="75">
        <f>(L17-N17)*$Z$2</f>
        <v>6.4893665928803292</v>
      </c>
      <c r="K17" s="75"/>
      <c r="L17" s="75">
        <v>0.24685870186294778</v>
      </c>
      <c r="M17" s="75">
        <v>6.7173706330147152</v>
      </c>
      <c r="N17" s="75">
        <v>8.3789900010060592E-3</v>
      </c>
      <c r="O17" s="75">
        <v>0.22800404013438627</v>
      </c>
      <c r="P17" s="75"/>
      <c r="Q17" s="75">
        <v>-624.91215643952796</v>
      </c>
      <c r="R17" s="75">
        <v>-624.66529773766501</v>
      </c>
      <c r="S17" s="75">
        <v>-624.92053542952897</v>
      </c>
      <c r="T17" s="75"/>
      <c r="U17" s="75">
        <v>3.2854554089876302</v>
      </c>
      <c r="V17" s="75">
        <f>(ABS('DPP-X1 (TDDFT)'!B104)-ABS('DPP-X (OPV - TDDFT)'!$C$51))-0.3</f>
        <v>2.5871000000000004</v>
      </c>
      <c r="W17" s="75">
        <f>(($Z$6*V17/($Z$4*$Z$5))-LOG($Z$6*V17/($Z$4*$Z$5)+0.72))/($Z$6*V17/($Z$4*$Z$5)+1)</f>
        <v>0.97043988180893415</v>
      </c>
      <c r="X17" s="75">
        <f>V17*W17*U17/$Z$9*100</f>
        <v>8.2485465460765024</v>
      </c>
    </row>
    <row r="18" spans="1:24" x14ac:dyDescent="0.3">
      <c r="A18" s="10" t="s">
        <v>43</v>
      </c>
      <c r="B18" s="75">
        <f>M18</f>
        <v>7.0196103896504782</v>
      </c>
      <c r="C18" s="75">
        <f>O18</f>
        <v>0.3367753665931929</v>
      </c>
      <c r="D18" s="75">
        <f>J18-F18</f>
        <v>3.0048350230572849</v>
      </c>
      <c r="E18" s="75">
        <f>MAX('DPP-X1 (TDDFT)'!U55:U69)</f>
        <v>0.36968452899999998</v>
      </c>
      <c r="F18" s="75">
        <f>'DPP-X1 (TDDFT)'!K105</f>
        <v>3.6779999999999999</v>
      </c>
      <c r="G18" s="75">
        <f>'DPP-X1 (TDDFT)'!J105</f>
        <v>0.25641603299999999</v>
      </c>
      <c r="H18" s="75">
        <f t="shared" si="0"/>
        <v>0.44590533711073088</v>
      </c>
      <c r="I18" s="75">
        <f>'DPP-X1 (TDDFT)'!D105</f>
        <v>6.0388000000000002</v>
      </c>
      <c r="J18" s="75">
        <f>(L18-N18)*$Z$2</f>
        <v>6.6828350230572848</v>
      </c>
      <c r="K18" s="75"/>
      <c r="L18" s="75">
        <v>0.25796580284793436</v>
      </c>
      <c r="M18" s="75">
        <v>7.0196103896504782</v>
      </c>
      <c r="N18" s="75">
        <v>1.2376260646988158E-2</v>
      </c>
      <c r="O18" s="75">
        <v>0.3367753665931929</v>
      </c>
      <c r="P18" s="75"/>
      <c r="Q18" s="75">
        <v>-546.31642588490797</v>
      </c>
      <c r="R18" s="75">
        <v>-546.05846008206004</v>
      </c>
      <c r="S18" s="75">
        <v>-546.32880214555496</v>
      </c>
      <c r="T18" s="75"/>
      <c r="U18" s="75">
        <v>2.4415830545791799</v>
      </c>
      <c r="V18" s="75">
        <f>(ABS('DPP-X1 (TDDFT)'!B105)-ABS('DPP-X (OPV - TDDFT)'!$C$51))-0.3</f>
        <v>2.835</v>
      </c>
      <c r="W18" s="75">
        <f>(($Z$6*V18/($Z$4*$Z$5))-LOG($Z$6*V18/($Z$4*$Z$5)+0.72))/($Z$6*V18/($Z$4*$Z$5)+1)</f>
        <v>0.97264699185421633</v>
      </c>
      <c r="X18" s="75">
        <f>V18*W18*U18/$Z$9*100</f>
        <v>6.7325535019852234</v>
      </c>
    </row>
    <row r="19" spans="1:24" x14ac:dyDescent="0.3">
      <c r="A19" s="10" t="s">
        <v>21</v>
      </c>
      <c r="B19" s="75">
        <f>M19</f>
        <v>6.8193357269132617</v>
      </c>
      <c r="C19" s="75">
        <f>O19</f>
        <v>0.28311627190827188</v>
      </c>
      <c r="D19" s="75">
        <f>J19-F19</f>
        <v>2.9512194550049893</v>
      </c>
      <c r="E19" s="75">
        <f>MAX('DPP-X1 (TDDFT)'!E72:E86)</f>
        <v>0.34106899899999998</v>
      </c>
      <c r="F19" s="75">
        <f>'DPP-X1 (TDDFT)'!K106</f>
        <v>3.585</v>
      </c>
      <c r="G19" s="75">
        <f>'DPP-X1 (TDDFT)'!J106</f>
        <v>0.27564942100000001</v>
      </c>
      <c r="H19" s="75">
        <f t="shared" si="0"/>
        <v>0.46990881904060133</v>
      </c>
      <c r="I19" s="75">
        <f>'DPP-X1 (TDDFT)'!D106</f>
        <v>5.9370000000000003</v>
      </c>
      <c r="J19" s="75">
        <f>(L19-N19)*$Z$2</f>
        <v>6.5362194550049892</v>
      </c>
      <c r="K19" s="75"/>
      <c r="L19" s="75">
        <v>0.25060584819300402</v>
      </c>
      <c r="M19" s="75">
        <v>6.8193357269132617</v>
      </c>
      <c r="N19" s="75">
        <v>1.0404326213006243E-2</v>
      </c>
      <c r="O19" s="75">
        <v>0.28311627190827188</v>
      </c>
      <c r="P19" s="75"/>
      <c r="Q19" s="75">
        <v>-585.61330931174302</v>
      </c>
      <c r="R19" s="75">
        <v>-585.36270346355002</v>
      </c>
      <c r="S19" s="75">
        <v>-585.62371363795603</v>
      </c>
      <c r="T19" s="75"/>
      <c r="U19" s="75">
        <v>3.23427779885637</v>
      </c>
      <c r="V19" s="75">
        <f>(ABS('DPP-X1 (TDDFT)'!B106)-ABS('DPP-X (OPV - TDDFT)'!$C$51))-0.3</f>
        <v>2.6215000000000002</v>
      </c>
      <c r="W19" s="75">
        <f>(($Z$6*V19/($Z$4*$Z$5))-LOG($Z$6*V19/($Z$4*$Z$5)+0.72))/($Z$6*V19/($Z$4*$Z$5)+1)</f>
        <v>0.97076872769971811</v>
      </c>
      <c r="X19" s="75">
        <f>V19*W19*U19/$Z$9*100</f>
        <v>8.2308172524326331</v>
      </c>
    </row>
    <row r="20" spans="1:24" x14ac:dyDescent="0.3">
      <c r="A20" s="10" t="s">
        <v>44</v>
      </c>
      <c r="B20" s="75">
        <f>M20</f>
        <v>8.3998213829853032</v>
      </c>
      <c r="C20" s="75">
        <f>O20</f>
        <v>2.3636203999314693</v>
      </c>
      <c r="D20" s="75">
        <f>J20-F20</f>
        <v>3.0942009830538346</v>
      </c>
      <c r="E20" s="75">
        <f>MAX('DPP-X1 (TDDFT)'!I72:I86)</f>
        <v>0.20395818099999999</v>
      </c>
      <c r="F20" s="75">
        <f>'DPP-X1 (TDDFT)'!K107</f>
        <v>2.9420000000000002</v>
      </c>
      <c r="G20" s="75">
        <f>'DPP-X1 (TDDFT)'!J107</f>
        <v>0.20395818099999999</v>
      </c>
      <c r="H20" s="75">
        <f t="shared" si="0"/>
        <v>0.37476710531823387</v>
      </c>
      <c r="I20" s="75">
        <f>'DPP-X1 (TDDFT)'!D107</f>
        <v>5.2270000000000003</v>
      </c>
      <c r="J20" s="75">
        <f>(L20-N20)*$Z$2</f>
        <v>6.0362009830538348</v>
      </c>
      <c r="K20" s="75"/>
      <c r="L20" s="75">
        <v>0.30868759753900576</v>
      </c>
      <c r="M20" s="75">
        <v>8.3998213829853032</v>
      </c>
      <c r="N20" s="75">
        <v>8.6861406865978097E-2</v>
      </c>
      <c r="O20" s="75">
        <v>2.3636203999314693</v>
      </c>
      <c r="P20" s="75"/>
      <c r="Q20" s="75">
        <v>-695.44603592978899</v>
      </c>
      <c r="R20" s="75">
        <v>-695.13734833224999</v>
      </c>
      <c r="S20" s="75">
        <v>-695.53289733665497</v>
      </c>
      <c r="T20" s="75"/>
      <c r="U20" s="75">
        <v>13.227172466263101</v>
      </c>
      <c r="V20" s="75">
        <f>(ABS('DPP-X1 (TDDFT)'!B107)-ABS('DPP-X (OPV - TDDFT)'!$C$51))-0.3</f>
        <v>4.1520999999999999</v>
      </c>
      <c r="W20" s="75">
        <f>(($Z$6*V20/($Z$4*$Z$5))-LOG($Z$6*V20/($Z$4*$Z$5)+0.72))/($Z$6*V20/($Z$4*$Z$5)+1)</f>
        <v>0.98025674673523533</v>
      </c>
      <c r="X20" s="75">
        <f>V20*W20*U20/$Z$9*100</f>
        <v>53.836232611288125</v>
      </c>
    </row>
    <row r="21" spans="1:24" x14ac:dyDescent="0.3">
      <c r="A21" s="10" t="s">
        <v>22</v>
      </c>
      <c r="B21" s="75">
        <f>M21</f>
        <v>7.3294676303320019</v>
      </c>
      <c r="C21" s="75">
        <f>O21</f>
        <v>0.45109356661123462</v>
      </c>
      <c r="D21" s="75">
        <f>J21-F21</f>
        <v>3.1643740637207673</v>
      </c>
      <c r="E21" s="75">
        <f>MAX('DPP-X1 (TDDFT)'!M72:M86)</f>
        <v>0.287084544</v>
      </c>
      <c r="F21" s="75">
        <f>'DPP-X1 (TDDFT)'!K108</f>
        <v>3.714</v>
      </c>
      <c r="G21" s="75">
        <f>'DPP-X1 (TDDFT)'!J108</f>
        <v>0.23852068000000001</v>
      </c>
      <c r="H21" s="75">
        <f t="shared" si="0"/>
        <v>0.42259662242270934</v>
      </c>
      <c r="I21" s="75">
        <f>'DPP-X1 (TDDFT)'!D108</f>
        <v>6.1288999999999998</v>
      </c>
      <c r="J21" s="75">
        <f>(L21-N21)*$Z$2</f>
        <v>6.8783740637207673</v>
      </c>
      <c r="K21" s="75"/>
      <c r="L21" s="75">
        <v>0.26935284107707957</v>
      </c>
      <c r="M21" s="75">
        <v>7.3294676303320019</v>
      </c>
      <c r="N21" s="75">
        <v>1.657737504092438E-2</v>
      </c>
      <c r="O21" s="75">
        <v>0.45109356661123462</v>
      </c>
      <c r="P21" s="75"/>
      <c r="Q21" s="75">
        <v>-605.47716100120704</v>
      </c>
      <c r="R21" s="75">
        <v>-605.20780816012996</v>
      </c>
      <c r="S21" s="75">
        <v>-605.49373837624796</v>
      </c>
      <c r="T21" s="75"/>
      <c r="U21" s="75">
        <v>2.5076842380280202</v>
      </c>
      <c r="V21" s="75">
        <f>(ABS('DPP-X1 (TDDFT)'!B108)-ABS('DPP-X (OPV - TDDFT)'!$C$51))-0.3</f>
        <v>3.1479999999999997</v>
      </c>
      <c r="W21" s="75">
        <f>(($Z$6*V21/($Z$4*$Z$5))-LOG($Z$6*V21/($Z$4*$Z$5)+0.72))/($Z$6*V21/($Z$4*$Z$5)+1)</f>
        <v>0.9749787063363049</v>
      </c>
      <c r="X21" s="75">
        <f>V21*W21*U21/$Z$9*100</f>
        <v>7.6966671355527945</v>
      </c>
    </row>
    <row r="22" spans="1:24" x14ac:dyDescent="0.3">
      <c r="A22" s="10" t="s">
        <v>23</v>
      </c>
      <c r="B22" s="75">
        <f>M22</f>
        <v>7.5212255775961809</v>
      </c>
      <c r="C22" s="75">
        <f>O22</f>
        <v>0.49821781672743953</v>
      </c>
      <c r="D22" s="75">
        <f>J22-F22</f>
        <v>3.2720077608687412</v>
      </c>
      <c r="E22" s="75">
        <f>MAX('DPP-X1 (TDDFT)'!Q72:Q86)</f>
        <v>0.28805860100000003</v>
      </c>
      <c r="F22" s="75">
        <f>'DPP-X1 (TDDFT)'!K109</f>
        <v>3.7509999999999999</v>
      </c>
      <c r="G22" s="75">
        <f>'DPP-X1 (TDDFT)'!J109</f>
        <v>0.25798220599999999</v>
      </c>
      <c r="H22" s="75">
        <f t="shared" si="0"/>
        <v>0.44789994042905878</v>
      </c>
      <c r="I22" s="75">
        <f>'DPP-X1 (TDDFT)'!D109</f>
        <v>6.1322999999999999</v>
      </c>
      <c r="J22" s="75">
        <f>(L22-N22)*$Z$2</f>
        <v>7.0230077608687411</v>
      </c>
      <c r="K22" s="75"/>
      <c r="L22" s="75">
        <v>0.27639981235790856</v>
      </c>
      <c r="M22" s="75">
        <v>7.5212255775961809</v>
      </c>
      <c r="N22" s="75">
        <v>1.8309158479041798E-2</v>
      </c>
      <c r="O22" s="75">
        <v>0.49821781672743953</v>
      </c>
      <c r="P22" s="75"/>
      <c r="Q22" s="75">
        <v>-566.18491653628496</v>
      </c>
      <c r="R22" s="75">
        <v>-565.90851672392705</v>
      </c>
      <c r="S22" s="75">
        <v>-566.203225694764</v>
      </c>
      <c r="T22" s="75"/>
      <c r="U22" s="75">
        <v>2.4664887499139998</v>
      </c>
      <c r="V22" s="75">
        <f>(ABS('DPP-X1 (TDDFT)'!B109)-ABS('DPP-X (OPV - TDDFT)'!$C$51))-0.3</f>
        <v>3.2752999999999997</v>
      </c>
      <c r="W22" s="75">
        <f>(($Z$6*V22/($Z$4*$Z$5))-LOG($Z$6*V22/($Z$4*$Z$5)+0.72))/($Z$6*V22/($Z$4*$Z$5)+1)</f>
        <v>0.97581039914659873</v>
      </c>
      <c r="X22" s="75">
        <f>V22*W22*U22/$Z$9*100</f>
        <v>7.8830751394186365</v>
      </c>
    </row>
    <row r="23" spans="1:24" x14ac:dyDescent="0.3">
      <c r="A23" s="10" t="s">
        <v>45</v>
      </c>
      <c r="B23" s="75">
        <f>M23</f>
        <v>8.0528049603395502</v>
      </c>
      <c r="C23" s="75">
        <f>O23</f>
        <v>1.7428720958125461</v>
      </c>
      <c r="D23" s="75">
        <f>J23-F23</f>
        <v>2.9469328645270036</v>
      </c>
      <c r="E23" s="75">
        <f>MAX('DPP-X1 (TDDFT)'!U72:U86)</f>
        <v>0.230314245</v>
      </c>
      <c r="F23" s="75">
        <f>'DPP-X1 (TDDFT)'!K110</f>
        <v>3.363</v>
      </c>
      <c r="G23" s="75">
        <f>'DPP-X1 (TDDFT)'!J110</f>
        <v>0.230314245</v>
      </c>
      <c r="H23" s="75">
        <f t="shared" si="0"/>
        <v>0.41158226358343974</v>
      </c>
      <c r="I23" s="75">
        <f>'DPP-X1 (TDDFT)'!D110</f>
        <v>5.7311999999999994</v>
      </c>
      <c r="J23" s="75">
        <f>(L23-N23)*$Z$2</f>
        <v>6.3099328645270036</v>
      </c>
      <c r="K23" s="75"/>
      <c r="L23" s="75">
        <v>0.29593498520011963</v>
      </c>
      <c r="M23" s="75">
        <v>8.0528049603395502</v>
      </c>
      <c r="N23" s="75">
        <v>6.4049338139966494E-2</v>
      </c>
      <c r="O23" s="75">
        <v>1.7428720958125461</v>
      </c>
      <c r="P23" s="75"/>
      <c r="Q23" s="75">
        <v>-1078.8487493242701</v>
      </c>
      <c r="R23" s="75">
        <v>-1078.55281433907</v>
      </c>
      <c r="S23" s="75">
        <v>-1078.9127986624101</v>
      </c>
      <c r="T23" s="75"/>
      <c r="U23" s="75">
        <v>5.2789169700183702</v>
      </c>
      <c r="V23" s="75">
        <f>(ABS('DPP-X1 (TDDFT)'!B110)-ABS('DPP-X (OPV - TDDFT)'!$C$51))-0.3</f>
        <v>3.9543999999999997</v>
      </c>
      <c r="W23" s="75">
        <f>(($Z$6*V23/($Z$4*$Z$5))-LOG($Z$6*V23/($Z$4*$Z$5)+0.72))/($Z$6*V23/($Z$4*$Z$5)+1)</f>
        <v>0.97941220325384248</v>
      </c>
      <c r="X23" s="75">
        <f>V23*W23*U23/$Z$9*100</f>
        <v>20.44518005366093</v>
      </c>
    </row>
    <row r="24" spans="1:24" s="4" customFormat="1" x14ac:dyDescent="0.3">
      <c r="Q24" s="38"/>
      <c r="R24" s="38"/>
      <c r="S24" s="38"/>
      <c r="T24" s="38"/>
      <c r="U24" s="38"/>
      <c r="V24" s="38"/>
      <c r="W24" s="38"/>
      <c r="X24" s="38"/>
    </row>
    <row r="25" spans="1:24" ht="18.600000000000001" x14ac:dyDescent="0.3">
      <c r="A25" s="71" t="s">
        <v>5</v>
      </c>
      <c r="B25" s="85" t="s">
        <v>49</v>
      </c>
      <c r="C25" s="85"/>
      <c r="D25" s="85"/>
      <c r="E25" s="85"/>
      <c r="F25" s="85"/>
      <c r="G25" s="85"/>
      <c r="H25" s="85"/>
      <c r="I25" s="85"/>
      <c r="J25" s="85"/>
      <c r="L25" s="67" t="s">
        <v>113</v>
      </c>
      <c r="M25" s="68"/>
      <c r="N25" s="70" t="s">
        <v>114</v>
      </c>
      <c r="O25" s="70"/>
      <c r="Q25" s="54" t="s">
        <v>109</v>
      </c>
      <c r="R25" s="54"/>
      <c r="S25" s="54"/>
      <c r="U25" s="18" t="s">
        <v>115</v>
      </c>
      <c r="V25" s="47" t="s">
        <v>116</v>
      </c>
      <c r="W25" s="46" t="s">
        <v>90</v>
      </c>
      <c r="X25" s="46" t="s">
        <v>142</v>
      </c>
    </row>
    <row r="26" spans="1:24" ht="19.2" x14ac:dyDescent="0.3">
      <c r="A26" s="72"/>
      <c r="B26" s="23" t="s">
        <v>110</v>
      </c>
      <c r="C26" s="23" t="s">
        <v>111</v>
      </c>
      <c r="D26" s="23" t="s">
        <v>107</v>
      </c>
      <c r="E26" s="23" t="s">
        <v>112</v>
      </c>
      <c r="F26" s="23" t="s">
        <v>122</v>
      </c>
      <c r="G26" s="23" t="s">
        <v>123</v>
      </c>
      <c r="H26" s="22" t="s">
        <v>106</v>
      </c>
      <c r="I26" s="23" t="s">
        <v>138</v>
      </c>
      <c r="J26" s="23" t="s">
        <v>108</v>
      </c>
      <c r="L26" s="41" t="s">
        <v>12</v>
      </c>
      <c r="M26" s="41" t="s">
        <v>7</v>
      </c>
      <c r="N26" s="41" t="s">
        <v>12</v>
      </c>
      <c r="O26" s="41" t="s">
        <v>7</v>
      </c>
      <c r="Q26" s="41" t="s">
        <v>85</v>
      </c>
      <c r="R26" s="41" t="s">
        <v>86</v>
      </c>
      <c r="S26" s="41" t="s">
        <v>87</v>
      </c>
      <c r="U26" s="17" t="s">
        <v>105</v>
      </c>
      <c r="V26" s="17" t="s">
        <v>117</v>
      </c>
      <c r="W26" s="17" t="s">
        <v>117</v>
      </c>
      <c r="X26" s="17" t="s">
        <v>117</v>
      </c>
    </row>
    <row r="27" spans="1:24" x14ac:dyDescent="0.3">
      <c r="A27" s="10" t="s">
        <v>13</v>
      </c>
      <c r="B27" s="75">
        <f>M27</f>
        <v>7.7723904662483134</v>
      </c>
      <c r="C27" s="75">
        <f>O27</f>
        <v>0.83663627243617911</v>
      </c>
      <c r="D27" s="75">
        <f>J27-F27</f>
        <v>3.3757541938121345</v>
      </c>
      <c r="E27" s="75">
        <f>MAX('DPP-X2 (TDDFT)'!E4:E18)</f>
        <v>0.28764967000000002</v>
      </c>
      <c r="F27" s="75">
        <f>'DPP-X2 (TDDFT)'!K90</f>
        <v>3.56</v>
      </c>
      <c r="G27" s="75">
        <f>'DPP-X2 (TDDFT)'!J90</f>
        <v>0.25667419400000002</v>
      </c>
      <c r="H27" s="75">
        <f>1-10^(-G27)</f>
        <v>0.44623461397422304</v>
      </c>
      <c r="I27" s="75">
        <f>'DPP-X2 (TDDFT)'!D90</f>
        <v>5.923</v>
      </c>
      <c r="J27" s="75">
        <f>(L27-N27)*$Z$2</f>
        <v>6.9357541938121345</v>
      </c>
      <c r="L27" s="75">
        <v>0.28562994744402204</v>
      </c>
      <c r="M27" s="75">
        <v>7.7723904662483134</v>
      </c>
      <c r="N27" s="75">
        <v>3.0745801508999193E-2</v>
      </c>
      <c r="O27" s="75">
        <v>0.83663627243617911</v>
      </c>
      <c r="P27" s="75"/>
      <c r="Q27" s="75">
        <v>-490.94640006849801</v>
      </c>
      <c r="R27" s="75">
        <v>-490.66077012105399</v>
      </c>
      <c r="S27" s="75">
        <v>-490.97714587000701</v>
      </c>
      <c r="T27" s="75"/>
      <c r="U27" s="75">
        <v>3.2729288568699202</v>
      </c>
      <c r="V27" s="75">
        <f>(ABS('DPP-X2 (TDDFT)'!B90)-ABS('DPP-X (OPV - TDDFT)'!$C$51))-0.3</f>
        <v>3.4596999999999998</v>
      </c>
      <c r="W27" s="75">
        <f>(($Z$6*V27/($Z$4*$Z$5))-LOG($Z$6*V27/($Z$4*$Z$5)+0.72))/($Z$6*V27/($Z$4*$Z$5)+1)</f>
        <v>0.97691579670524242</v>
      </c>
      <c r="X27" s="75">
        <f>V27*W27*U27/$Z$9*100</f>
        <v>11.06196140734902</v>
      </c>
    </row>
    <row r="28" spans="1:24" x14ac:dyDescent="0.3">
      <c r="A28" s="10" t="s">
        <v>14</v>
      </c>
      <c r="B28" s="75">
        <f>M28</f>
        <v>7.7063369137489435</v>
      </c>
      <c r="C28" s="75">
        <f>O28</f>
        <v>1.3019199828079762</v>
      </c>
      <c r="D28" s="75">
        <f>J28-F28</f>
        <v>2.8894169309409672</v>
      </c>
      <c r="E28" s="75">
        <f>MAX('DPP-X2 (TDDFT)'!E21:E35)</f>
        <v>0.31125627900000002</v>
      </c>
      <c r="F28" s="75">
        <f>'DPP-X2 (TDDFT)'!K91</f>
        <v>3.5150000000000001</v>
      </c>
      <c r="G28" s="75">
        <f>'DPP-X2 (TDDFT)'!J91</f>
        <v>0.30373201500000002</v>
      </c>
      <c r="H28" s="75">
        <f>1-10^(-G28)</f>
        <v>0.503101157591889</v>
      </c>
      <c r="I28" s="75">
        <f>'DPP-X2 (TDDFT)'!D91</f>
        <v>5.8371000000000004</v>
      </c>
      <c r="J28" s="75">
        <f>(L28-N28)*$Z$2</f>
        <v>6.4044169309409673</v>
      </c>
      <c r="L28" s="75">
        <v>0.28320252530011203</v>
      </c>
      <c r="M28" s="75">
        <v>7.7063369137489435</v>
      </c>
      <c r="N28" s="75">
        <v>4.7844654470281966E-2</v>
      </c>
      <c r="O28" s="75">
        <v>1.3019199828079762</v>
      </c>
      <c r="P28" s="75"/>
      <c r="Q28" s="75">
        <v>-5637.8370390548898</v>
      </c>
      <c r="R28" s="75">
        <v>-5637.5538365295897</v>
      </c>
      <c r="S28" s="75">
        <v>-5637.8848837093601</v>
      </c>
      <c r="T28" s="75"/>
      <c r="U28" s="75">
        <v>3.56291443728409</v>
      </c>
      <c r="V28" s="75">
        <f>(ABS('DPP-X2 (TDDFT)'!B91)-ABS('DPP-X (OPV - TDDFT)'!$C$51))-0.3</f>
        <v>3.6359000000000004</v>
      </c>
      <c r="W28" s="75">
        <f>(($Z$6*V28/($Z$4*$Z$5))-LOG($Z$6*V28/($Z$4*$Z$5)+0.72))/($Z$6*V28/($Z$4*$Z$5)+1)</f>
        <v>0.97787604398599082</v>
      </c>
      <c r="X28" s="75">
        <f>V28*W28*U28/$Z$9*100</f>
        <v>12.667798013403193</v>
      </c>
    </row>
    <row r="29" spans="1:24" x14ac:dyDescent="0.3">
      <c r="A29" s="10" t="s">
        <v>15</v>
      </c>
      <c r="B29" s="75">
        <f>M29</f>
        <v>6.7615018235282633</v>
      </c>
      <c r="C29" s="75">
        <f>O29</f>
        <v>1.5327159089621214</v>
      </c>
      <c r="D29" s="75">
        <f>J29-F29</f>
        <v>2.3867859145661421</v>
      </c>
      <c r="E29" s="75">
        <f>MAX('DPP-X2 (TDDFT)'!I21:I35)</f>
        <v>0.58830370399999998</v>
      </c>
      <c r="F29" s="75">
        <f>'DPP-X2 (TDDFT)'!K92</f>
        <v>2.8420000000000001</v>
      </c>
      <c r="G29" s="75">
        <f>'DPP-X2 (TDDFT)'!J92</f>
        <v>0.55443548799999998</v>
      </c>
      <c r="H29" s="75">
        <f>1-10^(-G29)</f>
        <v>0.72102549735208776</v>
      </c>
      <c r="I29" s="75">
        <f>'DPP-X2 (TDDFT)'!D92</f>
        <v>4.9301999999999992</v>
      </c>
      <c r="J29" s="75">
        <f>(L29-N29)*$Z$2</f>
        <v>5.2287859145661422</v>
      </c>
      <c r="L29" s="75">
        <v>0.24848049244099002</v>
      </c>
      <c r="M29" s="75">
        <v>6.7615018235282633</v>
      </c>
      <c r="N29" s="75">
        <v>5.6326244342017162E-2</v>
      </c>
      <c r="O29" s="75">
        <v>1.5327159089621214</v>
      </c>
      <c r="P29" s="75"/>
      <c r="Q29" s="75">
        <v>-953.00216936936795</v>
      </c>
      <c r="R29" s="75">
        <v>-952.75368887692696</v>
      </c>
      <c r="S29" s="75">
        <v>-953.05849561370997</v>
      </c>
      <c r="T29" s="75"/>
      <c r="U29" s="75">
        <v>15.6079323520885</v>
      </c>
      <c r="V29" s="75">
        <f>(ABS('DPP-X2 (TDDFT)'!B92)-ABS('DPP-X (OPV - TDDFT)'!$C$51))-0.3</f>
        <v>2.8281999999999998</v>
      </c>
      <c r="W29" s="75">
        <f>(($Z$6*V29/($Z$4*$Z$5))-LOG($Z$6*V29/($Z$4*$Z$5)+0.72))/($Z$6*V29/($Z$4*$Z$5)+1)</f>
        <v>0.97259114587661144</v>
      </c>
      <c r="X29" s="75">
        <f>V29*W29*U29/$Z$9*100</f>
        <v>42.93246292910321</v>
      </c>
    </row>
    <row r="30" spans="1:24" x14ac:dyDescent="0.3">
      <c r="A30" s="10" t="s">
        <v>16</v>
      </c>
      <c r="B30" s="75">
        <f>M30</f>
        <v>7.4873444479650617</v>
      </c>
      <c r="C30" s="75">
        <f>O30</f>
        <v>1.7161171953246679</v>
      </c>
      <c r="D30" s="75">
        <f>J30-F30</f>
        <v>2.7862272526403937</v>
      </c>
      <c r="E30" s="75">
        <f>MAX('DPP-X2 (TDDFT)'!M21:M35)</f>
        <v>0.396882917</v>
      </c>
      <c r="F30" s="75">
        <f>'DPP-X2 (TDDFT)'!K93</f>
        <v>2.9849999999999999</v>
      </c>
      <c r="G30" s="75">
        <f>'DPP-X2 (TDDFT)'!J93</f>
        <v>0.36523510300000001</v>
      </c>
      <c r="H30" s="75">
        <f t="shared" ref="H30:H47" si="1">1-10^(-G30)</f>
        <v>0.56871446050371199</v>
      </c>
      <c r="I30" s="75">
        <f>'DPP-X2 (TDDFT)'!D93</f>
        <v>5.0682</v>
      </c>
      <c r="J30" s="75">
        <f>(L30-N30)*$Z$2</f>
        <v>5.7712272526403936</v>
      </c>
      <c r="L30" s="75">
        <v>0.27515470439300316</v>
      </c>
      <c r="M30" s="75">
        <v>7.4873444479650617</v>
      </c>
      <c r="N30" s="75">
        <v>6.3066114142998231E-2</v>
      </c>
      <c r="O30" s="75">
        <v>1.7161171953246679</v>
      </c>
      <c r="P30" s="75"/>
      <c r="Q30" s="75">
        <v>-643.22023471156899</v>
      </c>
      <c r="R30" s="75">
        <v>-642.94508000717599</v>
      </c>
      <c r="S30" s="75">
        <v>-643.28330082571199</v>
      </c>
      <c r="T30" s="75"/>
      <c r="U30" s="75">
        <v>12.5274342470648</v>
      </c>
      <c r="V30" s="75">
        <f>(ABS('DPP-X2 (TDDFT)'!B93)-ABS('DPP-X (OPV - TDDFT)'!$C$51))-0.3</f>
        <v>3.3472</v>
      </c>
      <c r="W30" s="75">
        <f>(($Z$6*V30/($Z$4*$Z$5))-LOG($Z$6*V30/($Z$4*$Z$5)+0.72))/($Z$6*V30/($Z$4*$Z$5)+1)</f>
        <v>0.97625461211835274</v>
      </c>
      <c r="X30" s="75">
        <f>V30*W30*U30/$Z$9*100</f>
        <v>40.936140393423713</v>
      </c>
    </row>
    <row r="31" spans="1:24" x14ac:dyDescent="0.3">
      <c r="A31" s="10" t="s">
        <v>38</v>
      </c>
      <c r="B31" s="75">
        <f>M31</f>
        <v>8.3897205410928528</v>
      </c>
      <c r="C31" s="75">
        <f>O31</f>
        <v>2.0850385541134364</v>
      </c>
      <c r="D31" s="75">
        <f>J31-F31</f>
        <v>2.9256819869794159</v>
      </c>
      <c r="E31" s="75">
        <f>MAX('DPP-X2 (TDDFT)'!Q21:Q35)</f>
        <v>0.51797158700000001</v>
      </c>
      <c r="F31" s="75">
        <f>'DPP-X2 (TDDFT)'!K94</f>
        <v>3.379</v>
      </c>
      <c r="G31" s="75">
        <f>'DPP-X2 (TDDFT)'!J94</f>
        <v>0.24921030599999999</v>
      </c>
      <c r="H31" s="75">
        <f t="shared" si="1"/>
        <v>0.43663521820294926</v>
      </c>
      <c r="I31" s="75">
        <f>'DPP-X2 (TDDFT)'!D94</f>
        <v>5.7332999999999998</v>
      </c>
      <c r="J31" s="75">
        <f>(L31-N31)*$Z$2</f>
        <v>6.304681986979416</v>
      </c>
      <c r="L31" s="75">
        <v>0.30831639862003613</v>
      </c>
      <c r="M31" s="75">
        <v>8.3897205410928528</v>
      </c>
      <c r="N31" s="75">
        <v>7.6623717660140755E-2</v>
      </c>
      <c r="O31" s="75">
        <v>2.0850385541134364</v>
      </c>
      <c r="P31" s="75"/>
      <c r="Q31" s="75">
        <v>-1165.0861582822699</v>
      </c>
      <c r="R31" s="75">
        <v>-1164.7778418836499</v>
      </c>
      <c r="S31" s="75">
        <v>-1165.1627819999301</v>
      </c>
      <c r="T31" s="75"/>
      <c r="U31" s="75">
        <v>5.5633614892049801</v>
      </c>
      <c r="V31" s="75">
        <f>(ABS('DPP-X2 (TDDFT)'!B94)-ABS('DPP-X (OPV - TDDFT)'!$C$51))-0.3</f>
        <v>4.3037999999999998</v>
      </c>
      <c r="W31" s="75">
        <f>(($Z$6*V31/($Z$4*$Z$5))-LOG($Z$6*V31/($Z$4*$Z$5)+0.72))/($Z$6*V31/($Z$4*$Z$5)+1)</f>
        <v>0.98085644654634152</v>
      </c>
      <c r="X31" s="75">
        <f>V31*W31*U31/$Z$9*100</f>
        <v>23.485229683092133</v>
      </c>
    </row>
    <row r="32" spans="1:24" x14ac:dyDescent="0.3">
      <c r="A32" s="10" t="s">
        <v>24</v>
      </c>
      <c r="B32" s="75">
        <f>M32</f>
        <v>7.2818331176127185</v>
      </c>
      <c r="C32" s="75">
        <f>O32</f>
        <v>0.53397166001083651</v>
      </c>
      <c r="D32" s="75">
        <f>J32-F32</f>
        <v>3.106861457601882</v>
      </c>
      <c r="E32" s="75">
        <f>MAX('DPP-X2 (TDDFT)'!U21:U35)</f>
        <v>0.51996204599999996</v>
      </c>
      <c r="F32" s="75">
        <f>'DPP-X2 (TDDFT)'!K95</f>
        <v>3.641</v>
      </c>
      <c r="G32" s="75">
        <f>'DPP-X2 (TDDFT)'!J95</f>
        <v>0.285200283</v>
      </c>
      <c r="H32" s="75">
        <f t="shared" si="1"/>
        <v>0.48143916022489042</v>
      </c>
      <c r="I32" s="75">
        <f>'DPP-X2 (TDDFT)'!D95</f>
        <v>6.0038</v>
      </c>
      <c r="J32" s="75">
        <f>(L32-N32)*$Z$2</f>
        <v>6.7478614576018821</v>
      </c>
      <c r="L32" s="75">
        <v>0.26760230584295641</v>
      </c>
      <c r="M32" s="75">
        <v>7.2818331176127185</v>
      </c>
      <c r="N32" s="75">
        <v>1.9623087369041059E-2</v>
      </c>
      <c r="O32" s="75">
        <v>0.53397166001083651</v>
      </c>
      <c r="P32" s="75"/>
      <c r="Q32" s="75">
        <v>-569.57761411146896</v>
      </c>
      <c r="R32" s="75">
        <v>-569.310011805626</v>
      </c>
      <c r="S32" s="75">
        <v>-569.597237198838</v>
      </c>
      <c r="T32" s="75"/>
      <c r="U32" s="75">
        <v>3.1199609321676101</v>
      </c>
      <c r="V32" s="75">
        <f>(ABS('DPP-X2 (TDDFT)'!B95)-ABS('DPP-X (OPV - TDDFT)'!$C$51))-0.3</f>
        <v>3.1056999999999997</v>
      </c>
      <c r="W32" s="75">
        <f>(($Z$6*V32/($Z$4*$Z$5))-LOG($Z$6*V32/($Z$4*$Z$5)+0.72))/($Z$6*V32/($Z$4*$Z$5)+1)</f>
        <v>0.97468863126420979</v>
      </c>
      <c r="X32" s="75">
        <f>V32*W32*U32/$Z$9*100</f>
        <v>9.4444040423422546</v>
      </c>
    </row>
    <row r="33" spans="1:24" x14ac:dyDescent="0.3">
      <c r="A33" s="10" t="s">
        <v>39</v>
      </c>
      <c r="B33" s="75">
        <f>M33</f>
        <v>8.2391420094894929</v>
      </c>
      <c r="C33" s="75">
        <f>O33</f>
        <v>1.9193796403392787</v>
      </c>
      <c r="D33" s="75">
        <f>J33-F33</f>
        <v>2.9007623691502142</v>
      </c>
      <c r="E33" s="75">
        <f>MAX('DPP-X2 (TDDFT)'!E38:E52)</f>
        <v>0.47676410600000002</v>
      </c>
      <c r="F33" s="75">
        <f>'DPP-X2 (TDDFT)'!K96</f>
        <v>3.419</v>
      </c>
      <c r="G33" s="75">
        <f>'DPP-X2 (TDDFT)'!J96</f>
        <v>0.25582333499999999</v>
      </c>
      <c r="H33" s="75">
        <f t="shared" si="1"/>
        <v>0.44514862706384395</v>
      </c>
      <c r="I33" s="75">
        <f>'DPP-X2 (TDDFT)'!D96</f>
        <v>5.8010000000000002</v>
      </c>
      <c r="J33" s="75">
        <f>(L33-N33)*$Z$2</f>
        <v>6.3197623691502143</v>
      </c>
      <c r="L33" s="75">
        <v>0.30278274224303914</v>
      </c>
      <c r="M33" s="75">
        <v>8.2391420094894929</v>
      </c>
      <c r="N33" s="75">
        <v>7.0535867719968337E-2</v>
      </c>
      <c r="O33" s="75">
        <v>1.9193796403392787</v>
      </c>
      <c r="P33" s="75"/>
      <c r="Q33" s="75">
        <v>-966.56855275518899</v>
      </c>
      <c r="R33" s="75">
        <v>-966.26577001294595</v>
      </c>
      <c r="S33" s="75">
        <v>-966.63908862290896</v>
      </c>
      <c r="T33" s="75"/>
      <c r="U33" s="75">
        <v>4.4628552591677204</v>
      </c>
      <c r="V33" s="75">
        <f>(ABS('DPP-X2 (TDDFT)'!B96)-ABS('DPP-X (OPV - TDDFT)'!$C$51))-0.3</f>
        <v>4.1833</v>
      </c>
      <c r="W33" s="75">
        <f>(($Z$6*V33/($Z$4*$Z$5))-LOG($Z$6*V33/($Z$4*$Z$5)+0.72))/($Z$6*V33/($Z$4*$Z$5)+1)</f>
        <v>0.98038333920431198</v>
      </c>
      <c r="X33" s="75">
        <f>V33*W33*U33/$Z$9*100</f>
        <v>18.303229894426323</v>
      </c>
    </row>
    <row r="34" spans="1:24" x14ac:dyDescent="0.3">
      <c r="A34" s="10" t="s">
        <v>17</v>
      </c>
      <c r="B34" s="75">
        <f>M34</f>
        <v>8.4647080129811609</v>
      </c>
      <c r="C34" s="75">
        <f>O34</f>
        <v>2.8313088961327963</v>
      </c>
      <c r="D34" s="75">
        <f>J34-F34</f>
        <v>2.8723991168483636</v>
      </c>
      <c r="E34" s="75">
        <f>MAX('DPP-X2 (TDDFT)'!I38:I52)</f>
        <v>0.55957254300000003</v>
      </c>
      <c r="F34" s="75">
        <f>'DPP-X2 (TDDFT)'!K97</f>
        <v>2.7610000000000001</v>
      </c>
      <c r="G34" s="75">
        <f>'DPP-X2 (TDDFT)'!J97</f>
        <v>0.28260455000000001</v>
      </c>
      <c r="H34" s="75">
        <f t="shared" si="1"/>
        <v>0.47833049512836434</v>
      </c>
      <c r="I34" s="75">
        <f>'DPP-X2 (TDDFT)'!D97</f>
        <v>4.9111000000000011</v>
      </c>
      <c r="J34" s="75">
        <f>(L34-N34)*$Z$2</f>
        <v>5.6333991168483637</v>
      </c>
      <c r="L34" s="75">
        <v>0.3110721360919797</v>
      </c>
      <c r="M34" s="75">
        <v>8.4647080129811609</v>
      </c>
      <c r="N34" s="75">
        <v>0.1040486340350526</v>
      </c>
      <c r="O34" s="75">
        <v>2.8313088961327963</v>
      </c>
      <c r="P34" s="75"/>
      <c r="Q34" s="75">
        <v>-717.59258439216296</v>
      </c>
      <c r="R34" s="75">
        <v>-717.28151225607098</v>
      </c>
      <c r="S34" s="75">
        <v>-717.69663302619801</v>
      </c>
      <c r="T34" s="75"/>
      <c r="U34" s="75">
        <v>18.469943577143798</v>
      </c>
      <c r="V34" s="75">
        <f>(ABS('DPP-X2 (TDDFT)'!B97)-ABS('DPP-X (OPV - TDDFT)'!$C$51))-0.3</f>
        <v>4.2471000000000005</v>
      </c>
      <c r="W34" s="75">
        <f>(($Z$6*V34/($Z$4*$Z$5))-LOG($Z$6*V34/($Z$4*$Z$5)+0.72))/($Z$6*V34/($Z$4*$Z$5)+1)</f>
        <v>0.98063689501176332</v>
      </c>
      <c r="X34" s="75">
        <f>V34*W34*U34/$Z$9*100</f>
        <v>76.924783818714687</v>
      </c>
    </row>
    <row r="35" spans="1:24" x14ac:dyDescent="0.3">
      <c r="A35" s="10" t="s">
        <v>18</v>
      </c>
      <c r="B35" s="75">
        <f>M35</f>
        <v>7.7740649873295773</v>
      </c>
      <c r="C35" s="75">
        <f>O35</f>
        <v>1.1506718221284775</v>
      </c>
      <c r="D35" s="75">
        <f>J35-F35</f>
        <v>3.0513931652010999</v>
      </c>
      <c r="E35" s="75">
        <f>MAX('DPP-X2 (TDDFT)'!M38:M52)</f>
        <v>0.32853000100000002</v>
      </c>
      <c r="F35" s="75">
        <f>'DPP-X2 (TDDFT)'!K98</f>
        <v>3.5720000000000001</v>
      </c>
      <c r="G35" s="75">
        <f>'DPP-X2 (TDDFT)'!J98</f>
        <v>0.29430266300000002</v>
      </c>
      <c r="H35" s="75">
        <f t="shared" si="1"/>
        <v>0.49219457409789513</v>
      </c>
      <c r="I35" s="75">
        <f>'DPP-X2 (TDDFT)'!D98</f>
        <v>5.8854999999999995</v>
      </c>
      <c r="J35" s="75">
        <f>(L35-N35)*$Z$2</f>
        <v>6.6233931652011</v>
      </c>
      <c r="L35" s="75">
        <v>0.28569148492988461</v>
      </c>
      <c r="M35" s="75">
        <v>7.7740649873295773</v>
      </c>
      <c r="N35" s="75">
        <v>4.2286389690161741E-2</v>
      </c>
      <c r="O35" s="75">
        <v>1.1506718221284775</v>
      </c>
      <c r="P35" s="75"/>
      <c r="Q35" s="75">
        <v>-1410.0756507134399</v>
      </c>
      <c r="R35" s="75">
        <v>-1409.78995922851</v>
      </c>
      <c r="S35" s="75">
        <v>-1410.1179371031301</v>
      </c>
      <c r="T35" s="75"/>
      <c r="U35" s="75">
        <v>3.2854554089876302</v>
      </c>
      <c r="V35" s="75">
        <f>(ABS('DPP-X2 (TDDFT)'!B98)-ABS('DPP-X (OPV - TDDFT)'!$C$51))-0.3</f>
        <v>3.6467999999999998</v>
      </c>
      <c r="W35" s="75">
        <f>(($Z$6*V35/($Z$4*$Z$5))-LOG($Z$6*V35/($Z$4*$Z$5)+0.72))/($Z$6*V35/($Z$4*$Z$5)+1)</f>
        <v>0.97793265926164452</v>
      </c>
      <c r="X35" s="75">
        <f>V35*W35*U35/$Z$9*100</f>
        <v>11.717001175974428</v>
      </c>
    </row>
    <row r="36" spans="1:24" x14ac:dyDescent="0.3">
      <c r="A36" s="10" t="s">
        <v>19</v>
      </c>
      <c r="B36" s="75">
        <f>M36</f>
        <v>8.6823295896511006</v>
      </c>
      <c r="C36" s="75">
        <f>O36</f>
        <v>2.7035336884562859</v>
      </c>
      <c r="D36" s="75">
        <f>J36-F36</f>
        <v>2.9727959011948157</v>
      </c>
      <c r="E36" s="75">
        <f>MAX('DPP-X2 (TDDFT)'!Q38:Q52)</f>
        <v>0.38985317200000003</v>
      </c>
      <c r="F36" s="75">
        <f>'DPP-X2 (TDDFT)'!K99</f>
        <v>3.0059999999999998</v>
      </c>
      <c r="G36" s="75">
        <f>'DPP-X2 (TDDFT)'!J99</f>
        <v>0.29219206800000003</v>
      </c>
      <c r="H36" s="75">
        <f t="shared" si="1"/>
        <v>0.4897207224313862</v>
      </c>
      <c r="I36" s="75">
        <f>'DPP-X2 (TDDFT)'!D99</f>
        <v>5.1577000000000002</v>
      </c>
      <c r="J36" s="75">
        <f>(L36-N36)*$Z$2</f>
        <v>5.9787959011948155</v>
      </c>
      <c r="L36" s="75">
        <v>0.31906957777698608</v>
      </c>
      <c r="M36" s="75">
        <v>8.6823295896511006</v>
      </c>
      <c r="N36" s="75">
        <v>9.9352983962944563E-2</v>
      </c>
      <c r="O36" s="75">
        <v>2.7035336884562859</v>
      </c>
      <c r="P36" s="75"/>
      <c r="Q36" s="75">
        <v>-675.40119151835802</v>
      </c>
      <c r="R36" s="75">
        <v>-675.08212194058103</v>
      </c>
      <c r="S36" s="75">
        <v>-675.50054450232096</v>
      </c>
      <c r="T36" s="75"/>
      <c r="U36" s="75">
        <v>12.0920999543075</v>
      </c>
      <c r="V36" s="75">
        <f>(ABS('DPP-X2 (TDDFT)'!B99)-ABS('DPP-X (OPV - TDDFT)'!$C$51))-0.3</f>
        <v>4.4965000000000002</v>
      </c>
      <c r="W36" s="75">
        <f>(($Z$6*V36/($Z$4*$Z$5))-LOG($Z$6*V36/($Z$4*$Z$5)+0.72))/($Z$6*V36/($Z$4*$Z$5)+1)</f>
        <v>0.98156457030080801</v>
      </c>
      <c r="X36" s="75">
        <f>V36*W36*U36/$Z$9*100</f>
        <v>53.36975391144427</v>
      </c>
    </row>
    <row r="37" spans="1:24" x14ac:dyDescent="0.3">
      <c r="A37" s="10" t="s">
        <v>40</v>
      </c>
      <c r="B37" s="75">
        <f>M37</f>
        <v>8.1519374440618471</v>
      </c>
      <c r="C37" s="75">
        <f>O37</f>
        <v>2.5627263370578235</v>
      </c>
      <c r="D37" s="75">
        <f>J37-F37</f>
        <v>2.7072111070040239</v>
      </c>
      <c r="E37" s="75">
        <f>MAX('DPP-X2 (TDDFT)'!U38:U52)</f>
        <v>0.51090094799999997</v>
      </c>
      <c r="F37" s="75">
        <f>'DPP-X2 (TDDFT)'!K100</f>
        <v>2.8820000000000001</v>
      </c>
      <c r="G37" s="75">
        <f>'DPP-X2 (TDDFT)'!J100</f>
        <v>0.256430669</v>
      </c>
      <c r="H37" s="75">
        <f t="shared" si="1"/>
        <v>0.4459240101383054</v>
      </c>
      <c r="I37" s="75">
        <f>'DPP-X2 (TDDFT)'!D100</f>
        <v>5.1032000000000002</v>
      </c>
      <c r="J37" s="75">
        <f>(L37-N37)*$Z$2</f>
        <v>5.589211107004024</v>
      </c>
      <c r="L37" s="75">
        <v>0.29957803507500103</v>
      </c>
      <c r="M37" s="75">
        <v>8.1519374440618471</v>
      </c>
      <c r="N37" s="75">
        <v>9.4178411667030559E-2</v>
      </c>
      <c r="O37" s="75">
        <v>2.5627263370578235</v>
      </c>
      <c r="P37" s="75"/>
      <c r="Q37" s="75">
        <v>-796.22941954302496</v>
      </c>
      <c r="R37" s="75">
        <v>-795.92984150794996</v>
      </c>
      <c r="S37" s="75">
        <v>-796.32359795469199</v>
      </c>
      <c r="T37" s="75"/>
      <c r="U37" s="75">
        <v>9.7645660296863994</v>
      </c>
      <c r="V37" s="75">
        <f>(ABS('DPP-X2 (TDDFT)'!B100)-ABS('DPP-X (OPV - TDDFT)'!$C$51))-0.3</f>
        <v>4.0204000000000004</v>
      </c>
      <c r="W37" s="75">
        <f>(($Z$6*V37/($Z$4*$Z$5))-LOG($Z$6*V37/($Z$4*$Z$5)+0.72))/($Z$6*V37/($Z$4*$Z$5)+1)</f>
        <v>0.97970259505907908</v>
      </c>
      <c r="X37" s="75">
        <f>V37*W37*U37/$Z$9*100</f>
        <v>38.460636677487734</v>
      </c>
    </row>
    <row r="38" spans="1:24" x14ac:dyDescent="0.3">
      <c r="A38" s="10" t="s">
        <v>41</v>
      </c>
      <c r="B38" s="75">
        <f>M38</f>
        <v>7.8438912127102842</v>
      </c>
      <c r="C38" s="75">
        <f>O38</f>
        <v>2.1875755919954059</v>
      </c>
      <c r="D38" s="75">
        <f>J38-F38</f>
        <v>2.7383156207148778</v>
      </c>
      <c r="E38" s="75">
        <f>MAX('DPP-X2 (TDDFT)'!E55:E69)</f>
        <v>0.575546169</v>
      </c>
      <c r="F38" s="75">
        <f>'DPP-X2 (TDDFT)'!K101</f>
        <v>2.9180000000000001</v>
      </c>
      <c r="G38" s="75">
        <f>'DPP-X2 (TDDFT)'!J101</f>
        <v>0.26410442899999997</v>
      </c>
      <c r="H38" s="75">
        <f t="shared" si="1"/>
        <v>0.45562826070597373</v>
      </c>
      <c r="I38" s="75">
        <f>'DPP-X2 (TDDFT)'!D101</f>
        <v>5.1653000000000002</v>
      </c>
      <c r="J38" s="75">
        <f>(L38-N38)*$Z$2</f>
        <v>5.6563156207148779</v>
      </c>
      <c r="L38" s="75">
        <v>0.28825755017999199</v>
      </c>
      <c r="M38" s="75">
        <v>7.8438912127102842</v>
      </c>
      <c r="N38" s="75">
        <v>8.0391882534058823E-2</v>
      </c>
      <c r="O38" s="75">
        <v>2.1875755919954059</v>
      </c>
      <c r="P38" s="75"/>
      <c r="Q38" s="75">
        <v>-946.68821582298199</v>
      </c>
      <c r="R38" s="75">
        <v>-946.399958272802</v>
      </c>
      <c r="S38" s="75">
        <v>-946.76860770551605</v>
      </c>
      <c r="T38" s="75"/>
      <c r="U38" s="75">
        <v>13.1315713414449</v>
      </c>
      <c r="V38" s="75">
        <f>(ABS('DPP-X2 (TDDFT)'!B101)-ABS('DPP-X (OPV - TDDFT)'!$C$51))-0.3</f>
        <v>3.7483000000000004</v>
      </c>
      <c r="W38" s="75">
        <f>(($Z$6*V38/($Z$4*$Z$5))-LOG($Z$6*V38/($Z$4*$Z$5)+0.72))/($Z$6*V38/($Z$4*$Z$5)+1)</f>
        <v>0.97844539026783772</v>
      </c>
      <c r="X38" s="75">
        <f>V38*W38*U38/$Z$9*100</f>
        <v>48.160127929279319</v>
      </c>
    </row>
    <row r="39" spans="1:24" x14ac:dyDescent="0.3">
      <c r="A39" s="10" t="s">
        <v>42</v>
      </c>
      <c r="B39" s="75">
        <f>M39</f>
        <v>8.8710865830462868</v>
      </c>
      <c r="C39" s="75">
        <f>O39</f>
        <v>2.863546069396286</v>
      </c>
      <c r="D39" s="75">
        <f>J39-F39</f>
        <v>2.9375405136499997</v>
      </c>
      <c r="E39" s="75">
        <f>MAX('DPP-X2 (TDDFT)'!I55:I69)</f>
        <v>0.43834890100000001</v>
      </c>
      <c r="F39" s="75">
        <f>'DPP-X2 (TDDFT)'!K102</f>
        <v>3.07</v>
      </c>
      <c r="G39" s="75">
        <f>'DPP-X2 (TDDFT)'!J102</f>
        <v>0.22529845900000001</v>
      </c>
      <c r="H39" s="75">
        <f t="shared" si="1"/>
        <v>0.40474707109657782</v>
      </c>
      <c r="I39" s="75">
        <f>'DPP-X2 (TDDFT)'!D102</f>
        <v>5.3841000000000001</v>
      </c>
      <c r="J39" s="75">
        <f>(L39-N39)*$Z$2</f>
        <v>6.0075405136499995</v>
      </c>
      <c r="L39" s="75">
        <v>0.3260062660889389</v>
      </c>
      <c r="M39" s="75">
        <v>8.8710865830462868</v>
      </c>
      <c r="N39" s="75">
        <v>0.10523332774607752</v>
      </c>
      <c r="O39" s="75">
        <v>2.863546069396286</v>
      </c>
      <c r="P39" s="75"/>
      <c r="Q39" s="75">
        <v>-868.11179511029695</v>
      </c>
      <c r="R39" s="75">
        <v>-867.78578884420801</v>
      </c>
      <c r="S39" s="75">
        <v>-868.21702843804303</v>
      </c>
      <c r="T39" s="75"/>
      <c r="U39" s="75">
        <v>10.958564679915099</v>
      </c>
      <c r="V39" s="75">
        <f>(ABS('DPP-X2 (TDDFT)'!B102)-ABS('DPP-X (OPV - TDDFT)'!$C$51))-0.3</f>
        <v>4.7837000000000005</v>
      </c>
      <c r="W39" s="75">
        <f>(($Z$6*V39/($Z$4*$Z$5))-LOG($Z$6*V39/($Z$4*$Z$5)+0.72))/($Z$6*V39/($Z$4*$Z$5)+1)</f>
        <v>0.98252239271263164</v>
      </c>
      <c r="X39" s="75">
        <f>V39*W39*U39/$Z$9*100</f>
        <v>51.506266238433227</v>
      </c>
    </row>
    <row r="40" spans="1:24" x14ac:dyDescent="0.3">
      <c r="A40" s="10" t="s">
        <v>20</v>
      </c>
      <c r="B40" s="75">
        <f>M40</f>
        <v>7.9806581537072869</v>
      </c>
      <c r="C40" s="75">
        <f>O40</f>
        <v>0.81015624901157424</v>
      </c>
      <c r="D40" s="75">
        <f>J40-F40</f>
        <v>3.2005019046957126</v>
      </c>
      <c r="E40" s="75">
        <f>MAX('DPP-X2 (TDDFT)'!M55:M69)</f>
        <v>0.50249491499999999</v>
      </c>
      <c r="F40" s="75">
        <f>'DPP-X2 (TDDFT)'!K103</f>
        <v>3.97</v>
      </c>
      <c r="G40" s="75">
        <f>'DPP-X2 (TDDFT)'!J103</f>
        <v>0.29445277800000003</v>
      </c>
      <c r="H40" s="75">
        <f t="shared" si="1"/>
        <v>0.49237006801225935</v>
      </c>
      <c r="I40" s="75">
        <f>'DPP-X2 (TDDFT)'!D103</f>
        <v>6.3486000000000002</v>
      </c>
      <c r="J40" s="75">
        <f>(L40-N40)*$Z$2</f>
        <v>7.1705019046957128</v>
      </c>
      <c r="L40" s="75">
        <v>0.29328364020193476</v>
      </c>
      <c r="M40" s="75">
        <v>7.9806581537072869</v>
      </c>
      <c r="N40" s="75">
        <v>2.9772679053053253E-2</v>
      </c>
      <c r="O40" s="75">
        <v>0.81015624901157424</v>
      </c>
      <c r="P40" s="75"/>
      <c r="Q40" s="75">
        <v>-689.43982582954595</v>
      </c>
      <c r="R40" s="75">
        <v>-689.14654218934402</v>
      </c>
      <c r="S40" s="75">
        <v>-689.46959850859901</v>
      </c>
      <c r="T40" s="75"/>
      <c r="U40" s="75">
        <v>0.49761179684642898</v>
      </c>
      <c r="V40" s="75">
        <f>(ABS('DPP-X2 (TDDFT)'!B103)-ABS('DPP-X (OPV - TDDFT)'!$C$51))-0.3</f>
        <v>3.7613000000000003</v>
      </c>
      <c r="W40" s="75">
        <f>(($Z$6*V40/($Z$4*$Z$5))-LOG($Z$6*V40/($Z$4*$Z$5)+0.72))/($Z$6*V40/($Z$4*$Z$5)+1)</f>
        <v>0.97850923173481796</v>
      </c>
      <c r="X40" s="75">
        <f>V40*W40*U40/$Z$9*100</f>
        <v>1.8314436843074193</v>
      </c>
    </row>
    <row r="41" spans="1:24" x14ac:dyDescent="0.3">
      <c r="A41" s="10" t="s">
        <v>46</v>
      </c>
      <c r="B41" s="75">
        <f>M41</f>
        <v>5.8350437227792993</v>
      </c>
      <c r="C41" s="75">
        <f>O41</f>
        <v>-0.18306144826386256</v>
      </c>
      <c r="D41" s="75">
        <f>J41-F41</f>
        <v>2.4781051710431621</v>
      </c>
      <c r="E41" s="75">
        <f>MAX('DPP-X2 (TDDFT)'!Q55:Q69)</f>
        <v>0.47297219800000001</v>
      </c>
      <c r="F41" s="75">
        <f>'DPP-X2 (TDDFT)'!K104</f>
        <v>3.54</v>
      </c>
      <c r="G41" s="75">
        <f>'DPP-X2 (TDDFT)'!J104</f>
        <v>0.37648619900000002</v>
      </c>
      <c r="H41" s="75">
        <f t="shared" si="1"/>
        <v>0.57974411765317324</v>
      </c>
      <c r="I41" s="75">
        <f>'DPP-X2 (TDDFT)'!D104</f>
        <v>5.8445</v>
      </c>
      <c r="J41" s="75">
        <f>(L41-N41)*$Z$2</f>
        <v>6.0181051710431621</v>
      </c>
      <c r="L41" s="75">
        <v>0.21443380117204924</v>
      </c>
      <c r="M41" s="75">
        <v>5.8350437227792993</v>
      </c>
      <c r="N41" s="75">
        <v>-6.7273809870584955E-3</v>
      </c>
      <c r="O41" s="75">
        <v>-0.18306144826386256</v>
      </c>
      <c r="P41" s="75"/>
      <c r="Q41" s="75">
        <v>-758.86869955673706</v>
      </c>
      <c r="R41" s="75">
        <v>-758.65426575556501</v>
      </c>
      <c r="S41" s="75">
        <v>-758.86197217575</v>
      </c>
      <c r="T41" s="75"/>
      <c r="U41" s="75">
        <v>3.76650742880356</v>
      </c>
      <c r="V41" s="75">
        <f>(ABS('DPP-X2 (TDDFT)'!B104)-ABS('DPP-X (OPV - TDDFT)'!$C$51))-0.3</f>
        <v>1.8871</v>
      </c>
      <c r="W41" s="75">
        <f>(($Z$6*V41/($Z$4*$Z$5))-LOG($Z$6*V41/($Z$4*$Z$5)+0.72))/($Z$6*V41/($Z$4*$Z$5)+1)</f>
        <v>0.96144723101568397</v>
      </c>
      <c r="X41" s="75">
        <f>V41*W41*U41/$Z$9*100</f>
        <v>6.8337517162635546</v>
      </c>
    </row>
    <row r="42" spans="1:24" x14ac:dyDescent="0.3">
      <c r="A42" s="10" t="s">
        <v>43</v>
      </c>
      <c r="B42" s="75">
        <f>M42</f>
        <v>6.3399672715832809</v>
      </c>
      <c r="C42" s="75">
        <f>O42</f>
        <v>-1.6627356486038268E-2</v>
      </c>
      <c r="D42" s="75">
        <f>J42-F42</f>
        <v>2.5645946280693188</v>
      </c>
      <c r="E42" s="75">
        <f>MAX('DPP-X2 (TDDFT)'!U55:U69)</f>
        <v>0.32253676799999997</v>
      </c>
      <c r="F42" s="75">
        <f>'DPP-X2 (TDDFT)'!K105</f>
        <v>3.7919999999999998</v>
      </c>
      <c r="G42" s="75">
        <f>'DPP-X2 (TDDFT)'!J105</f>
        <v>0.32253676799999997</v>
      </c>
      <c r="H42" s="75">
        <f t="shared" si="1"/>
        <v>0.52415749623226804</v>
      </c>
      <c r="I42" s="75">
        <f>'DPP-X2 (TDDFT)'!D105</f>
        <v>6.0909000000000004</v>
      </c>
      <c r="J42" s="75">
        <f>(L42-N42)*$Z$2</f>
        <v>6.3565946280693186</v>
      </c>
      <c r="L42" s="75">
        <v>0.23298939064409296</v>
      </c>
      <c r="M42" s="75">
        <v>6.3399672715832809</v>
      </c>
      <c r="N42" s="75">
        <v>-6.1104379403786879E-4</v>
      </c>
      <c r="O42" s="75">
        <v>-1.6627356486038268E-2</v>
      </c>
      <c r="P42" s="75"/>
      <c r="Q42" s="75">
        <v>-601.68018924440605</v>
      </c>
      <c r="R42" s="75">
        <v>-601.44719985376196</v>
      </c>
      <c r="S42" s="75">
        <v>-601.67957820061201</v>
      </c>
      <c r="T42" s="75"/>
      <c r="U42" s="75">
        <v>2.3100382864371598</v>
      </c>
      <c r="V42" s="75">
        <f>(ABS('DPP-X2 (TDDFT)'!B105)-ABS('DPP-X (OPV - TDDFT)'!$C$51))-0.3</f>
        <v>2.3387000000000002</v>
      </c>
      <c r="W42" s="75">
        <f>(($Z$6*V42/($Z$4*$Z$5))-LOG($Z$6*V42/($Z$4*$Z$5)+0.72))/($Z$6*V42/($Z$4*$Z$5)+1)</f>
        <v>0.96780714858510131</v>
      </c>
      <c r="X42" s="75">
        <f>V42*W42*U42/$Z$9*100</f>
        <v>5.2285650940215831</v>
      </c>
    </row>
    <row r="43" spans="1:24" x14ac:dyDescent="0.3">
      <c r="A43" s="10" t="s">
        <v>21</v>
      </c>
      <c r="B43" s="75">
        <f>M43</f>
        <v>5.984783520479148</v>
      </c>
      <c r="C43" s="75">
        <f>O43</f>
        <v>-2.7819626750571886E-2</v>
      </c>
      <c r="D43" s="75">
        <f>J43-F43</f>
        <v>2.3586031472297195</v>
      </c>
      <c r="E43" s="75">
        <f>MAX('DPP-X2 (TDDFT)'!E72:E86)</f>
        <v>0.40572182800000001</v>
      </c>
      <c r="F43" s="75">
        <f>'DPP-X2 (TDDFT)'!K106</f>
        <v>3.6539999999999999</v>
      </c>
      <c r="G43" s="75">
        <f>'DPP-X2 (TDDFT)'!J106</f>
        <v>0.40572182800000001</v>
      </c>
      <c r="H43" s="75">
        <f t="shared" si="1"/>
        <v>0.60710348918693002</v>
      </c>
      <c r="I43" s="75">
        <f>'DPP-X2 (TDDFT)'!D106</f>
        <v>5.9188000000000001</v>
      </c>
      <c r="J43" s="75">
        <f>(L43-N43)*$Z$2</f>
        <v>6.0126031472297194</v>
      </c>
      <c r="L43" s="75">
        <v>0.21993663466105318</v>
      </c>
      <c r="M43" s="75">
        <v>5.984783520479148</v>
      </c>
      <c r="N43" s="75">
        <v>-1.0223519470855535E-3</v>
      </c>
      <c r="O43" s="75">
        <v>-2.7819626750571886E-2</v>
      </c>
      <c r="P43" s="75"/>
      <c r="Q43" s="75">
        <v>-680.27211735317303</v>
      </c>
      <c r="R43" s="75">
        <v>-680.05218071851198</v>
      </c>
      <c r="S43" s="75">
        <v>-680.27109500122594</v>
      </c>
      <c r="T43" s="75"/>
      <c r="U43" s="75">
        <v>2.9783189552285898</v>
      </c>
      <c r="V43" s="75">
        <f>(ABS('DPP-X2 (TDDFT)'!B106)-ABS('DPP-X (OPV - TDDFT)'!$C$51))-0.3</f>
        <v>1.9375999999999995</v>
      </c>
      <c r="W43" s="75">
        <f>(($Z$6*V43/($Z$4*$Z$5))-LOG($Z$6*V43/($Z$4*$Z$5)+0.72))/($Z$6*V43/($Z$4*$Z$5)+1)</f>
        <v>0.96229023562161509</v>
      </c>
      <c r="X43" s="75">
        <f>V43*W43*U43/$Z$9*100</f>
        <v>5.5531756460174488</v>
      </c>
    </row>
    <row r="44" spans="1:24" x14ac:dyDescent="0.3">
      <c r="A44" s="10" t="s">
        <v>44</v>
      </c>
      <c r="B44" s="75">
        <f>M44</f>
        <v>8.9462164609781745</v>
      </c>
      <c r="C44" s="75">
        <f>O44</f>
        <v>3.3556342863298285</v>
      </c>
      <c r="D44" s="75">
        <f>J44-F44</f>
        <v>2.8565821746483451</v>
      </c>
      <c r="E44" s="75">
        <f>MAX('DPP-X2 (TDDFT)'!I72:I86)</f>
        <v>0.235632753</v>
      </c>
      <c r="F44" s="75">
        <f>'DPP-X2 (TDDFT)'!K107</f>
        <v>2.734</v>
      </c>
      <c r="G44" s="75">
        <f>'DPP-X2 (TDDFT)'!J107</f>
        <v>0.235632753</v>
      </c>
      <c r="H44" s="75">
        <f t="shared" si="1"/>
        <v>0.41874427024081584</v>
      </c>
      <c r="I44" s="75">
        <f>'DPP-X2 (TDDFT)'!D107</f>
        <v>4.9451000000000001</v>
      </c>
      <c r="J44" s="75">
        <f>(L44-N44)*$Z$2</f>
        <v>5.5905821746483451</v>
      </c>
      <c r="L44" s="75">
        <v>0.32876723688400489</v>
      </c>
      <c r="M44" s="75">
        <v>8.9462164609781745</v>
      </c>
      <c r="N44" s="75">
        <v>0.12331722769306452</v>
      </c>
      <c r="O44" s="75">
        <v>3.3556342863298285</v>
      </c>
      <c r="P44" s="75"/>
      <c r="Q44" s="75">
        <v>-899.94017925735398</v>
      </c>
      <c r="R44" s="75">
        <v>-899.61141202046997</v>
      </c>
      <c r="S44" s="75">
        <v>-900.06349648504704</v>
      </c>
      <c r="T44" s="75"/>
      <c r="U44" s="75">
        <v>18.363471353737701</v>
      </c>
      <c r="V44" s="75">
        <f>(ABS('DPP-X2 (TDDFT)'!B107)-ABS('DPP-X (OPV - TDDFT)'!$C$51))-0.3</f>
        <v>4.7717999999999998</v>
      </c>
      <c r="W44" s="75">
        <f>(($Z$6*V44/($Z$4*$Z$5))-LOG($Z$6*V44/($Z$4*$Z$5)+0.72))/($Z$6*V44/($Z$4*$Z$5)+1)</f>
        <v>0.98248481079431305</v>
      </c>
      <c r="X44" s="75">
        <f>V44*W44*U44/$Z$9*100</f>
        <v>86.092012403484304</v>
      </c>
    </row>
    <row r="45" spans="1:24" x14ac:dyDescent="0.3">
      <c r="A45" s="10" t="s">
        <v>22</v>
      </c>
      <c r="B45" s="75">
        <f>M45</f>
        <v>6.9214758400960923</v>
      </c>
      <c r="C45" s="75">
        <f>O45</f>
        <v>0.12143639075277668</v>
      </c>
      <c r="D45" s="75">
        <f>J45-F45</f>
        <v>2.9630394493433152</v>
      </c>
      <c r="E45" s="75">
        <f>MAX('DPP-X2 (TDDFT)'!M72:M86)</f>
        <v>0.36602746899999999</v>
      </c>
      <c r="F45" s="75">
        <f>'DPP-X2 (TDDFT)'!K108</f>
        <v>3.8370000000000002</v>
      </c>
      <c r="G45" s="75">
        <f>'DPP-X2 (TDDFT)'!J108</f>
        <v>0.24588434200000001</v>
      </c>
      <c r="H45" s="75">
        <f t="shared" si="1"/>
        <v>0.43230423030546861</v>
      </c>
      <c r="I45" s="75">
        <f>'DPP-X2 (TDDFT)'!D108</f>
        <v>6.2713000000000001</v>
      </c>
      <c r="J45" s="75">
        <f>(L45-N45)*$Z$2</f>
        <v>6.8000394493433154</v>
      </c>
      <c r="L45" s="75">
        <v>0.25435942636011077</v>
      </c>
      <c r="M45" s="75">
        <v>6.9214758400960923</v>
      </c>
      <c r="N45" s="75">
        <v>4.4627029559478615E-3</v>
      </c>
      <c r="O45" s="75">
        <v>0.12143639075277668</v>
      </c>
      <c r="P45" s="75"/>
      <c r="Q45" s="75">
        <v>-720.00389013265305</v>
      </c>
      <c r="R45" s="75">
        <v>-719.74953070629294</v>
      </c>
      <c r="S45" s="75">
        <v>-720.008352835609</v>
      </c>
      <c r="T45" s="75"/>
      <c r="U45" s="75">
        <v>1.30031004105353</v>
      </c>
      <c r="V45" s="75">
        <f>(ABS('DPP-X2 (TDDFT)'!B108)-ABS('DPP-X (OPV - TDDFT)'!$C$51))-0.3</f>
        <v>2.8529</v>
      </c>
      <c r="W45" s="75">
        <f>(($Z$6*V45/($Z$4*$Z$5))-LOG($Z$6*V45/($Z$4*$Z$5)+0.72))/($Z$6*V45/($Z$4*$Z$5)+1)</f>
        <v>0.9727928417453845</v>
      </c>
      <c r="X45" s="75">
        <f>V45*W45*U45/$Z$9*100</f>
        <v>3.6087253586315455</v>
      </c>
    </row>
    <row r="46" spans="1:24" x14ac:dyDescent="0.3">
      <c r="A46" s="10" t="s">
        <v>23</v>
      </c>
      <c r="B46" s="75">
        <f>M46</f>
        <v>7.2666925472047925</v>
      </c>
      <c r="C46" s="75">
        <f>O46</f>
        <v>0.16756256536786981</v>
      </c>
      <c r="D46" s="75">
        <f>J46-F46</f>
        <v>3.1621299818369226</v>
      </c>
      <c r="E46" s="75">
        <f>MAX('DPP-X2 (TDDFT)'!Q72:Q86)</f>
        <v>0.46614930599999999</v>
      </c>
      <c r="F46" s="75">
        <f>'DPP-X2 (TDDFT)'!K109</f>
        <v>3.9369999999999998</v>
      </c>
      <c r="G46" s="75">
        <f>'DPP-X2 (TDDFT)'!J109</f>
        <v>0.29009954500000001</v>
      </c>
      <c r="H46" s="75">
        <f t="shared" si="1"/>
        <v>0.48725615592249005</v>
      </c>
      <c r="I46" s="75">
        <f>'DPP-X2 (TDDFT)'!D109</f>
        <v>6.2989999999999995</v>
      </c>
      <c r="J46" s="75">
        <f>(L46-N46)*$Z$2</f>
        <v>7.0991299818369225</v>
      </c>
      <c r="L46" s="75">
        <v>0.2670459004039003</v>
      </c>
      <c r="M46" s="75">
        <v>7.2666925472047925</v>
      </c>
      <c r="N46" s="75">
        <v>6.157807813110594E-3</v>
      </c>
      <c r="O46" s="75">
        <v>0.16756256536786981</v>
      </c>
      <c r="P46" s="75"/>
      <c r="Q46" s="75">
        <v>-641.41984505227094</v>
      </c>
      <c r="R46" s="75">
        <v>-641.15279915186704</v>
      </c>
      <c r="S46" s="75">
        <v>-641.42600286008405</v>
      </c>
      <c r="T46" s="75"/>
      <c r="U46" s="75">
        <v>0.70359500561948296</v>
      </c>
      <c r="V46" s="75">
        <f>(ABS('DPP-X2 (TDDFT)'!B109)-ABS('DPP-X (OPV - TDDFT)'!$C$51))-0.3</f>
        <v>3.0777999999999999</v>
      </c>
      <c r="W46" s="75">
        <f>(($Z$6*V46/($Z$4*$Z$5))-LOG($Z$6*V46/($Z$4*$Z$5)+0.72))/($Z$6*V46/($Z$4*$Z$5)+1)</f>
        <v>0.97449333705925745</v>
      </c>
      <c r="X46" s="75">
        <f>V46*W46*U46/$Z$9*100</f>
        <v>2.1102893994712977</v>
      </c>
    </row>
    <row r="47" spans="1:24" x14ac:dyDescent="0.3">
      <c r="A47" s="10" t="s">
        <v>45</v>
      </c>
      <c r="B47" s="75">
        <f>M47</f>
        <v>8.2848235452137864</v>
      </c>
      <c r="C47" s="75">
        <f>O47</f>
        <v>2.4365866118822237</v>
      </c>
      <c r="D47" s="75">
        <f>J47-F47</f>
        <v>2.6312369333315631</v>
      </c>
      <c r="E47" s="75">
        <f>MAX('DPP-X2 (TDDFT)'!U72:U86)</f>
        <v>0.23561910799999999</v>
      </c>
      <c r="F47" s="75">
        <f>'DPP-X2 (TDDFT)'!K110</f>
        <v>3.2170000000000001</v>
      </c>
      <c r="G47" s="75">
        <f>'DPP-X2 (TDDFT)'!J110</f>
        <v>0.23561910799999999</v>
      </c>
      <c r="H47" s="75">
        <f t="shared" si="1"/>
        <v>0.41872600761174916</v>
      </c>
      <c r="I47" s="75">
        <f>'DPP-X2 (TDDFT)'!D110</f>
        <v>5.581999999999999</v>
      </c>
      <c r="J47" s="75">
        <f>(L47-N47)*$Z$2</f>
        <v>5.8482369333315631</v>
      </c>
      <c r="L47" s="75">
        <v>0.30446150693001073</v>
      </c>
      <c r="M47" s="75">
        <v>8.2848235452137864</v>
      </c>
      <c r="N47" s="75">
        <v>8.9542864440090852E-2</v>
      </c>
      <c r="O47" s="75">
        <v>2.4365866118822237</v>
      </c>
      <c r="P47" s="75"/>
      <c r="Q47" s="75">
        <v>-1666.7498931566599</v>
      </c>
      <c r="R47" s="75">
        <v>-1666.4454316497299</v>
      </c>
      <c r="S47" s="75">
        <v>-1666.8394360211</v>
      </c>
      <c r="T47" s="75"/>
      <c r="U47" s="75">
        <v>5.7836352028262796</v>
      </c>
      <c r="V47" s="75">
        <f>(ABS('DPP-X2 (TDDFT)'!B110)-ABS('DPP-X (OPV - TDDFT)'!$C$51))-0.3</f>
        <v>4.3748999999999993</v>
      </c>
      <c r="W47" s="75">
        <f>(($Z$6*V47/($Z$4*$Z$5))-LOG($Z$6*V47/($Z$4*$Z$5)+0.72))/($Z$6*V47/($Z$4*$Z$5)+1)</f>
        <v>0.98112437708046996</v>
      </c>
      <c r="X47" s="75">
        <f>V47*W47*U47/$Z$9*100</f>
        <v>24.825219053098479</v>
      </c>
    </row>
    <row r="48" spans="1:24" s="4" customFormat="1" x14ac:dyDescent="0.3"/>
    <row r="49" spans="1:5" ht="18.600000000000001" x14ac:dyDescent="0.3">
      <c r="A49" s="11" t="s">
        <v>50</v>
      </c>
      <c r="B49" s="11" t="s">
        <v>10</v>
      </c>
      <c r="C49" s="11" t="s">
        <v>9</v>
      </c>
      <c r="D49" s="12" t="s">
        <v>138</v>
      </c>
      <c r="E49" s="40" t="s">
        <v>81</v>
      </c>
    </row>
    <row r="50" spans="1:5" ht="18" x14ac:dyDescent="0.3">
      <c r="A50" s="9" t="s">
        <v>76</v>
      </c>
      <c r="B50" s="2">
        <v>-6.1</v>
      </c>
      <c r="C50" s="2">
        <v>-4.3</v>
      </c>
      <c r="D50" s="2">
        <f>C50-B50</f>
        <v>1.7999999999999998</v>
      </c>
      <c r="E50" s="40" t="s">
        <v>83</v>
      </c>
    </row>
    <row r="51" spans="1:5" ht="18" customHeight="1" x14ac:dyDescent="0.3">
      <c r="A51" s="69" t="s">
        <v>74</v>
      </c>
      <c r="B51" s="2">
        <f>-5.93</f>
        <v>-5.93</v>
      </c>
      <c r="C51" s="2">
        <v>-3.66</v>
      </c>
      <c r="D51" s="2">
        <f t="shared" ref="D51:D65" si="2">C51-B51</f>
        <v>2.2699999999999996</v>
      </c>
      <c r="E51" s="40" t="s">
        <v>80</v>
      </c>
    </row>
    <row r="52" spans="1:5" x14ac:dyDescent="0.3">
      <c r="A52" s="69"/>
      <c r="B52" s="2"/>
      <c r="C52" s="2">
        <v>-3.91</v>
      </c>
      <c r="D52" s="2">
        <f t="shared" si="2"/>
        <v>-3.91</v>
      </c>
      <c r="E52" s="40" t="s">
        <v>82</v>
      </c>
    </row>
    <row r="53" spans="1:5" x14ac:dyDescent="0.3">
      <c r="A53" s="69"/>
      <c r="B53" s="2">
        <v>-5.3680000000000003</v>
      </c>
      <c r="C53" s="2">
        <v>-3.91</v>
      </c>
      <c r="D53" s="2">
        <f t="shared" si="2"/>
        <v>1.4580000000000002</v>
      </c>
      <c r="E53" s="40" t="s">
        <v>83</v>
      </c>
    </row>
    <row r="54" spans="1:5" ht="18" customHeight="1" x14ac:dyDescent="0.3">
      <c r="A54" s="69"/>
      <c r="B54" s="2">
        <v>-5.68</v>
      </c>
      <c r="C54" s="2">
        <v>-3.43</v>
      </c>
      <c r="D54" s="2">
        <f t="shared" si="2"/>
        <v>2.2499999999999996</v>
      </c>
      <c r="E54" s="40" t="s">
        <v>84</v>
      </c>
    </row>
    <row r="55" spans="1:5" ht="18" customHeight="1" x14ac:dyDescent="0.3">
      <c r="A55" s="69"/>
      <c r="B55" s="2"/>
      <c r="C55" s="2"/>
      <c r="D55" s="2">
        <f t="shared" si="2"/>
        <v>0</v>
      </c>
      <c r="E55" s="40" t="s">
        <v>88</v>
      </c>
    </row>
    <row r="56" spans="1:5" ht="18" customHeight="1" x14ac:dyDescent="0.3">
      <c r="A56" s="69"/>
      <c r="B56" s="2">
        <v>-6.9</v>
      </c>
      <c r="C56" s="2">
        <v>-2.6</v>
      </c>
      <c r="D56" s="2">
        <f t="shared" si="2"/>
        <v>4.3000000000000007</v>
      </c>
      <c r="E56" s="40" t="s">
        <v>89</v>
      </c>
    </row>
    <row r="57" spans="1:5" ht="18" customHeight="1" x14ac:dyDescent="0.3">
      <c r="A57" s="69" t="s">
        <v>75</v>
      </c>
      <c r="B57" s="2">
        <v>-5.82</v>
      </c>
      <c r="C57" s="2">
        <v>-3.64</v>
      </c>
      <c r="D57" s="2">
        <f t="shared" si="2"/>
        <v>2.1800000000000002</v>
      </c>
      <c r="E57" s="40" t="s">
        <v>80</v>
      </c>
    </row>
    <row r="58" spans="1:5" ht="18" customHeight="1" x14ac:dyDescent="0.3">
      <c r="A58" s="69"/>
      <c r="B58" s="2"/>
      <c r="C58" s="2">
        <v>-3.91</v>
      </c>
      <c r="D58" s="2">
        <f t="shared" si="2"/>
        <v>-3.91</v>
      </c>
      <c r="E58" s="40" t="s">
        <v>82</v>
      </c>
    </row>
    <row r="59" spans="1:5" ht="18" customHeight="1" x14ac:dyDescent="0.3">
      <c r="A59" s="69"/>
      <c r="B59" s="2">
        <v>-6.06</v>
      </c>
      <c r="C59" s="2">
        <v>-3.44</v>
      </c>
      <c r="D59" s="2">
        <f t="shared" si="2"/>
        <v>2.6199999999999997</v>
      </c>
      <c r="E59" s="40" t="s">
        <v>97</v>
      </c>
    </row>
    <row r="60" spans="1:5" ht="18" customHeight="1" x14ac:dyDescent="0.3">
      <c r="A60" s="69"/>
      <c r="B60" s="2"/>
      <c r="C60" s="2"/>
      <c r="D60" s="2">
        <f t="shared" si="2"/>
        <v>0</v>
      </c>
      <c r="E60" s="40" t="s">
        <v>88</v>
      </c>
    </row>
    <row r="61" spans="1:5" ht="18" customHeight="1" x14ac:dyDescent="0.3">
      <c r="A61" s="69"/>
      <c r="B61" s="2">
        <v>-6.69</v>
      </c>
      <c r="C61" s="2">
        <v>-2.54</v>
      </c>
      <c r="D61" s="2">
        <f t="shared" si="2"/>
        <v>4.1500000000000004</v>
      </c>
      <c r="E61" s="40" t="s">
        <v>89</v>
      </c>
    </row>
    <row r="62" spans="1:5" ht="18" customHeight="1" x14ac:dyDescent="0.3">
      <c r="A62" s="73" t="s">
        <v>118</v>
      </c>
      <c r="B62" s="2">
        <v>-5.69</v>
      </c>
      <c r="C62" s="2">
        <v>-4.0999999999999996</v>
      </c>
      <c r="D62" s="2">
        <f>C62-B62</f>
        <v>1.5900000000000007</v>
      </c>
      <c r="E62" s="40" t="s">
        <v>121</v>
      </c>
    </row>
    <row r="63" spans="1:5" ht="18" customHeight="1" x14ac:dyDescent="0.3">
      <c r="A63" s="74"/>
      <c r="B63" s="2"/>
      <c r="C63" s="2"/>
      <c r="D63" s="2">
        <f t="shared" si="2"/>
        <v>0</v>
      </c>
      <c r="E63" s="40"/>
    </row>
    <row r="64" spans="1:5" ht="18" customHeight="1" x14ac:dyDescent="0.3">
      <c r="A64" s="73" t="s">
        <v>119</v>
      </c>
      <c r="B64" s="2">
        <v>-5.47</v>
      </c>
      <c r="C64" s="2">
        <v>-3.85</v>
      </c>
      <c r="D64" s="2">
        <f t="shared" si="2"/>
        <v>1.6199999999999997</v>
      </c>
      <c r="E64" s="40" t="s">
        <v>120</v>
      </c>
    </row>
    <row r="65" spans="1:8" ht="18" customHeight="1" x14ac:dyDescent="0.3">
      <c r="A65" s="74"/>
      <c r="B65" s="2"/>
      <c r="C65" s="2"/>
      <c r="D65" s="2">
        <f t="shared" si="2"/>
        <v>0</v>
      </c>
      <c r="E65" s="40"/>
    </row>
    <row r="66" spans="1:8" s="4" customFormat="1" x14ac:dyDescent="0.3">
      <c r="A66" s="44"/>
      <c r="B66" s="45"/>
      <c r="C66" s="45"/>
      <c r="F66" s="39"/>
      <c r="G66" s="39"/>
      <c r="H66" s="39"/>
    </row>
  </sheetData>
  <sortState xmlns:xlrd2="http://schemas.microsoft.com/office/spreadsheetml/2017/richdata2" ref="A50:E61">
    <sortCondition ref="A50:A61"/>
  </sortState>
  <mergeCells count="13">
    <mergeCell ref="A62:A63"/>
    <mergeCell ref="A64:A65"/>
    <mergeCell ref="Y1:Y3"/>
    <mergeCell ref="L1:M1"/>
    <mergeCell ref="L25:M25"/>
    <mergeCell ref="A57:A61"/>
    <mergeCell ref="Q1:S1"/>
    <mergeCell ref="Q25:S25"/>
    <mergeCell ref="N1:O1"/>
    <mergeCell ref="N25:O25"/>
    <mergeCell ref="A51:A56"/>
    <mergeCell ref="A1:A2"/>
    <mergeCell ref="A25:A26"/>
  </mergeCells>
  <phoneticPr fontId="10" type="noConversion"/>
  <pageMargins left="0.7" right="0.7" top="0.75" bottom="0.75" header="0.3" footer="0.3"/>
  <pageSetup paperSize="9" orientation="portrait" r:id="rId1"/>
  <ignoredErrors>
    <ignoredError sqref="F3:F23 F27:F4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2B08-C411-4F4B-A170-D38317030CE5}">
  <dimension ref="A1:Z45"/>
  <sheetViews>
    <sheetView workbookViewId="0">
      <selection sqref="A1:XFD1048576"/>
    </sheetView>
  </sheetViews>
  <sheetFormatPr defaultColWidth="8.77734375" defaultRowHeight="14.4" x14ac:dyDescent="0.3"/>
  <cols>
    <col min="1" max="1" width="12" style="98" bestFit="1" customWidth="1"/>
    <col min="2" max="2" width="9.33203125" style="98" bestFit="1" customWidth="1"/>
    <col min="3" max="3" width="8.88671875" style="98" bestFit="1" customWidth="1"/>
    <col min="4" max="4" width="4.88671875" style="98" bestFit="1" customWidth="1"/>
    <col min="5" max="5" width="7.109375" style="98" bestFit="1" customWidth="1"/>
    <col min="6" max="6" width="6" style="98" bestFit="1" customWidth="1"/>
    <col min="7" max="7" width="7.44140625" style="98" bestFit="1" customWidth="1"/>
    <col min="8" max="8" width="7.109375" style="98" bestFit="1" customWidth="1"/>
    <col min="9" max="9" width="6.77734375" style="98" bestFit="1" customWidth="1"/>
    <col min="10" max="10" width="7.109375" style="98" bestFit="1" customWidth="1"/>
    <col min="11" max="11" width="8.77734375" style="98" bestFit="1"/>
    <col min="12" max="12" width="10.21875" style="98" bestFit="1" customWidth="1"/>
    <col min="13" max="13" width="5.77734375" style="98" bestFit="1" customWidth="1"/>
    <col min="14" max="14" width="4.88671875" style="98" bestFit="1" customWidth="1"/>
    <col min="15" max="15" width="7.109375" style="98" bestFit="1" customWidth="1"/>
    <col min="16" max="16" width="5.33203125" style="98" bestFit="1" customWidth="1"/>
    <col min="17" max="17" width="7.44140625" style="98" bestFit="1" customWidth="1"/>
    <col min="18" max="18" width="5.77734375" style="98" bestFit="1" customWidth="1"/>
    <col min="19" max="19" width="6" style="98" bestFit="1" customWidth="1"/>
    <col min="20" max="20" width="7.109375" style="98" bestFit="1" customWidth="1"/>
    <col min="21" max="21" width="8.6640625" style="98" bestFit="1" customWidth="1"/>
    <col min="22" max="22" width="7.44140625" style="98" bestFit="1" customWidth="1"/>
    <col min="23" max="23" width="8" style="98" bestFit="1" customWidth="1"/>
    <col min="24" max="24" width="4.88671875" style="98" bestFit="1" customWidth="1"/>
    <col min="25" max="25" width="7.109375" style="98" bestFit="1" customWidth="1"/>
    <col min="26" max="26" width="4.88671875" style="98" bestFit="1" customWidth="1"/>
    <col min="27" max="27" width="8" style="98" bestFit="1" customWidth="1"/>
    <col min="28" max="16384" width="8.77734375" style="98"/>
  </cols>
  <sheetData>
    <row r="1" spans="1:26" ht="15.6" x14ac:dyDescent="0.3">
      <c r="A1" s="63" t="s">
        <v>143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</row>
    <row r="2" spans="1:26" ht="15.6" x14ac:dyDescent="0.3">
      <c r="A2" s="96" t="s">
        <v>1</v>
      </c>
      <c r="B2" s="93" t="s">
        <v>51</v>
      </c>
      <c r="C2" s="94"/>
      <c r="D2" s="94"/>
      <c r="E2" s="94"/>
      <c r="F2" s="95"/>
      <c r="G2" s="99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1"/>
    </row>
    <row r="3" spans="1:26" ht="16.2" x14ac:dyDescent="0.3">
      <c r="A3" s="97"/>
      <c r="B3" s="22" t="s">
        <v>77</v>
      </c>
      <c r="C3" s="22" t="s">
        <v>11</v>
      </c>
      <c r="D3" s="22" t="s">
        <v>144</v>
      </c>
      <c r="E3" s="22" t="s">
        <v>36</v>
      </c>
      <c r="F3" s="23" t="s">
        <v>3</v>
      </c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4"/>
    </row>
    <row r="4" spans="1:26" ht="15.6" x14ac:dyDescent="0.3">
      <c r="A4" s="6">
        <v>1</v>
      </c>
      <c r="B4" s="5">
        <v>3.3639700000000001</v>
      </c>
      <c r="C4" s="5" t="s">
        <v>2</v>
      </c>
      <c r="D4" s="5">
        <v>0.95962999999999998</v>
      </c>
      <c r="E4" s="5">
        <v>368.56543909387</v>
      </c>
      <c r="F4" s="5">
        <v>0.29412773061935998</v>
      </c>
      <c r="G4" s="105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7"/>
    </row>
    <row r="5" spans="1:26" ht="15.6" x14ac:dyDescent="0.3">
      <c r="A5" s="96" t="s">
        <v>1</v>
      </c>
      <c r="B5" s="93" t="s">
        <v>52</v>
      </c>
      <c r="C5" s="94"/>
      <c r="D5" s="94"/>
      <c r="E5" s="94"/>
      <c r="F5" s="95"/>
      <c r="G5" s="93" t="s">
        <v>53</v>
      </c>
      <c r="H5" s="94"/>
      <c r="I5" s="94"/>
      <c r="J5" s="94"/>
      <c r="K5" s="95"/>
      <c r="L5" s="93" t="s">
        <v>54</v>
      </c>
      <c r="M5" s="94"/>
      <c r="N5" s="94"/>
      <c r="O5" s="94"/>
      <c r="P5" s="95"/>
      <c r="Q5" s="93" t="s">
        <v>55</v>
      </c>
      <c r="R5" s="94"/>
      <c r="S5" s="94"/>
      <c r="T5" s="94"/>
      <c r="U5" s="95"/>
      <c r="V5" s="93" t="s">
        <v>56</v>
      </c>
      <c r="W5" s="94"/>
      <c r="X5" s="94"/>
      <c r="Y5" s="94"/>
      <c r="Z5" s="95"/>
    </row>
    <row r="6" spans="1:26" ht="16.2" x14ac:dyDescent="0.3">
      <c r="A6" s="97"/>
      <c r="B6" s="22" t="s">
        <v>77</v>
      </c>
      <c r="C6" s="22" t="s">
        <v>11</v>
      </c>
      <c r="D6" s="22" t="s">
        <v>144</v>
      </c>
      <c r="E6" s="22" t="s">
        <v>36</v>
      </c>
      <c r="F6" s="23" t="s">
        <v>3</v>
      </c>
      <c r="G6" s="22" t="s">
        <v>77</v>
      </c>
      <c r="H6" s="22" t="s">
        <v>11</v>
      </c>
      <c r="I6" s="22" t="s">
        <v>144</v>
      </c>
      <c r="J6" s="22" t="s">
        <v>36</v>
      </c>
      <c r="K6" s="23" t="s">
        <v>3</v>
      </c>
      <c r="L6" s="22" t="s">
        <v>77</v>
      </c>
      <c r="M6" s="22" t="s">
        <v>11</v>
      </c>
      <c r="N6" s="22" t="s">
        <v>144</v>
      </c>
      <c r="O6" s="22" t="s">
        <v>36</v>
      </c>
      <c r="P6" s="23" t="s">
        <v>3</v>
      </c>
      <c r="Q6" s="22" t="s">
        <v>77</v>
      </c>
      <c r="R6" s="22" t="s">
        <v>11</v>
      </c>
      <c r="S6" s="22" t="s">
        <v>144</v>
      </c>
      <c r="T6" s="22" t="s">
        <v>36</v>
      </c>
      <c r="U6" s="23" t="s">
        <v>3</v>
      </c>
      <c r="V6" s="22" t="s">
        <v>77</v>
      </c>
      <c r="W6" s="22" t="s">
        <v>11</v>
      </c>
      <c r="X6" s="22" t="s">
        <v>144</v>
      </c>
      <c r="Y6" s="22" t="s">
        <v>36</v>
      </c>
      <c r="Z6" s="23" t="s">
        <v>3</v>
      </c>
    </row>
    <row r="7" spans="1:26" ht="15.6" x14ac:dyDescent="0.3">
      <c r="A7" s="6">
        <v>1</v>
      </c>
      <c r="B7" s="5">
        <v>3.3349299999999999</v>
      </c>
      <c r="C7" s="5" t="s">
        <v>2</v>
      </c>
      <c r="D7" s="5">
        <v>0.95872000000000002</v>
      </c>
      <c r="E7" s="5">
        <v>371.77412544893002</v>
      </c>
      <c r="F7" s="5">
        <v>0.29618489700699002</v>
      </c>
      <c r="G7" s="5">
        <v>2.9387500000000002</v>
      </c>
      <c r="H7" s="5" t="s">
        <v>2</v>
      </c>
      <c r="I7" s="5">
        <v>0.94711999999999996</v>
      </c>
      <c r="J7" s="5">
        <v>421.89393559573</v>
      </c>
      <c r="K7" s="5">
        <v>0.30658476356836001</v>
      </c>
      <c r="L7" s="5">
        <v>3.08649</v>
      </c>
      <c r="M7" s="5" t="s">
        <v>2</v>
      </c>
      <c r="N7" s="5">
        <v>0.94820000000000004</v>
      </c>
      <c r="O7" s="5">
        <v>401.69908466865002</v>
      </c>
      <c r="P7" s="5">
        <v>0.29260269464057997</v>
      </c>
      <c r="Q7" s="5">
        <v>3.2501799999999998</v>
      </c>
      <c r="R7" s="5" t="s">
        <v>2</v>
      </c>
      <c r="S7" s="5">
        <v>0.95406999999999997</v>
      </c>
      <c r="T7" s="5">
        <v>381.46908256914998</v>
      </c>
      <c r="U7" s="5">
        <v>0.26677293401488</v>
      </c>
      <c r="V7" s="5">
        <v>3.3851800000000001</v>
      </c>
      <c r="W7" s="5" t="s">
        <v>2</v>
      </c>
      <c r="X7" s="5">
        <v>0.95962000000000003</v>
      </c>
      <c r="Y7" s="5">
        <v>366.25630949520001</v>
      </c>
      <c r="Z7" s="5">
        <v>0.29577086866789998</v>
      </c>
    </row>
    <row r="8" spans="1:26" ht="15.6" x14ac:dyDescent="0.3">
      <c r="A8" s="96" t="s">
        <v>1</v>
      </c>
      <c r="B8" s="93" t="s">
        <v>62</v>
      </c>
      <c r="C8" s="94"/>
      <c r="D8" s="94"/>
      <c r="E8" s="94"/>
      <c r="F8" s="95"/>
      <c r="G8" s="93" t="s">
        <v>61</v>
      </c>
      <c r="H8" s="94"/>
      <c r="I8" s="94"/>
      <c r="J8" s="94"/>
      <c r="K8" s="95"/>
      <c r="L8" s="93" t="s">
        <v>60</v>
      </c>
      <c r="M8" s="94"/>
      <c r="N8" s="94"/>
      <c r="O8" s="94"/>
      <c r="P8" s="95"/>
      <c r="Q8" s="93" t="s">
        <v>59</v>
      </c>
      <c r="R8" s="94"/>
      <c r="S8" s="94"/>
      <c r="T8" s="94"/>
      <c r="U8" s="95"/>
      <c r="V8" s="93" t="s">
        <v>58</v>
      </c>
      <c r="W8" s="94"/>
      <c r="X8" s="94"/>
      <c r="Y8" s="94"/>
      <c r="Z8" s="95"/>
    </row>
    <row r="9" spans="1:26" ht="16.2" x14ac:dyDescent="0.3">
      <c r="A9" s="97"/>
      <c r="B9" s="22" t="s">
        <v>77</v>
      </c>
      <c r="C9" s="22" t="s">
        <v>11</v>
      </c>
      <c r="D9" s="22" t="s">
        <v>144</v>
      </c>
      <c r="E9" s="22" t="s">
        <v>36</v>
      </c>
      <c r="F9" s="23" t="s">
        <v>3</v>
      </c>
      <c r="G9" s="22" t="s">
        <v>77</v>
      </c>
      <c r="H9" s="22" t="s">
        <v>11</v>
      </c>
      <c r="I9" s="22" t="s">
        <v>144</v>
      </c>
      <c r="J9" s="22" t="s">
        <v>36</v>
      </c>
      <c r="K9" s="23" t="s">
        <v>3</v>
      </c>
      <c r="L9" s="22" t="s">
        <v>77</v>
      </c>
      <c r="M9" s="22" t="s">
        <v>11</v>
      </c>
      <c r="N9" s="22" t="s">
        <v>144</v>
      </c>
      <c r="O9" s="22" t="s">
        <v>36</v>
      </c>
      <c r="P9" s="23" t="s">
        <v>3</v>
      </c>
      <c r="Q9" s="22" t="s">
        <v>77</v>
      </c>
      <c r="R9" s="22" t="s">
        <v>11</v>
      </c>
      <c r="S9" s="22" t="s">
        <v>144</v>
      </c>
      <c r="T9" s="22" t="s">
        <v>36</v>
      </c>
      <c r="U9" s="23" t="s">
        <v>3</v>
      </c>
      <c r="V9" s="22" t="s">
        <v>77</v>
      </c>
      <c r="W9" s="22" t="s">
        <v>11</v>
      </c>
      <c r="X9" s="22" t="s">
        <v>144</v>
      </c>
      <c r="Y9" s="22" t="s">
        <v>36</v>
      </c>
      <c r="Z9" s="23" t="s">
        <v>3</v>
      </c>
    </row>
    <row r="10" spans="1:26" ht="15.6" x14ac:dyDescent="0.3">
      <c r="A10" s="6">
        <v>1</v>
      </c>
      <c r="B10" s="5">
        <v>3.2709299999999999</v>
      </c>
      <c r="C10" s="5" t="s">
        <v>2</v>
      </c>
      <c r="D10" s="5">
        <v>0.95713000000000004</v>
      </c>
      <c r="E10" s="5">
        <v>379.04877297396001</v>
      </c>
      <c r="F10" s="5">
        <v>0.27349909175511999</v>
      </c>
      <c r="G10" s="5">
        <v>2.89059</v>
      </c>
      <c r="H10" s="5" t="s">
        <v>2</v>
      </c>
      <c r="I10" s="5">
        <v>0.95713999999999999</v>
      </c>
      <c r="J10" s="5">
        <v>428.92324187102997</v>
      </c>
      <c r="K10" s="5">
        <v>0.26105997177510998</v>
      </c>
      <c r="L10" s="5">
        <v>3.3681299999999998</v>
      </c>
      <c r="M10" s="5" t="s">
        <v>2</v>
      </c>
      <c r="N10" s="5">
        <v>0.95926999999999996</v>
      </c>
      <c r="O10" s="5">
        <v>368.11021889359</v>
      </c>
      <c r="P10" s="5">
        <v>0.29931760748618003</v>
      </c>
      <c r="Q10" s="5">
        <v>3.0565099999999998</v>
      </c>
      <c r="R10" s="5" t="s">
        <v>2</v>
      </c>
      <c r="S10" s="5">
        <v>0.94804999999999995</v>
      </c>
      <c r="T10" s="5">
        <v>405.64031325899998</v>
      </c>
      <c r="U10" s="5">
        <v>0.26757067843596</v>
      </c>
      <c r="V10" s="5">
        <v>2.9439199999999999</v>
      </c>
      <c r="W10" s="5" t="s">
        <v>2</v>
      </c>
      <c r="X10" s="5">
        <v>0.95928000000000002</v>
      </c>
      <c r="Y10" s="5">
        <v>421.15377883011001</v>
      </c>
      <c r="Z10" s="5">
        <v>0.24695066327324999</v>
      </c>
    </row>
    <row r="11" spans="1:26" ht="15.6" x14ac:dyDescent="0.3">
      <c r="A11" s="96" t="s">
        <v>1</v>
      </c>
      <c r="B11" s="93" t="s">
        <v>57</v>
      </c>
      <c r="C11" s="94"/>
      <c r="D11" s="94"/>
      <c r="E11" s="94"/>
      <c r="F11" s="95"/>
      <c r="G11" s="93" t="s">
        <v>72</v>
      </c>
      <c r="H11" s="94"/>
      <c r="I11" s="94"/>
      <c r="J11" s="94"/>
      <c r="K11" s="95"/>
      <c r="L11" s="93" t="s">
        <v>67</v>
      </c>
      <c r="M11" s="94"/>
      <c r="N11" s="94"/>
      <c r="O11" s="94"/>
      <c r="P11" s="95"/>
      <c r="Q11" s="93" t="s">
        <v>66</v>
      </c>
      <c r="R11" s="94"/>
      <c r="S11" s="94"/>
      <c r="T11" s="94"/>
      <c r="U11" s="95"/>
      <c r="V11" s="93" t="s">
        <v>65</v>
      </c>
      <c r="W11" s="94"/>
      <c r="X11" s="94"/>
      <c r="Y11" s="94"/>
      <c r="Z11" s="95"/>
    </row>
    <row r="12" spans="1:26" ht="16.2" x14ac:dyDescent="0.3">
      <c r="A12" s="97"/>
      <c r="B12" s="22" t="s">
        <v>77</v>
      </c>
      <c r="C12" s="22" t="s">
        <v>11</v>
      </c>
      <c r="D12" s="22" t="s">
        <v>144</v>
      </c>
      <c r="E12" s="22" t="s">
        <v>36</v>
      </c>
      <c r="F12" s="23" t="s">
        <v>3</v>
      </c>
      <c r="G12" s="22" t="s">
        <v>77</v>
      </c>
      <c r="H12" s="22" t="s">
        <v>11</v>
      </c>
      <c r="I12" s="22" t="s">
        <v>144</v>
      </c>
      <c r="J12" s="22" t="s">
        <v>36</v>
      </c>
      <c r="K12" s="23" t="s">
        <v>3</v>
      </c>
      <c r="L12" s="22" t="s">
        <v>77</v>
      </c>
      <c r="M12" s="22" t="s">
        <v>11</v>
      </c>
      <c r="N12" s="22" t="s">
        <v>144</v>
      </c>
      <c r="O12" s="22" t="s">
        <v>36</v>
      </c>
      <c r="P12" s="23" t="s">
        <v>3</v>
      </c>
      <c r="Q12" s="22" t="s">
        <v>77</v>
      </c>
      <c r="R12" s="22" t="s">
        <v>11</v>
      </c>
      <c r="S12" s="22" t="s">
        <v>144</v>
      </c>
      <c r="T12" s="22" t="s">
        <v>36</v>
      </c>
      <c r="U12" s="23" t="s">
        <v>3</v>
      </c>
      <c r="V12" s="22" t="s">
        <v>77</v>
      </c>
      <c r="W12" s="22" t="s">
        <v>11</v>
      </c>
      <c r="X12" s="22" t="s">
        <v>144</v>
      </c>
      <c r="Y12" s="22" t="s">
        <v>36</v>
      </c>
      <c r="Z12" s="23" t="s">
        <v>3</v>
      </c>
    </row>
    <row r="13" spans="1:26" ht="15.6" x14ac:dyDescent="0.3">
      <c r="A13" s="6">
        <v>1</v>
      </c>
      <c r="B13" s="5">
        <v>2.9906700000000002</v>
      </c>
      <c r="C13" s="5" t="s">
        <v>2</v>
      </c>
      <c r="D13" s="5">
        <v>0.95852999999999999</v>
      </c>
      <c r="E13" s="5">
        <v>414.57021598924001</v>
      </c>
      <c r="F13" s="5">
        <v>0.25219251644305002</v>
      </c>
      <c r="G13" s="5">
        <v>3.0635300000000001</v>
      </c>
      <c r="H13" s="5" t="s">
        <v>2</v>
      </c>
      <c r="I13" s="5">
        <v>0.95886000000000005</v>
      </c>
      <c r="J13" s="5">
        <v>404.71023420311002</v>
      </c>
      <c r="K13" s="5">
        <v>0.24413287758598001</v>
      </c>
      <c r="L13" s="5">
        <v>3.5764100000000001</v>
      </c>
      <c r="M13" s="5" t="s">
        <v>2</v>
      </c>
      <c r="N13" s="5">
        <v>0.96357000000000004</v>
      </c>
      <c r="O13" s="5">
        <v>346.67241862011002</v>
      </c>
      <c r="P13" s="5">
        <v>0.31740819916846003</v>
      </c>
      <c r="Q13" s="5">
        <v>3.2565300000000001</v>
      </c>
      <c r="R13" s="5" t="s">
        <v>2</v>
      </c>
      <c r="S13" s="5">
        <v>0.96255000000000002</v>
      </c>
      <c r="T13" s="5">
        <v>380.72488616787001</v>
      </c>
      <c r="U13" s="5">
        <v>0.28862307433348</v>
      </c>
      <c r="V13" s="5">
        <v>3.4135</v>
      </c>
      <c r="W13" s="5" t="s">
        <v>2</v>
      </c>
      <c r="X13" s="5">
        <v>0.96399000000000001</v>
      </c>
      <c r="Y13" s="5">
        <v>363.21674261582001</v>
      </c>
      <c r="Z13" s="5">
        <v>0.29110437310854997</v>
      </c>
    </row>
    <row r="14" spans="1:26" ht="15.6" x14ac:dyDescent="0.3">
      <c r="A14" s="96" t="s">
        <v>1</v>
      </c>
      <c r="B14" s="93" t="s">
        <v>64</v>
      </c>
      <c r="C14" s="94"/>
      <c r="D14" s="94"/>
      <c r="E14" s="94"/>
      <c r="F14" s="95"/>
      <c r="G14" s="93" t="s">
        <v>63</v>
      </c>
      <c r="H14" s="94"/>
      <c r="I14" s="94"/>
      <c r="J14" s="94"/>
      <c r="K14" s="95"/>
      <c r="L14" s="93" t="s">
        <v>71</v>
      </c>
      <c r="M14" s="94"/>
      <c r="N14" s="94"/>
      <c r="O14" s="94"/>
      <c r="P14" s="95"/>
      <c r="Q14" s="93" t="s">
        <v>69</v>
      </c>
      <c r="R14" s="94"/>
      <c r="S14" s="94"/>
      <c r="T14" s="94"/>
      <c r="U14" s="95"/>
      <c r="V14" s="93" t="s">
        <v>70</v>
      </c>
      <c r="W14" s="94"/>
      <c r="X14" s="94"/>
      <c r="Y14" s="94"/>
      <c r="Z14" s="95"/>
    </row>
    <row r="15" spans="1:26" ht="16.2" x14ac:dyDescent="0.3">
      <c r="A15" s="97"/>
      <c r="B15" s="22" t="s">
        <v>77</v>
      </c>
      <c r="C15" s="22" t="s">
        <v>11</v>
      </c>
      <c r="D15" s="22" t="s">
        <v>144</v>
      </c>
      <c r="E15" s="22" t="s">
        <v>36</v>
      </c>
      <c r="F15" s="23" t="s">
        <v>3</v>
      </c>
      <c r="G15" s="22" t="s">
        <v>77</v>
      </c>
      <c r="H15" s="22" t="s">
        <v>11</v>
      </c>
      <c r="I15" s="22" t="s">
        <v>144</v>
      </c>
      <c r="J15" s="22" t="s">
        <v>36</v>
      </c>
      <c r="K15" s="23" t="s">
        <v>3</v>
      </c>
      <c r="L15" s="22" t="s">
        <v>77</v>
      </c>
      <c r="M15" s="22" t="s">
        <v>11</v>
      </c>
      <c r="N15" s="22" t="s">
        <v>144</v>
      </c>
      <c r="O15" s="22" t="s">
        <v>36</v>
      </c>
      <c r="P15" s="23" t="s">
        <v>3</v>
      </c>
      <c r="Q15" s="22" t="s">
        <v>77</v>
      </c>
      <c r="R15" s="22" t="s">
        <v>11</v>
      </c>
      <c r="S15" s="22" t="s">
        <v>144</v>
      </c>
      <c r="T15" s="22" t="s">
        <v>36</v>
      </c>
      <c r="U15" s="23" t="s">
        <v>3</v>
      </c>
      <c r="V15" s="22" t="s">
        <v>77</v>
      </c>
      <c r="W15" s="22" t="s">
        <v>11</v>
      </c>
      <c r="X15" s="22" t="s">
        <v>144</v>
      </c>
      <c r="Y15" s="22" t="s">
        <v>36</v>
      </c>
      <c r="Z15" s="23" t="s">
        <v>3</v>
      </c>
    </row>
    <row r="16" spans="1:26" ht="15.6" x14ac:dyDescent="0.3">
      <c r="A16" s="6">
        <v>1</v>
      </c>
      <c r="B16" s="5">
        <v>3.29453</v>
      </c>
      <c r="C16" s="5" t="s">
        <v>2</v>
      </c>
      <c r="D16" s="5">
        <v>0.96399999999999997</v>
      </c>
      <c r="E16" s="5">
        <v>376.33390225881999</v>
      </c>
      <c r="F16" s="5">
        <v>0.30472400159842999</v>
      </c>
      <c r="G16" s="5">
        <v>2.8525999999999998</v>
      </c>
      <c r="H16" s="5" t="s">
        <v>2</v>
      </c>
      <c r="I16" s="5">
        <v>0.95945999999999998</v>
      </c>
      <c r="J16" s="5">
        <v>434.63541648783001</v>
      </c>
      <c r="K16" s="5">
        <v>0.22920598769014999</v>
      </c>
      <c r="L16" s="5">
        <v>3.47682</v>
      </c>
      <c r="M16" s="5" t="s">
        <v>2</v>
      </c>
      <c r="N16" s="5">
        <v>0.96379000000000004</v>
      </c>
      <c r="O16" s="5">
        <v>356.60221112446999</v>
      </c>
      <c r="P16" s="5">
        <v>0.27076693711242</v>
      </c>
      <c r="Q16" s="5">
        <v>3.5239500000000001</v>
      </c>
      <c r="R16" s="5" t="s">
        <v>2</v>
      </c>
      <c r="S16" s="5">
        <v>0.96387</v>
      </c>
      <c r="T16" s="5">
        <v>351.83250750663001</v>
      </c>
      <c r="U16" s="5">
        <v>0.29757253179545001</v>
      </c>
      <c r="V16" s="5">
        <v>3.1236600000000001</v>
      </c>
      <c r="W16" s="5" t="s">
        <v>2</v>
      </c>
      <c r="X16" s="5">
        <v>0.95811000000000002</v>
      </c>
      <c r="Y16" s="5">
        <v>396.92017370771998</v>
      </c>
      <c r="Z16" s="5">
        <v>0.24754763269963001</v>
      </c>
    </row>
    <row r="17" spans="1:26" s="109" customFormat="1" ht="15.6" x14ac:dyDescent="0.3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spans="1:26" ht="15.6" x14ac:dyDescent="0.3">
      <c r="A18" s="110" t="s">
        <v>5</v>
      </c>
      <c r="B18" s="111" t="s">
        <v>143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3"/>
      <c r="M18" s="51" t="s">
        <v>140</v>
      </c>
      <c r="N18" s="52"/>
      <c r="O18" s="52"/>
      <c r="P18" s="52"/>
      <c r="Q18" s="52"/>
      <c r="R18" s="52"/>
      <c r="S18" s="52"/>
      <c r="T18" s="52"/>
      <c r="U18" s="52"/>
      <c r="V18" s="52"/>
      <c r="W18" s="53"/>
      <c r="X18" s="114"/>
      <c r="Y18" s="114"/>
    </row>
    <row r="19" spans="1:26" ht="19.2" x14ac:dyDescent="0.3">
      <c r="A19" s="115"/>
      <c r="B19" s="22" t="s">
        <v>10</v>
      </c>
      <c r="C19" s="22" t="s">
        <v>9</v>
      </c>
      <c r="D19" s="23" t="s">
        <v>138</v>
      </c>
      <c r="E19" s="23" t="s">
        <v>139</v>
      </c>
      <c r="F19" s="22" t="s">
        <v>34</v>
      </c>
      <c r="G19" s="22" t="s">
        <v>35</v>
      </c>
      <c r="H19" s="22" t="s">
        <v>36</v>
      </c>
      <c r="I19" s="22" t="s">
        <v>25</v>
      </c>
      <c r="J19" s="23" t="s">
        <v>3</v>
      </c>
      <c r="K19" s="23" t="s">
        <v>122</v>
      </c>
      <c r="L19" s="23" t="s">
        <v>141</v>
      </c>
      <c r="M19" s="19" t="s">
        <v>78</v>
      </c>
      <c r="N19" s="20" t="s">
        <v>3</v>
      </c>
      <c r="O19" s="19" t="s">
        <v>37</v>
      </c>
      <c r="P19" s="19" t="s">
        <v>26</v>
      </c>
      <c r="Q19" s="19" t="s">
        <v>27</v>
      </c>
      <c r="R19" s="19" t="s">
        <v>28</v>
      </c>
      <c r="S19" s="19" t="s">
        <v>29</v>
      </c>
      <c r="T19" s="19" t="s">
        <v>30</v>
      </c>
      <c r="U19" s="19" t="s">
        <v>31</v>
      </c>
      <c r="V19" s="19" t="s">
        <v>32</v>
      </c>
      <c r="W19" s="19" t="s">
        <v>33</v>
      </c>
      <c r="X19" s="114"/>
      <c r="Y19" s="114"/>
    </row>
    <row r="20" spans="1:26" ht="15.6" x14ac:dyDescent="0.3">
      <c r="A20" s="10" t="s">
        <v>13</v>
      </c>
      <c r="B20" s="5">
        <v>-8.2200000000000006</v>
      </c>
      <c r="C20" s="5">
        <v>1.0498000000000001</v>
      </c>
      <c r="D20" s="5">
        <f>C20-B20</f>
        <v>9.2698</v>
      </c>
      <c r="E20" s="5">
        <f t="shared" ref="E20:E40" si="0">D20-$D$20</f>
        <v>0</v>
      </c>
      <c r="F20" s="5">
        <f>-B20+D20/2</f>
        <v>12.854900000000001</v>
      </c>
      <c r="G20" s="5">
        <f t="shared" ref="G20:G40" si="1">F20-$F$20</f>
        <v>0</v>
      </c>
      <c r="H20" s="5">
        <f>E4</f>
        <v>368.56543909387</v>
      </c>
      <c r="I20" s="5">
        <f t="shared" ref="I20:I40" si="2">H20-$H$20</f>
        <v>0</v>
      </c>
      <c r="J20" s="5">
        <f>F4</f>
        <v>0.29412773061935998</v>
      </c>
      <c r="K20" s="5">
        <f>B4</f>
        <v>3.3639700000000001</v>
      </c>
      <c r="L20" s="5">
        <f t="shared" ref="L20:L40" si="3">K20-$K$20</f>
        <v>0</v>
      </c>
      <c r="M20" s="5">
        <v>3.3639999999999999</v>
      </c>
      <c r="N20" s="5">
        <v>0.29399999999999998</v>
      </c>
      <c r="O20" s="5">
        <v>0.95899999999999996</v>
      </c>
      <c r="P20" s="5">
        <v>2</v>
      </c>
      <c r="Q20" s="5">
        <v>1.0149999999999999</v>
      </c>
      <c r="R20" s="5">
        <v>1.4999999999999999E-2</v>
      </c>
      <c r="S20" s="5">
        <v>1.0149999999999999</v>
      </c>
      <c r="T20" s="5">
        <v>0</v>
      </c>
      <c r="U20" s="5">
        <v>1</v>
      </c>
      <c r="V20" s="5">
        <v>1.0409999999999999</v>
      </c>
      <c r="W20" s="5">
        <v>2.7109999999999999</v>
      </c>
      <c r="X20" s="114"/>
      <c r="Y20" s="114"/>
    </row>
    <row r="21" spans="1:26" ht="15.6" x14ac:dyDescent="0.3">
      <c r="A21" s="10" t="s">
        <v>14</v>
      </c>
      <c r="B21" s="5">
        <v>-8.3430999999999997</v>
      </c>
      <c r="C21" s="5">
        <v>0.87909999999999999</v>
      </c>
      <c r="D21" s="5">
        <f>C21-B21</f>
        <v>9.2221999999999991</v>
      </c>
      <c r="E21" s="5">
        <f t="shared" si="0"/>
        <v>-4.7600000000000975E-2</v>
      </c>
      <c r="F21" s="5">
        <f>-B21+D21/2</f>
        <v>12.9542</v>
      </c>
      <c r="G21" s="5">
        <f t="shared" si="1"/>
        <v>9.92999999999995E-2</v>
      </c>
      <c r="H21" s="5">
        <f>E7</f>
        <v>371.77412544893002</v>
      </c>
      <c r="I21" s="5">
        <f t="shared" si="2"/>
        <v>3.2086863550600242</v>
      </c>
      <c r="J21" s="5">
        <f>F7</f>
        <v>0.29618489700699002</v>
      </c>
      <c r="K21" s="5">
        <f>B7</f>
        <v>3.3349299999999999</v>
      </c>
      <c r="L21" s="5">
        <f t="shared" si="3"/>
        <v>-2.9040000000000177E-2</v>
      </c>
      <c r="M21" s="5">
        <v>3.335</v>
      </c>
      <c r="N21" s="5">
        <v>0.29599999999999999</v>
      </c>
      <c r="O21" s="5">
        <v>0.95699999999999996</v>
      </c>
      <c r="P21" s="5">
        <v>2.0680000000000001</v>
      </c>
      <c r="Q21" s="5">
        <v>1.1619999999999999</v>
      </c>
      <c r="R21" s="5">
        <v>0.14000000000000001</v>
      </c>
      <c r="S21" s="5">
        <v>1.163</v>
      </c>
      <c r="T21" s="5">
        <v>-8.0000000000000002E-3</v>
      </c>
      <c r="U21" s="5">
        <v>1.0269999999999999</v>
      </c>
      <c r="V21" s="5">
        <v>1.115</v>
      </c>
      <c r="W21" s="5">
        <v>2.9239999999999999</v>
      </c>
      <c r="X21" s="114"/>
      <c r="Y21" s="114"/>
    </row>
    <row r="22" spans="1:26" ht="15.6" x14ac:dyDescent="0.3">
      <c r="A22" s="10" t="s">
        <v>15</v>
      </c>
      <c r="B22" s="5">
        <v>-7.7092999999999998</v>
      </c>
      <c r="C22" s="5">
        <v>0.64829999999999999</v>
      </c>
      <c r="D22" s="5">
        <f>C22-B22</f>
        <v>8.3575999999999997</v>
      </c>
      <c r="E22" s="5">
        <f t="shared" si="0"/>
        <v>-0.91220000000000034</v>
      </c>
      <c r="F22" s="5">
        <f>-B22+D22/2</f>
        <v>11.8881</v>
      </c>
      <c r="G22" s="5">
        <f t="shared" si="1"/>
        <v>-0.96680000000000099</v>
      </c>
      <c r="H22" s="5">
        <f>J7</f>
        <v>421.89393559573</v>
      </c>
      <c r="I22" s="5">
        <f t="shared" si="2"/>
        <v>53.328496501860002</v>
      </c>
      <c r="J22" s="5">
        <f>K7</f>
        <v>0.30658476356836001</v>
      </c>
      <c r="K22" s="5">
        <f>G7</f>
        <v>2.9387500000000002</v>
      </c>
      <c r="L22" s="5">
        <f t="shared" si="3"/>
        <v>-0.42521999999999993</v>
      </c>
      <c r="M22" s="5">
        <v>2.9390000000000001</v>
      </c>
      <c r="N22" s="5">
        <v>0.307</v>
      </c>
      <c r="O22" s="5">
        <v>0.95599999999999996</v>
      </c>
      <c r="P22" s="5">
        <v>2.1920000000000002</v>
      </c>
      <c r="Q22" s="5">
        <v>1.4690000000000001</v>
      </c>
      <c r="R22" s="5">
        <v>0.34599999999999997</v>
      </c>
      <c r="S22" s="5">
        <v>1.415</v>
      </c>
      <c r="T22" s="5">
        <v>0.22500000000000001</v>
      </c>
      <c r="U22" s="5">
        <v>1.0009999999999999</v>
      </c>
      <c r="V22" s="5">
        <v>1.048</v>
      </c>
      <c r="W22" s="5">
        <v>3.6019999999999999</v>
      </c>
      <c r="X22" s="114"/>
      <c r="Y22" s="114"/>
    </row>
    <row r="23" spans="1:26" ht="15.6" x14ac:dyDescent="0.3">
      <c r="A23" s="10" t="s">
        <v>16</v>
      </c>
      <c r="B23" s="5">
        <v>-8.0975999999999999</v>
      </c>
      <c r="C23" s="5">
        <v>0.49719999999999998</v>
      </c>
      <c r="D23" s="5">
        <f>C23-B23</f>
        <v>8.5947999999999993</v>
      </c>
      <c r="E23" s="5">
        <f t="shared" si="0"/>
        <v>-0.67500000000000071</v>
      </c>
      <c r="F23" s="5">
        <f>-B23+D23/2</f>
        <v>12.395</v>
      </c>
      <c r="G23" s="5">
        <f t="shared" si="1"/>
        <v>-0.45990000000000109</v>
      </c>
      <c r="H23" s="5">
        <f>O7</f>
        <v>401.69908466865002</v>
      </c>
      <c r="I23" s="5">
        <f t="shared" si="2"/>
        <v>33.133645574780019</v>
      </c>
      <c r="J23" s="5">
        <f>P7</f>
        <v>0.29260269464057997</v>
      </c>
      <c r="K23" s="5">
        <f>L7</f>
        <v>3.08649</v>
      </c>
      <c r="L23" s="5">
        <f t="shared" si="3"/>
        <v>-0.27748000000000017</v>
      </c>
      <c r="M23" s="5">
        <v>3.0859999999999999</v>
      </c>
      <c r="N23" s="5">
        <v>0.29299999999999998</v>
      </c>
      <c r="O23" s="5">
        <v>0.95</v>
      </c>
      <c r="P23" s="5">
        <v>2.1320000000000001</v>
      </c>
      <c r="Q23" s="5">
        <v>1.323</v>
      </c>
      <c r="R23" s="5">
        <v>0.253</v>
      </c>
      <c r="S23" s="5">
        <v>1.29</v>
      </c>
      <c r="T23" s="5">
        <v>0.16300000000000001</v>
      </c>
      <c r="U23" s="5">
        <v>1</v>
      </c>
      <c r="V23" s="5">
        <v>1.05</v>
      </c>
      <c r="W23" s="5">
        <v>3.16</v>
      </c>
      <c r="X23" s="114"/>
      <c r="Y23" s="114"/>
    </row>
    <row r="24" spans="1:26" ht="15.6" x14ac:dyDescent="0.3">
      <c r="A24" s="10" t="s">
        <v>38</v>
      </c>
      <c r="B24" s="5">
        <v>-8.7436000000000007</v>
      </c>
      <c r="C24" s="5">
        <v>0.4793</v>
      </c>
      <c r="D24" s="5">
        <f>C24-B24</f>
        <v>9.222900000000001</v>
      </c>
      <c r="E24" s="5">
        <f t="shared" si="0"/>
        <v>-4.6899999999999054E-2</v>
      </c>
      <c r="F24" s="5">
        <f>-B24+D24/2</f>
        <v>13.355050000000002</v>
      </c>
      <c r="G24" s="5">
        <f t="shared" si="1"/>
        <v>0.50015000000000143</v>
      </c>
      <c r="H24" s="5">
        <f>T7</f>
        <v>381.46908256914998</v>
      </c>
      <c r="I24" s="5">
        <f t="shared" si="2"/>
        <v>12.903643475279978</v>
      </c>
      <c r="J24" s="5">
        <f>U7</f>
        <v>0.26677293401488</v>
      </c>
      <c r="K24" s="5">
        <f>Q7</f>
        <v>3.2501799999999998</v>
      </c>
      <c r="L24" s="5">
        <f t="shared" si="3"/>
        <v>-0.11379000000000028</v>
      </c>
      <c r="M24" s="5">
        <v>3.25</v>
      </c>
      <c r="N24" s="5">
        <v>0.26700000000000002</v>
      </c>
      <c r="O24" s="5">
        <v>0.96099999999999997</v>
      </c>
      <c r="P24" s="5">
        <v>2.0449999999999999</v>
      </c>
      <c r="Q24" s="5">
        <v>1.1120000000000001</v>
      </c>
      <c r="R24" s="5">
        <v>0.10100000000000001</v>
      </c>
      <c r="S24" s="5">
        <v>1.107</v>
      </c>
      <c r="T24" s="5">
        <v>5.6000000000000001E-2</v>
      </c>
      <c r="U24" s="5">
        <v>1</v>
      </c>
      <c r="V24" s="5">
        <v>1.0389999999999999</v>
      </c>
      <c r="W24" s="5">
        <v>2.85</v>
      </c>
      <c r="X24" s="114"/>
      <c r="Y24" s="114"/>
    </row>
    <row r="25" spans="1:26" ht="15.6" x14ac:dyDescent="0.3">
      <c r="A25" s="10" t="s">
        <v>24</v>
      </c>
      <c r="B25" s="5">
        <v>-8.0272000000000006</v>
      </c>
      <c r="C25" s="5">
        <v>1.3085</v>
      </c>
      <c r="D25" s="5">
        <f>C25-B25</f>
        <v>9.335700000000001</v>
      </c>
      <c r="E25" s="5">
        <f t="shared" si="0"/>
        <v>6.5900000000000958E-2</v>
      </c>
      <c r="F25" s="5">
        <f>-B25+D25/2</f>
        <v>12.695050000000002</v>
      </c>
      <c r="G25" s="5">
        <f t="shared" si="1"/>
        <v>-0.15984999999999872</v>
      </c>
      <c r="H25" s="5">
        <f>Y7</f>
        <v>366.25630949520001</v>
      </c>
      <c r="I25" s="5">
        <f t="shared" si="2"/>
        <v>-2.3091295986699834</v>
      </c>
      <c r="J25" s="5">
        <f>Z7</f>
        <v>0.29577086866789998</v>
      </c>
      <c r="K25" s="5">
        <f>V7</f>
        <v>3.3851800000000001</v>
      </c>
      <c r="L25" s="5">
        <f t="shared" si="3"/>
        <v>2.1209999999999951E-2</v>
      </c>
      <c r="M25" s="5">
        <v>3.3849999999999998</v>
      </c>
      <c r="N25" s="5">
        <v>0.29599999999999999</v>
      </c>
      <c r="O25" s="5">
        <v>0.95099999999999996</v>
      </c>
      <c r="P25" s="5">
        <v>2.0470000000000002</v>
      </c>
      <c r="Q25" s="5">
        <v>1.1180000000000001</v>
      </c>
      <c r="R25" s="5">
        <v>0.106</v>
      </c>
      <c r="S25" s="5">
        <v>1.1140000000000001</v>
      </c>
      <c r="T25" s="5">
        <v>0.05</v>
      </c>
      <c r="U25" s="5">
        <v>1</v>
      </c>
      <c r="V25" s="5">
        <v>1.0489999999999999</v>
      </c>
      <c r="W25" s="5">
        <v>2.8130000000000002</v>
      </c>
      <c r="X25" s="114"/>
      <c r="Y25" s="114"/>
    </row>
    <row r="26" spans="1:26" ht="15.6" x14ac:dyDescent="0.3">
      <c r="A26" s="10" t="s">
        <v>39</v>
      </c>
      <c r="B26" s="5">
        <v>-8.6397999999999993</v>
      </c>
      <c r="C26" s="5">
        <v>0.60189999999999999</v>
      </c>
      <c r="D26" s="5">
        <f>C26-B26</f>
        <v>9.2416999999999998</v>
      </c>
      <c r="E26" s="5">
        <f t="shared" si="0"/>
        <v>-2.8100000000000236E-2</v>
      </c>
      <c r="F26" s="5">
        <f>-B26+D26/2</f>
        <v>13.260649999999998</v>
      </c>
      <c r="G26" s="5">
        <f t="shared" si="1"/>
        <v>0.40574999999999761</v>
      </c>
      <c r="H26" s="5">
        <f>E10</f>
        <v>379.04877297396001</v>
      </c>
      <c r="I26" s="5">
        <f t="shared" si="2"/>
        <v>10.483333880090015</v>
      </c>
      <c r="J26" s="5">
        <f>F10</f>
        <v>0.27349909175511999</v>
      </c>
      <c r="K26" s="5">
        <f>B10</f>
        <v>3.2709299999999999</v>
      </c>
      <c r="L26" s="5">
        <f t="shared" si="3"/>
        <v>-9.3040000000000234E-2</v>
      </c>
      <c r="M26" s="5">
        <v>3.2709999999999999</v>
      </c>
      <c r="N26" s="5">
        <v>0.27300000000000002</v>
      </c>
      <c r="O26" s="5">
        <v>0.95299999999999996</v>
      </c>
      <c r="P26" s="5">
        <v>2.0499999999999998</v>
      </c>
      <c r="Q26" s="5">
        <v>1.125</v>
      </c>
      <c r="R26" s="5">
        <v>0.111</v>
      </c>
      <c r="S26" s="5">
        <v>1.119</v>
      </c>
      <c r="T26" s="5">
        <v>6.0999999999999999E-2</v>
      </c>
      <c r="U26" s="5">
        <v>1</v>
      </c>
      <c r="V26" s="5">
        <v>1.0469999999999999</v>
      </c>
      <c r="W26" s="5">
        <v>2.8450000000000002</v>
      </c>
      <c r="X26" s="114"/>
      <c r="Y26" s="114"/>
    </row>
    <row r="27" spans="1:26" ht="15.6" x14ac:dyDescent="0.3">
      <c r="A27" s="10" t="s">
        <v>17</v>
      </c>
      <c r="B27" s="5">
        <v>-8.6159999999999997</v>
      </c>
      <c r="C27" s="5">
        <v>-9.4E-2</v>
      </c>
      <c r="D27" s="5">
        <f>C27-B27</f>
        <v>8.5220000000000002</v>
      </c>
      <c r="E27" s="5">
        <f t="shared" si="0"/>
        <v>-0.7477999999999998</v>
      </c>
      <c r="F27" s="5">
        <f>-B27+D27/2</f>
        <v>12.876999999999999</v>
      </c>
      <c r="G27" s="5">
        <f t="shared" si="1"/>
        <v>2.2099999999998232E-2</v>
      </c>
      <c r="H27" s="5">
        <f>J10</f>
        <v>428.92324187102997</v>
      </c>
      <c r="I27" s="5">
        <f t="shared" si="2"/>
        <v>60.357802777159975</v>
      </c>
      <c r="J27" s="5">
        <f>K10</f>
        <v>0.26105997177510998</v>
      </c>
      <c r="K27" s="5">
        <f>G10</f>
        <v>2.89059</v>
      </c>
      <c r="L27" s="5">
        <f t="shared" si="3"/>
        <v>-0.47338000000000013</v>
      </c>
      <c r="M27" s="5">
        <v>2.891</v>
      </c>
      <c r="N27" s="5">
        <v>0.26100000000000001</v>
      </c>
      <c r="O27" s="5">
        <v>0.95899999999999996</v>
      </c>
      <c r="P27" s="5">
        <v>2.1339999999999999</v>
      </c>
      <c r="Q27" s="5">
        <v>1.331</v>
      </c>
      <c r="R27" s="5">
        <v>0.26200000000000001</v>
      </c>
      <c r="S27" s="5">
        <v>1.282</v>
      </c>
      <c r="T27" s="5">
        <v>0.20100000000000001</v>
      </c>
      <c r="U27" s="5">
        <v>1</v>
      </c>
      <c r="V27" s="5">
        <v>1.0409999999999999</v>
      </c>
      <c r="W27" s="5">
        <v>3.0790000000000002</v>
      </c>
      <c r="X27" s="114"/>
      <c r="Y27" s="114"/>
    </row>
    <row r="28" spans="1:26" ht="15.6" x14ac:dyDescent="0.3">
      <c r="A28" s="10" t="s">
        <v>18</v>
      </c>
      <c r="B28" s="5">
        <v>-8.3466000000000005</v>
      </c>
      <c r="C28" s="5">
        <v>0.92549999999999999</v>
      </c>
      <c r="D28" s="5">
        <f>C28-B28</f>
        <v>9.2721</v>
      </c>
      <c r="E28" s="5">
        <f t="shared" si="0"/>
        <v>2.2999999999999687E-3</v>
      </c>
      <c r="F28" s="5">
        <f>-B28+D28/2</f>
        <v>12.98265</v>
      </c>
      <c r="G28" s="5">
        <f t="shared" si="1"/>
        <v>0.12774999999999892</v>
      </c>
      <c r="H28" s="5">
        <f>O10</f>
        <v>368.11021889359</v>
      </c>
      <c r="I28" s="5">
        <f t="shared" si="2"/>
        <v>-0.45522020027999588</v>
      </c>
      <c r="J28" s="5">
        <f>P10</f>
        <v>0.29931760748618003</v>
      </c>
      <c r="K28" s="5">
        <f>L10</f>
        <v>3.3681299999999998</v>
      </c>
      <c r="L28" s="5">
        <f t="shared" si="3"/>
        <v>4.1599999999997195E-3</v>
      </c>
      <c r="M28" s="5">
        <v>3.3679999999999999</v>
      </c>
      <c r="N28" s="5">
        <v>0.29899999999999999</v>
      </c>
      <c r="O28" s="5">
        <v>0.96199999999999997</v>
      </c>
      <c r="P28" s="5">
        <v>2.0369999999999999</v>
      </c>
      <c r="Q28" s="5">
        <v>1.0940000000000001</v>
      </c>
      <c r="R28" s="5">
        <v>8.6999999999999994E-2</v>
      </c>
      <c r="S28" s="5">
        <v>1.0920000000000001</v>
      </c>
      <c r="T28" s="5">
        <v>0.04</v>
      </c>
      <c r="U28" s="5">
        <v>1.028</v>
      </c>
      <c r="V28" s="5">
        <v>1.1140000000000001</v>
      </c>
      <c r="W28" s="5">
        <v>2.81</v>
      </c>
      <c r="X28" s="114"/>
      <c r="Y28" s="114"/>
    </row>
    <row r="29" spans="1:26" ht="15.6" x14ac:dyDescent="0.3">
      <c r="A29" s="10" t="s">
        <v>19</v>
      </c>
      <c r="B29" s="5">
        <v>-8.7736999999999998</v>
      </c>
      <c r="C29" s="5">
        <v>-7.0000000000000007E-2</v>
      </c>
      <c r="D29" s="5">
        <f>C29-B29</f>
        <v>8.7036999999999995</v>
      </c>
      <c r="E29" s="5">
        <f t="shared" si="0"/>
        <v>-0.56610000000000049</v>
      </c>
      <c r="F29" s="5">
        <f>-B29+D29/2</f>
        <v>13.12555</v>
      </c>
      <c r="G29" s="5">
        <f t="shared" si="1"/>
        <v>0.27064999999999984</v>
      </c>
      <c r="H29" s="5">
        <f>T10</f>
        <v>405.64031325899998</v>
      </c>
      <c r="I29" s="5">
        <f t="shared" si="2"/>
        <v>37.074874165129984</v>
      </c>
      <c r="J29" s="5">
        <f>U10</f>
        <v>0.26757067843596</v>
      </c>
      <c r="K29" s="5">
        <f>Q10</f>
        <v>3.0565099999999998</v>
      </c>
      <c r="L29" s="5">
        <f t="shared" si="3"/>
        <v>-0.30746000000000029</v>
      </c>
      <c r="M29" s="5">
        <v>3.0569999999999999</v>
      </c>
      <c r="N29" s="5">
        <v>0.26800000000000002</v>
      </c>
      <c r="O29" s="5">
        <v>0.95399999999999996</v>
      </c>
      <c r="P29" s="5">
        <v>2.0990000000000002</v>
      </c>
      <c r="Q29" s="5">
        <v>1.242</v>
      </c>
      <c r="R29" s="5">
        <v>0.19900000000000001</v>
      </c>
      <c r="S29" s="5">
        <v>1.218</v>
      </c>
      <c r="T29" s="5">
        <v>0.13500000000000001</v>
      </c>
      <c r="U29" s="5">
        <v>1</v>
      </c>
      <c r="V29" s="5">
        <v>1.046</v>
      </c>
      <c r="W29" s="5">
        <v>2.9929999999999999</v>
      </c>
      <c r="X29" s="114"/>
      <c r="Y29" s="114"/>
    </row>
    <row r="30" spans="1:26" ht="15.6" x14ac:dyDescent="0.3">
      <c r="A30" s="10" t="s">
        <v>40</v>
      </c>
      <c r="B30" s="5">
        <v>-8.5068999999999999</v>
      </c>
      <c r="C30" s="5">
        <v>0.14729999999999999</v>
      </c>
      <c r="D30" s="5">
        <f>C30-B30</f>
        <v>8.6541999999999994</v>
      </c>
      <c r="E30" s="5">
        <f t="shared" si="0"/>
        <v>-0.61560000000000059</v>
      </c>
      <c r="F30" s="5">
        <f>-B30+D30/2</f>
        <v>12.834</v>
      </c>
      <c r="G30" s="5">
        <f t="shared" si="1"/>
        <v>-2.0900000000001029E-2</v>
      </c>
      <c r="H30" s="5">
        <f>Y10</f>
        <v>421.15377883011001</v>
      </c>
      <c r="I30" s="5">
        <f t="shared" si="2"/>
        <v>52.588339736240016</v>
      </c>
      <c r="J30" s="5">
        <f>Z10</f>
        <v>0.24695066327324999</v>
      </c>
      <c r="K30" s="5">
        <f>V10</f>
        <v>2.9439199999999999</v>
      </c>
      <c r="L30" s="5">
        <f t="shared" si="3"/>
        <v>-0.42005000000000026</v>
      </c>
      <c r="M30" s="5">
        <v>2.944</v>
      </c>
      <c r="N30" s="5">
        <v>0.247</v>
      </c>
      <c r="O30" s="5">
        <v>0.95899999999999996</v>
      </c>
      <c r="P30" s="5">
        <v>2.1190000000000002</v>
      </c>
      <c r="Q30" s="5">
        <v>1.2949999999999999</v>
      </c>
      <c r="R30" s="5">
        <v>0.23699999999999999</v>
      </c>
      <c r="S30" s="5">
        <v>1.254</v>
      </c>
      <c r="T30" s="5">
        <v>0.182</v>
      </c>
      <c r="U30" s="5">
        <v>1</v>
      </c>
      <c r="V30" s="5">
        <v>1.0409999999999999</v>
      </c>
      <c r="W30" s="5">
        <v>3.056</v>
      </c>
      <c r="X30" s="114"/>
      <c r="Y30" s="114"/>
    </row>
    <row r="31" spans="1:26" ht="15.6" x14ac:dyDescent="0.3">
      <c r="A31" s="10" t="s">
        <v>41</v>
      </c>
      <c r="B31" s="5">
        <v>-8.4145000000000003</v>
      </c>
      <c r="C31" s="5">
        <v>0.3</v>
      </c>
      <c r="D31" s="5">
        <f>C31-B31</f>
        <v>8.714500000000001</v>
      </c>
      <c r="E31" s="5">
        <f t="shared" si="0"/>
        <v>-0.55529999999999902</v>
      </c>
      <c r="F31" s="5">
        <f>-B31+D31/2</f>
        <v>12.771750000000001</v>
      </c>
      <c r="G31" s="5">
        <f t="shared" si="1"/>
        <v>-8.3149999999999835E-2</v>
      </c>
      <c r="H31" s="5">
        <f>E13</f>
        <v>414.57021598924001</v>
      </c>
      <c r="I31" s="5">
        <f t="shared" si="2"/>
        <v>46.004776895370014</v>
      </c>
      <c r="J31" s="5">
        <f>F13</f>
        <v>0.25219251644305002</v>
      </c>
      <c r="K31" s="5">
        <f>B13</f>
        <v>2.9906700000000002</v>
      </c>
      <c r="L31" s="5">
        <f t="shared" si="3"/>
        <v>-0.37329999999999997</v>
      </c>
      <c r="M31" s="5">
        <v>2.9910000000000001</v>
      </c>
      <c r="N31" s="5">
        <v>0.252</v>
      </c>
      <c r="O31" s="5">
        <v>0.95099999999999996</v>
      </c>
      <c r="P31" s="5">
        <v>2.1040000000000001</v>
      </c>
      <c r="Q31" s="5">
        <v>1.254</v>
      </c>
      <c r="R31" s="5">
        <v>0.20799999999999999</v>
      </c>
      <c r="S31" s="5">
        <v>1.2270000000000001</v>
      </c>
      <c r="T31" s="5">
        <v>0.14399999999999999</v>
      </c>
      <c r="U31" s="5">
        <v>1</v>
      </c>
      <c r="V31" s="5">
        <v>1.0489999999999999</v>
      </c>
      <c r="W31" s="5">
        <v>3.01</v>
      </c>
      <c r="X31" s="114"/>
      <c r="Y31" s="114"/>
    </row>
    <row r="32" spans="1:26" ht="15.6" x14ac:dyDescent="0.3">
      <c r="A32" s="10" t="s">
        <v>42</v>
      </c>
      <c r="B32" s="5">
        <v>-8.9686000000000003</v>
      </c>
      <c r="C32" s="5">
        <v>-0.1265</v>
      </c>
      <c r="D32" s="5">
        <f>C32-B32</f>
        <v>8.8421000000000003</v>
      </c>
      <c r="E32" s="5">
        <f t="shared" si="0"/>
        <v>-0.42769999999999975</v>
      </c>
      <c r="F32" s="5">
        <f>-B32+D32/2</f>
        <v>13.38965</v>
      </c>
      <c r="G32" s="5">
        <f t="shared" si="1"/>
        <v>0.53474999999999895</v>
      </c>
      <c r="H32" s="5">
        <f>J13</f>
        <v>404.71023420311002</v>
      </c>
      <c r="I32" s="5">
        <f t="shared" si="2"/>
        <v>36.144795109240022</v>
      </c>
      <c r="J32" s="5">
        <f>K13</f>
        <v>0.24413287758598001</v>
      </c>
      <c r="K32" s="5">
        <f>G13</f>
        <v>3.0635300000000001</v>
      </c>
      <c r="L32" s="5">
        <f t="shared" si="3"/>
        <v>-0.30044000000000004</v>
      </c>
      <c r="M32" s="5">
        <v>3.0640000000000001</v>
      </c>
      <c r="N32" s="5">
        <v>0.24399999999999999</v>
      </c>
      <c r="O32" s="5">
        <v>0.95799999999999996</v>
      </c>
      <c r="P32" s="5">
        <v>2.0960000000000001</v>
      </c>
      <c r="Q32" s="5">
        <v>1.234</v>
      </c>
      <c r="R32" s="5">
        <v>0.19400000000000001</v>
      </c>
      <c r="S32" s="5">
        <v>1.2130000000000001</v>
      </c>
      <c r="T32" s="5">
        <v>0.129</v>
      </c>
      <c r="U32" s="5">
        <v>1.02</v>
      </c>
      <c r="V32" s="5">
        <v>1.0980000000000001</v>
      </c>
      <c r="W32" s="5">
        <v>2.9590000000000001</v>
      </c>
      <c r="X32" s="114"/>
      <c r="Y32" s="114"/>
    </row>
    <row r="33" spans="1:26" ht="15.6" x14ac:dyDescent="0.3">
      <c r="A33" s="10" t="s">
        <v>20</v>
      </c>
      <c r="B33" s="5">
        <v>-8.4413</v>
      </c>
      <c r="C33" s="5">
        <v>1.179</v>
      </c>
      <c r="D33" s="5">
        <f>C33-B33</f>
        <v>9.6203000000000003</v>
      </c>
      <c r="E33" s="5">
        <f t="shared" si="0"/>
        <v>0.35050000000000026</v>
      </c>
      <c r="F33" s="5">
        <f>-B33+D33/2</f>
        <v>13.25145</v>
      </c>
      <c r="G33" s="5">
        <f t="shared" si="1"/>
        <v>0.39654999999999951</v>
      </c>
      <c r="H33" s="5">
        <f>O13</f>
        <v>346.67241862011002</v>
      </c>
      <c r="I33" s="5">
        <f t="shared" si="2"/>
        <v>-21.893020473759975</v>
      </c>
      <c r="J33" s="5">
        <f>P13</f>
        <v>0.31740819916846003</v>
      </c>
      <c r="K33" s="5">
        <f>L13</f>
        <v>3.5764100000000001</v>
      </c>
      <c r="L33" s="5">
        <f t="shared" si="3"/>
        <v>0.21243999999999996</v>
      </c>
      <c r="M33" s="5">
        <v>3.5760000000000001</v>
      </c>
      <c r="N33" s="5">
        <v>0.317</v>
      </c>
      <c r="O33" s="5">
        <v>0.95099999999999996</v>
      </c>
      <c r="P33" s="5">
        <v>2.0139999999999998</v>
      </c>
      <c r="Q33" s="5">
        <v>1.0449999999999999</v>
      </c>
      <c r="R33" s="5">
        <v>4.2999999999999997E-2</v>
      </c>
      <c r="S33" s="5">
        <v>1.0449999999999999</v>
      </c>
      <c r="T33" s="5">
        <v>1.2999999999999999E-2</v>
      </c>
      <c r="U33" s="5">
        <v>1</v>
      </c>
      <c r="V33" s="5">
        <v>1.0489999999999999</v>
      </c>
      <c r="W33" s="5">
        <v>2.7080000000000002</v>
      </c>
      <c r="X33" s="114"/>
      <c r="Y33" s="114"/>
    </row>
    <row r="34" spans="1:26" ht="15.6" x14ac:dyDescent="0.3">
      <c r="A34" s="10" t="s">
        <v>46</v>
      </c>
      <c r="B34" s="5">
        <v>-7.3592000000000004</v>
      </c>
      <c r="C34" s="5">
        <v>1.9835</v>
      </c>
      <c r="D34" s="5">
        <f>C34-B34</f>
        <v>9.3427000000000007</v>
      </c>
      <c r="E34" s="5">
        <f t="shared" si="0"/>
        <v>7.2900000000000631E-2</v>
      </c>
      <c r="F34" s="5">
        <f>-B34+D34/2</f>
        <v>12.030550000000002</v>
      </c>
      <c r="G34" s="5">
        <f t="shared" si="1"/>
        <v>-0.82434999999999903</v>
      </c>
      <c r="H34" s="5">
        <f>T13</f>
        <v>380.72488616787001</v>
      </c>
      <c r="I34" s="5">
        <f t="shared" si="2"/>
        <v>12.159447074000013</v>
      </c>
      <c r="J34" s="5">
        <f>U13</f>
        <v>0.28862307433348</v>
      </c>
      <c r="K34" s="5">
        <f>Q13</f>
        <v>3.2565300000000001</v>
      </c>
      <c r="L34" s="5">
        <f t="shared" si="3"/>
        <v>-0.10743999999999998</v>
      </c>
      <c r="M34" s="5">
        <v>3.2570000000000001</v>
      </c>
      <c r="N34" s="5">
        <v>0.28899999999999998</v>
      </c>
      <c r="O34" s="5">
        <v>0.95099999999999996</v>
      </c>
      <c r="P34" s="5">
        <v>2.0920000000000001</v>
      </c>
      <c r="Q34" s="5">
        <v>1.222</v>
      </c>
      <c r="R34" s="5">
        <v>0.182</v>
      </c>
      <c r="S34" s="5">
        <v>1.2210000000000001</v>
      </c>
      <c r="T34" s="5">
        <v>2.5000000000000001E-2</v>
      </c>
      <c r="U34" s="5">
        <v>1</v>
      </c>
      <c r="V34" s="5">
        <v>1.0489999999999999</v>
      </c>
      <c r="W34" s="5">
        <v>2.9969999999999999</v>
      </c>
      <c r="X34" s="114"/>
      <c r="Y34" s="114"/>
    </row>
    <row r="35" spans="1:26" ht="15.6" x14ac:dyDescent="0.3">
      <c r="A35" s="10" t="s">
        <v>43</v>
      </c>
      <c r="B35" s="5">
        <v>-7.6010999999999997</v>
      </c>
      <c r="C35" s="5">
        <v>1.8586</v>
      </c>
      <c r="D35" s="5">
        <f>C35-B35</f>
        <v>9.4596999999999998</v>
      </c>
      <c r="E35" s="5">
        <f t="shared" si="0"/>
        <v>0.18989999999999974</v>
      </c>
      <c r="F35" s="5">
        <f>-B35+D35/2</f>
        <v>12.33095</v>
      </c>
      <c r="G35" s="5">
        <f t="shared" si="1"/>
        <v>-0.52395000000000103</v>
      </c>
      <c r="H35" s="5">
        <f>Y13</f>
        <v>363.21674261582001</v>
      </c>
      <c r="I35" s="5">
        <f t="shared" si="2"/>
        <v>-5.3486964780499875</v>
      </c>
      <c r="J35" s="5">
        <f>Z13</f>
        <v>0.29110437310854997</v>
      </c>
      <c r="K35" s="5">
        <f>V13</f>
        <v>3.4135</v>
      </c>
      <c r="L35" s="5">
        <f t="shared" si="3"/>
        <v>4.9529999999999852E-2</v>
      </c>
      <c r="M35" s="5">
        <v>3.4129999999999998</v>
      </c>
      <c r="N35" s="5">
        <v>0.29099999999999998</v>
      </c>
      <c r="O35" s="5">
        <v>0.95499999999999996</v>
      </c>
      <c r="P35" s="5">
        <v>2.0579999999999998</v>
      </c>
      <c r="Q35" s="5">
        <v>1.1419999999999999</v>
      </c>
      <c r="R35" s="5">
        <v>0.125</v>
      </c>
      <c r="S35" s="5">
        <v>1.1419999999999999</v>
      </c>
      <c r="T35" s="5">
        <v>2.4E-2</v>
      </c>
      <c r="U35" s="5">
        <v>1.014</v>
      </c>
      <c r="V35" s="5">
        <v>1.0860000000000001</v>
      </c>
      <c r="W35" s="5">
        <v>2.8530000000000002</v>
      </c>
      <c r="X35" s="114"/>
      <c r="Y35" s="114"/>
    </row>
    <row r="36" spans="1:26" ht="15.6" x14ac:dyDescent="0.3">
      <c r="A36" s="10" t="s">
        <v>21</v>
      </c>
      <c r="B36" s="5">
        <v>-7.3826000000000001</v>
      </c>
      <c r="C36" s="5">
        <v>1.9529000000000001</v>
      </c>
      <c r="D36" s="5">
        <f>C36-B36</f>
        <v>9.3354999999999997</v>
      </c>
      <c r="E36" s="5">
        <f t="shared" si="0"/>
        <v>6.5699999999999648E-2</v>
      </c>
      <c r="F36" s="5">
        <f>-B36+D36/2</f>
        <v>12.05035</v>
      </c>
      <c r="G36" s="5">
        <f t="shared" si="1"/>
        <v>-0.80455000000000076</v>
      </c>
      <c r="H36" s="5">
        <f>E16</f>
        <v>376.33390225881999</v>
      </c>
      <c r="I36" s="5">
        <f t="shared" si="2"/>
        <v>7.768463164949992</v>
      </c>
      <c r="J36" s="5">
        <f>F16</f>
        <v>0.30472400159842999</v>
      </c>
      <c r="K36" s="5">
        <f>B16</f>
        <v>3.29453</v>
      </c>
      <c r="L36" s="5">
        <f t="shared" si="3"/>
        <v>-6.9440000000000168E-2</v>
      </c>
      <c r="M36" s="5">
        <v>3.2949999999999999</v>
      </c>
      <c r="N36" s="5">
        <v>0.30499999999999999</v>
      </c>
      <c r="O36" s="5">
        <v>0.95399999999999996</v>
      </c>
      <c r="P36" s="5">
        <v>2.077</v>
      </c>
      <c r="Q36" s="5">
        <v>1.1870000000000001</v>
      </c>
      <c r="R36" s="5">
        <v>0.158</v>
      </c>
      <c r="S36" s="5">
        <v>1.1859999999999999</v>
      </c>
      <c r="T36" s="5">
        <v>0.02</v>
      </c>
      <c r="U36" s="5">
        <v>1</v>
      </c>
      <c r="V36" s="5">
        <v>1.0449999999999999</v>
      </c>
      <c r="W36" s="5">
        <v>2.9430000000000001</v>
      </c>
      <c r="X36" s="114"/>
      <c r="Y36" s="114"/>
    </row>
    <row r="37" spans="1:26" ht="15.6" x14ac:dyDescent="0.3">
      <c r="A37" s="10" t="s">
        <v>44</v>
      </c>
      <c r="B37" s="5">
        <v>-8.9873999999999992</v>
      </c>
      <c r="C37" s="5">
        <v>-0.52129999999999999</v>
      </c>
      <c r="D37" s="5">
        <f>C37-B37</f>
        <v>8.4660999999999991</v>
      </c>
      <c r="E37" s="5">
        <f t="shared" si="0"/>
        <v>-0.80370000000000097</v>
      </c>
      <c r="F37" s="5">
        <f>-B37+D37/2</f>
        <v>13.22045</v>
      </c>
      <c r="G37" s="5">
        <f t="shared" si="1"/>
        <v>0.36554999999999893</v>
      </c>
      <c r="H37" s="5">
        <f>J16</f>
        <v>434.63541648783001</v>
      </c>
      <c r="I37" s="5">
        <f t="shared" si="2"/>
        <v>66.069977393960016</v>
      </c>
      <c r="J37" s="5">
        <f>K16</f>
        <v>0.22920598769014999</v>
      </c>
      <c r="K37" s="5">
        <f>G16</f>
        <v>2.8525999999999998</v>
      </c>
      <c r="L37" s="5">
        <f t="shared" si="3"/>
        <v>-0.51137000000000032</v>
      </c>
      <c r="M37" s="5">
        <v>2.8530000000000002</v>
      </c>
      <c r="N37" s="5">
        <v>0.22900000000000001</v>
      </c>
      <c r="O37" s="5">
        <v>0.95599999999999996</v>
      </c>
      <c r="P37" s="5">
        <v>2.1619999999999999</v>
      </c>
      <c r="Q37" s="5">
        <v>1.4</v>
      </c>
      <c r="R37" s="5">
        <v>0.312</v>
      </c>
      <c r="S37" s="5">
        <v>1.325</v>
      </c>
      <c r="T37" s="5">
        <v>0.254</v>
      </c>
      <c r="U37" s="5">
        <v>1</v>
      </c>
      <c r="V37" s="5">
        <v>1.044</v>
      </c>
      <c r="W37" s="5">
        <v>3.173</v>
      </c>
      <c r="X37" s="114"/>
      <c r="Y37" s="114"/>
    </row>
    <row r="38" spans="1:26" ht="15.6" x14ac:dyDescent="0.3">
      <c r="A38" s="10" t="s">
        <v>22</v>
      </c>
      <c r="B38" s="5">
        <v>-7.9550999999999998</v>
      </c>
      <c r="C38" s="5">
        <v>1.6534</v>
      </c>
      <c r="D38" s="5">
        <f>C38-B38</f>
        <v>9.6084999999999994</v>
      </c>
      <c r="E38" s="5">
        <f t="shared" si="0"/>
        <v>0.33869999999999933</v>
      </c>
      <c r="F38" s="5">
        <f>-B38+D38/2</f>
        <v>12.75935</v>
      </c>
      <c r="G38" s="5">
        <f t="shared" si="1"/>
        <v>-9.5550000000001134E-2</v>
      </c>
      <c r="H38" s="5">
        <f>O16</f>
        <v>356.60221112446999</v>
      </c>
      <c r="I38" s="5">
        <f t="shared" si="2"/>
        <v>-11.963227969400009</v>
      </c>
      <c r="J38" s="5">
        <f>P16</f>
        <v>0.27076693711242</v>
      </c>
      <c r="K38" s="5">
        <f>L16</f>
        <v>3.47682</v>
      </c>
      <c r="L38" s="5">
        <f t="shared" si="3"/>
        <v>0.11284999999999989</v>
      </c>
      <c r="M38" s="5">
        <v>3.4769999999999999</v>
      </c>
      <c r="N38" s="5">
        <v>0.27100000000000002</v>
      </c>
      <c r="O38" s="5">
        <v>0.95099999999999996</v>
      </c>
      <c r="P38" s="5">
        <v>2.0379999999999998</v>
      </c>
      <c r="Q38" s="5">
        <v>1.0980000000000001</v>
      </c>
      <c r="R38" s="5">
        <v>8.8999999999999996E-2</v>
      </c>
      <c r="S38" s="5">
        <v>1.0960000000000001</v>
      </c>
      <c r="T38" s="5">
        <v>2.8000000000000001E-2</v>
      </c>
      <c r="U38" s="5">
        <v>1</v>
      </c>
      <c r="V38" s="5">
        <v>1.0489999999999999</v>
      </c>
      <c r="W38" s="5">
        <v>2.79</v>
      </c>
      <c r="X38" s="114"/>
      <c r="Y38" s="114"/>
    </row>
    <row r="39" spans="1:26" ht="15.6" x14ac:dyDescent="0.3">
      <c r="A39" s="10" t="s">
        <v>23</v>
      </c>
      <c r="B39" s="5">
        <v>-8.0837000000000003</v>
      </c>
      <c r="C39" s="5">
        <v>1.5276000000000001</v>
      </c>
      <c r="D39" s="5">
        <f>C39-B39</f>
        <v>9.6113</v>
      </c>
      <c r="E39" s="5">
        <f t="shared" si="0"/>
        <v>0.34149999999999991</v>
      </c>
      <c r="F39" s="5">
        <f>-B39+D39/2</f>
        <v>12.88935</v>
      </c>
      <c r="G39" s="5">
        <f t="shared" si="1"/>
        <v>3.4449999999999648E-2</v>
      </c>
      <c r="H39" s="5">
        <f>T16</f>
        <v>351.83250750663001</v>
      </c>
      <c r="I39" s="5">
        <f t="shared" si="2"/>
        <v>-16.732931587239989</v>
      </c>
      <c r="J39" s="5">
        <f>U16</f>
        <v>0.29757253179545001</v>
      </c>
      <c r="K39" s="5">
        <f>Q16</f>
        <v>3.5239500000000001</v>
      </c>
      <c r="L39" s="5">
        <f t="shared" si="3"/>
        <v>0.15998000000000001</v>
      </c>
      <c r="M39" s="5">
        <v>3.524</v>
      </c>
      <c r="N39" s="5">
        <v>0.29799999999999999</v>
      </c>
      <c r="O39" s="5">
        <v>0.95299999999999996</v>
      </c>
      <c r="P39" s="5">
        <v>2.028</v>
      </c>
      <c r="Q39" s="5">
        <v>1.0760000000000001</v>
      </c>
      <c r="R39" s="5">
        <v>7.0999999999999994E-2</v>
      </c>
      <c r="S39" s="5">
        <v>1.075</v>
      </c>
      <c r="T39" s="5">
        <v>1.7999999999999999E-2</v>
      </c>
      <c r="U39" s="5">
        <v>1</v>
      </c>
      <c r="V39" s="5">
        <v>1.0469999999999999</v>
      </c>
      <c r="W39" s="5">
        <v>2.7669999999999999</v>
      </c>
      <c r="X39" s="114"/>
      <c r="Y39" s="114"/>
    </row>
    <row r="40" spans="1:26" ht="15.6" x14ac:dyDescent="0.3">
      <c r="A40" s="10" t="s">
        <v>45</v>
      </c>
      <c r="B40" s="5">
        <v>-8.7866999999999997</v>
      </c>
      <c r="C40" s="5">
        <v>0.2651</v>
      </c>
      <c r="D40" s="5">
        <f>C40-B40</f>
        <v>9.0518000000000001</v>
      </c>
      <c r="E40" s="5">
        <f t="shared" si="0"/>
        <v>-0.21799999999999997</v>
      </c>
      <c r="F40" s="5">
        <f>-B40+D40/2</f>
        <v>13.3126</v>
      </c>
      <c r="G40" s="5">
        <f t="shared" si="1"/>
        <v>0.45769999999999911</v>
      </c>
      <c r="H40" s="5">
        <f>Y16</f>
        <v>396.92017370771998</v>
      </c>
      <c r="I40" s="5">
        <f t="shared" si="2"/>
        <v>28.354734613849985</v>
      </c>
      <c r="J40" s="5">
        <f>Z16</f>
        <v>0.24754763269963001</v>
      </c>
      <c r="K40" s="5">
        <f>V16</f>
        <v>3.1236600000000001</v>
      </c>
      <c r="L40" s="5">
        <f t="shared" si="3"/>
        <v>-0.24031000000000002</v>
      </c>
      <c r="M40" s="5">
        <v>3.1240000000000001</v>
      </c>
      <c r="N40" s="5">
        <v>0.248</v>
      </c>
      <c r="O40" s="5">
        <v>0.96</v>
      </c>
      <c r="P40" s="5">
        <v>2.06</v>
      </c>
      <c r="Q40" s="5">
        <v>1.1439999999999999</v>
      </c>
      <c r="R40" s="5">
        <v>0.126</v>
      </c>
      <c r="S40" s="5">
        <v>1.1399999999999999</v>
      </c>
      <c r="T40" s="5">
        <v>5.1999999999999998E-2</v>
      </c>
      <c r="U40" s="5">
        <v>1.0229999999999999</v>
      </c>
      <c r="V40" s="5">
        <v>1.105</v>
      </c>
      <c r="W40" s="5">
        <v>2.9350000000000001</v>
      </c>
      <c r="X40" s="114"/>
      <c r="Y40" s="114"/>
    </row>
    <row r="41" spans="1:26" s="109" customFormat="1" ht="15.6" x14ac:dyDescent="0.3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spans="1:26" ht="15.6" x14ac:dyDescent="0.3">
      <c r="A42" s="116" t="s">
        <v>73</v>
      </c>
      <c r="B42" s="117">
        <v>627.50960803059195</v>
      </c>
      <c r="C42" s="117" t="s">
        <v>0</v>
      </c>
    </row>
    <row r="43" spans="1:26" ht="15.6" x14ac:dyDescent="0.3">
      <c r="A43" s="118"/>
      <c r="B43" s="117">
        <v>27.211399</v>
      </c>
      <c r="C43" s="117" t="s">
        <v>7</v>
      </c>
      <c r="N43" s="119" t="s">
        <v>145</v>
      </c>
    </row>
    <row r="44" spans="1:26" ht="15.6" x14ac:dyDescent="0.3">
      <c r="A44" s="120"/>
      <c r="B44" s="117">
        <v>2625.5001999999999</v>
      </c>
      <c r="C44" s="117" t="s">
        <v>6</v>
      </c>
    </row>
    <row r="45" spans="1:26" s="109" customFormat="1" x14ac:dyDescent="0.3"/>
  </sheetData>
  <mergeCells count="32">
    <mergeCell ref="A18:A19"/>
    <mergeCell ref="B18:L18"/>
    <mergeCell ref="M18:W18"/>
    <mergeCell ref="A42:A44"/>
    <mergeCell ref="A14:A15"/>
    <mergeCell ref="B14:F14"/>
    <mergeCell ref="G14:K14"/>
    <mergeCell ref="L14:P14"/>
    <mergeCell ref="Q14:U14"/>
    <mergeCell ref="V14:Z14"/>
    <mergeCell ref="A11:A12"/>
    <mergeCell ref="B11:F11"/>
    <mergeCell ref="G11:K11"/>
    <mergeCell ref="L11:P11"/>
    <mergeCell ref="Q11:U11"/>
    <mergeCell ref="V11:Z11"/>
    <mergeCell ref="A8:A9"/>
    <mergeCell ref="B8:F8"/>
    <mergeCell ref="G8:K8"/>
    <mergeCell ref="L8:P8"/>
    <mergeCell ref="Q8:U8"/>
    <mergeCell ref="V8:Z8"/>
    <mergeCell ref="A1:Z1"/>
    <mergeCell ref="A2:A3"/>
    <mergeCell ref="B2:F2"/>
    <mergeCell ref="G2:Z4"/>
    <mergeCell ref="A5:A6"/>
    <mergeCell ref="B5:F5"/>
    <mergeCell ref="G5:K5"/>
    <mergeCell ref="L5:P5"/>
    <mergeCell ref="Q5:U5"/>
    <mergeCell ref="V5:Z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4305-4753-4160-BD9D-AB43CAFD535A}">
  <dimension ref="A1:Z45"/>
  <sheetViews>
    <sheetView workbookViewId="0">
      <selection activeCell="B18" sqref="B18:L18"/>
    </sheetView>
  </sheetViews>
  <sheetFormatPr defaultColWidth="9" defaultRowHeight="14.4" x14ac:dyDescent="0.3"/>
  <cols>
    <col min="1" max="1" width="12" bestFit="1" customWidth="1"/>
    <col min="2" max="2" width="10" bestFit="1" customWidth="1"/>
    <col min="3" max="3" width="8.88671875" bestFit="1" customWidth="1"/>
    <col min="4" max="4" width="4.88671875" bestFit="1" customWidth="1"/>
    <col min="5" max="5" width="7.109375" bestFit="1" customWidth="1"/>
    <col min="6" max="6" width="6" bestFit="1" customWidth="1"/>
    <col min="7" max="7" width="8.5546875" bestFit="1" customWidth="1"/>
    <col min="8" max="10" width="7.109375" bestFit="1" customWidth="1"/>
    <col min="11" max="11" width="8.77734375" bestFit="1" customWidth="1"/>
    <col min="12" max="12" width="10.21875" bestFit="1" customWidth="1"/>
    <col min="13" max="13" width="5.77734375" bestFit="1" customWidth="1"/>
    <col min="14" max="14" width="4.88671875" bestFit="1" customWidth="1"/>
    <col min="15" max="15" width="7.109375" bestFit="1" customWidth="1"/>
    <col min="16" max="16" width="5.33203125" bestFit="1" customWidth="1"/>
    <col min="17" max="17" width="7.5546875" bestFit="1" customWidth="1"/>
    <col min="18" max="18" width="5.77734375" bestFit="1" customWidth="1"/>
    <col min="19" max="19" width="6" bestFit="1" customWidth="1"/>
    <col min="20" max="20" width="7.109375" bestFit="1" customWidth="1"/>
    <col min="21" max="21" width="8.6640625" bestFit="1" customWidth="1"/>
    <col min="23" max="23" width="8" bestFit="1" customWidth="1"/>
    <col min="24" max="24" width="4.88671875" bestFit="1" customWidth="1"/>
    <col min="25" max="25" width="7.109375" bestFit="1" customWidth="1"/>
    <col min="26" max="26" width="4.88671875" bestFit="1" customWidth="1"/>
    <col min="27" max="27" width="8" bestFit="1" customWidth="1"/>
  </cols>
  <sheetData>
    <row r="1" spans="1:26" ht="15.6" x14ac:dyDescent="0.3">
      <c r="A1" s="63" t="s">
        <v>143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</row>
    <row r="2" spans="1:26" ht="15.6" x14ac:dyDescent="0.3">
      <c r="A2" s="96" t="s">
        <v>1</v>
      </c>
      <c r="B2" s="93" t="s">
        <v>51</v>
      </c>
      <c r="C2" s="94"/>
      <c r="D2" s="94"/>
      <c r="E2" s="94"/>
      <c r="F2" s="95"/>
      <c r="G2" s="121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3"/>
    </row>
    <row r="3" spans="1:26" ht="16.2" x14ac:dyDescent="0.3">
      <c r="A3" s="97"/>
      <c r="B3" s="22" t="s">
        <v>77</v>
      </c>
      <c r="C3" s="22" t="s">
        <v>11</v>
      </c>
      <c r="D3" s="22" t="s">
        <v>144</v>
      </c>
      <c r="E3" s="22" t="s">
        <v>36</v>
      </c>
      <c r="F3" s="23" t="s">
        <v>3</v>
      </c>
      <c r="G3" s="124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6"/>
    </row>
    <row r="4" spans="1:26" ht="15.6" x14ac:dyDescent="0.3">
      <c r="A4" s="6">
        <v>1</v>
      </c>
      <c r="B4" s="5">
        <v>3.3639700000000001</v>
      </c>
      <c r="C4" s="5" t="s">
        <v>2</v>
      </c>
      <c r="D4" s="5">
        <v>0.95962999999999998</v>
      </c>
      <c r="E4" s="5">
        <v>368.56543909387</v>
      </c>
      <c r="F4" s="5">
        <v>0.29412773061935998</v>
      </c>
      <c r="G4" s="127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9"/>
    </row>
    <row r="5" spans="1:26" ht="15.6" x14ac:dyDescent="0.3">
      <c r="A5" s="96" t="s">
        <v>1</v>
      </c>
      <c r="B5" s="93" t="s">
        <v>52</v>
      </c>
      <c r="C5" s="94"/>
      <c r="D5" s="94"/>
      <c r="E5" s="94"/>
      <c r="F5" s="95"/>
      <c r="G5" s="93" t="s">
        <v>53</v>
      </c>
      <c r="H5" s="94"/>
      <c r="I5" s="94"/>
      <c r="J5" s="94"/>
      <c r="K5" s="95"/>
      <c r="L5" s="93" t="s">
        <v>54</v>
      </c>
      <c r="M5" s="94"/>
      <c r="N5" s="94"/>
      <c r="O5" s="94"/>
      <c r="P5" s="95"/>
      <c r="Q5" s="93" t="s">
        <v>55</v>
      </c>
      <c r="R5" s="94"/>
      <c r="S5" s="94"/>
      <c r="T5" s="94"/>
      <c r="U5" s="95"/>
      <c r="V5" s="93" t="s">
        <v>56</v>
      </c>
      <c r="W5" s="94"/>
      <c r="X5" s="94"/>
      <c r="Y5" s="94"/>
      <c r="Z5" s="95"/>
    </row>
    <row r="6" spans="1:26" ht="16.2" x14ac:dyDescent="0.3">
      <c r="A6" s="97"/>
      <c r="B6" s="22" t="s">
        <v>77</v>
      </c>
      <c r="C6" s="22" t="s">
        <v>11</v>
      </c>
      <c r="D6" s="22" t="s">
        <v>144</v>
      </c>
      <c r="E6" s="22" t="s">
        <v>36</v>
      </c>
      <c r="F6" s="23" t="s">
        <v>3</v>
      </c>
      <c r="G6" s="22" t="s">
        <v>77</v>
      </c>
      <c r="H6" s="22" t="s">
        <v>11</v>
      </c>
      <c r="I6" s="22" t="s">
        <v>144</v>
      </c>
      <c r="J6" s="22" t="s">
        <v>36</v>
      </c>
      <c r="K6" s="23" t="s">
        <v>3</v>
      </c>
      <c r="L6" s="22" t="s">
        <v>77</v>
      </c>
      <c r="M6" s="22" t="s">
        <v>11</v>
      </c>
      <c r="N6" s="22" t="s">
        <v>144</v>
      </c>
      <c r="O6" s="22" t="s">
        <v>36</v>
      </c>
      <c r="P6" s="23" t="s">
        <v>3</v>
      </c>
      <c r="Q6" s="22" t="s">
        <v>77</v>
      </c>
      <c r="R6" s="22" t="s">
        <v>11</v>
      </c>
      <c r="S6" s="22" t="s">
        <v>144</v>
      </c>
      <c r="T6" s="22" t="s">
        <v>36</v>
      </c>
      <c r="U6" s="23" t="s">
        <v>3</v>
      </c>
      <c r="V6" s="22" t="s">
        <v>77</v>
      </c>
      <c r="W6" s="22" t="s">
        <v>11</v>
      </c>
      <c r="X6" s="22" t="s">
        <v>144</v>
      </c>
      <c r="Y6" s="22" t="s">
        <v>36</v>
      </c>
      <c r="Z6" s="23" t="s">
        <v>3</v>
      </c>
    </row>
    <row r="7" spans="1:26" ht="15.6" x14ac:dyDescent="0.3">
      <c r="A7" s="6">
        <v>1</v>
      </c>
      <c r="B7" s="5">
        <v>3.3053599999999999</v>
      </c>
      <c r="C7" s="5" t="s">
        <v>2</v>
      </c>
      <c r="D7" s="5">
        <v>0.96340000000000003</v>
      </c>
      <c r="E7" s="5">
        <v>375.09995826977001</v>
      </c>
      <c r="F7" s="5">
        <v>0.32350354221056998</v>
      </c>
      <c r="G7" s="5">
        <v>2.6522899999999998</v>
      </c>
      <c r="H7" s="5" t="s">
        <v>2</v>
      </c>
      <c r="I7" s="5">
        <v>0.95011000000000001</v>
      </c>
      <c r="J7" s="5">
        <v>467.46131592082997</v>
      </c>
      <c r="K7" s="5">
        <v>0.51085392499912996</v>
      </c>
      <c r="L7" s="5">
        <v>2.8627099999999999</v>
      </c>
      <c r="M7" s="5" t="s">
        <v>2</v>
      </c>
      <c r="N7" s="5">
        <v>0.94755</v>
      </c>
      <c r="O7" s="5">
        <v>433.10104929648998</v>
      </c>
      <c r="P7" s="5">
        <v>0.35444436685789998</v>
      </c>
      <c r="Q7" s="5">
        <v>3.1700599999999999</v>
      </c>
      <c r="R7" s="5" t="s">
        <v>2</v>
      </c>
      <c r="S7" s="5">
        <v>0.96075999999999995</v>
      </c>
      <c r="T7" s="5">
        <v>391.10975813599998</v>
      </c>
      <c r="U7" s="5">
        <v>0.26643627513258</v>
      </c>
      <c r="V7" s="5">
        <v>3.41865</v>
      </c>
      <c r="W7" s="5" t="s">
        <v>2</v>
      </c>
      <c r="X7" s="5">
        <v>0.96003000000000005</v>
      </c>
      <c r="Y7" s="5">
        <v>362.67007567300999</v>
      </c>
      <c r="Z7" s="5">
        <v>0.30638270775831</v>
      </c>
    </row>
    <row r="8" spans="1:26" ht="15.6" x14ac:dyDescent="0.3">
      <c r="A8" s="96" t="s">
        <v>1</v>
      </c>
      <c r="B8" s="93" t="s">
        <v>62</v>
      </c>
      <c r="C8" s="94"/>
      <c r="D8" s="94"/>
      <c r="E8" s="94"/>
      <c r="F8" s="95"/>
      <c r="G8" s="93" t="s">
        <v>61</v>
      </c>
      <c r="H8" s="94"/>
      <c r="I8" s="94"/>
      <c r="J8" s="94"/>
      <c r="K8" s="95"/>
      <c r="L8" s="93" t="s">
        <v>60</v>
      </c>
      <c r="M8" s="94"/>
      <c r="N8" s="94"/>
      <c r="O8" s="94"/>
      <c r="P8" s="95"/>
      <c r="Q8" s="93" t="s">
        <v>59</v>
      </c>
      <c r="R8" s="94"/>
      <c r="S8" s="94"/>
      <c r="T8" s="94"/>
      <c r="U8" s="95"/>
      <c r="V8" s="93" t="s">
        <v>58</v>
      </c>
      <c r="W8" s="94"/>
      <c r="X8" s="94"/>
      <c r="Y8" s="94"/>
      <c r="Z8" s="95"/>
    </row>
    <row r="9" spans="1:26" ht="16.2" x14ac:dyDescent="0.3">
      <c r="A9" s="97"/>
      <c r="B9" s="22" t="s">
        <v>77</v>
      </c>
      <c r="C9" s="22" t="s">
        <v>11</v>
      </c>
      <c r="D9" s="22" t="s">
        <v>144</v>
      </c>
      <c r="E9" s="22" t="s">
        <v>36</v>
      </c>
      <c r="F9" s="23" t="s">
        <v>3</v>
      </c>
      <c r="G9" s="22" t="s">
        <v>77</v>
      </c>
      <c r="H9" s="22" t="s">
        <v>11</v>
      </c>
      <c r="I9" s="22" t="s">
        <v>144</v>
      </c>
      <c r="J9" s="22" t="s">
        <v>36</v>
      </c>
      <c r="K9" s="23" t="s">
        <v>3</v>
      </c>
      <c r="L9" s="22" t="s">
        <v>77</v>
      </c>
      <c r="M9" s="22" t="s">
        <v>11</v>
      </c>
      <c r="N9" s="22" t="s">
        <v>144</v>
      </c>
      <c r="O9" s="22" t="s">
        <v>36</v>
      </c>
      <c r="P9" s="23" t="s">
        <v>3</v>
      </c>
      <c r="Q9" s="22" t="s">
        <v>77</v>
      </c>
      <c r="R9" s="22" t="s">
        <v>11</v>
      </c>
      <c r="S9" s="22" t="s">
        <v>144</v>
      </c>
      <c r="T9" s="22" t="s">
        <v>36</v>
      </c>
      <c r="U9" s="23" t="s">
        <v>3</v>
      </c>
      <c r="V9" s="22" t="s">
        <v>77</v>
      </c>
      <c r="W9" s="22" t="s">
        <v>11</v>
      </c>
      <c r="X9" s="22" t="s">
        <v>144</v>
      </c>
      <c r="Y9" s="22" t="s">
        <v>36</v>
      </c>
      <c r="Z9" s="23" t="s">
        <v>3</v>
      </c>
    </row>
    <row r="10" spans="1:26" ht="15.6" x14ac:dyDescent="0.3">
      <c r="A10" s="6">
        <v>1</v>
      </c>
      <c r="B10" s="5">
        <v>3.21679</v>
      </c>
      <c r="C10" s="5" t="s">
        <v>2</v>
      </c>
      <c r="D10" s="5">
        <v>0.95889000000000002</v>
      </c>
      <c r="E10" s="2">
        <v>385.42818430845</v>
      </c>
      <c r="F10" s="5">
        <v>0.26991304766681001</v>
      </c>
      <c r="G10" s="5">
        <v>2.6428400000000001</v>
      </c>
      <c r="H10" s="5" t="s">
        <v>2</v>
      </c>
      <c r="I10" s="5">
        <v>0.95748999999999995</v>
      </c>
      <c r="J10" s="5">
        <v>469.13247283982003</v>
      </c>
      <c r="K10" s="5">
        <v>0.28793851444924001</v>
      </c>
      <c r="L10" s="2">
        <v>3.3769800000000001</v>
      </c>
      <c r="M10" s="5" t="s">
        <v>2</v>
      </c>
      <c r="N10" s="5">
        <v>0.96438999999999997</v>
      </c>
      <c r="O10" s="5">
        <v>367.14507974658</v>
      </c>
      <c r="P10" s="2">
        <v>0.32209652733896998</v>
      </c>
      <c r="Q10" s="5">
        <v>2.8822800000000002</v>
      </c>
      <c r="R10" s="5" t="s">
        <v>2</v>
      </c>
      <c r="S10" s="5">
        <v>0.95125000000000004</v>
      </c>
      <c r="T10" s="2">
        <v>430.16059543767</v>
      </c>
      <c r="U10" s="2">
        <v>0.29804322937594002</v>
      </c>
      <c r="V10" s="2">
        <v>2.7117599999999999</v>
      </c>
      <c r="W10" s="5" t="s">
        <v>2</v>
      </c>
      <c r="X10" s="5">
        <v>0.95891000000000004</v>
      </c>
      <c r="Y10" s="2">
        <v>457.20874864018998</v>
      </c>
      <c r="Z10" s="5">
        <v>0.25723665005294</v>
      </c>
    </row>
    <row r="11" spans="1:26" ht="15.6" x14ac:dyDescent="0.3">
      <c r="A11" s="96" t="s">
        <v>1</v>
      </c>
      <c r="B11" s="93" t="s">
        <v>57</v>
      </c>
      <c r="C11" s="94"/>
      <c r="D11" s="94"/>
      <c r="E11" s="94"/>
      <c r="F11" s="95"/>
      <c r="G11" s="93" t="s">
        <v>72</v>
      </c>
      <c r="H11" s="94"/>
      <c r="I11" s="94"/>
      <c r="J11" s="94"/>
      <c r="K11" s="95"/>
      <c r="L11" s="93" t="s">
        <v>67</v>
      </c>
      <c r="M11" s="94"/>
      <c r="N11" s="94"/>
      <c r="O11" s="94"/>
      <c r="P11" s="95"/>
      <c r="Q11" s="93" t="s">
        <v>66</v>
      </c>
      <c r="R11" s="94"/>
      <c r="S11" s="94"/>
      <c r="T11" s="94"/>
      <c r="U11" s="95"/>
      <c r="V11" s="93" t="s">
        <v>65</v>
      </c>
      <c r="W11" s="94"/>
      <c r="X11" s="94"/>
      <c r="Y11" s="94"/>
      <c r="Z11" s="95"/>
    </row>
    <row r="12" spans="1:26" ht="16.2" x14ac:dyDescent="0.3">
      <c r="A12" s="97"/>
      <c r="B12" s="22" t="s">
        <v>77</v>
      </c>
      <c r="C12" s="22" t="s">
        <v>11</v>
      </c>
      <c r="D12" s="22" t="s">
        <v>144</v>
      </c>
      <c r="E12" s="22" t="s">
        <v>36</v>
      </c>
      <c r="F12" s="23" t="s">
        <v>3</v>
      </c>
      <c r="G12" s="22" t="s">
        <v>77</v>
      </c>
      <c r="H12" s="22" t="s">
        <v>11</v>
      </c>
      <c r="I12" s="22" t="s">
        <v>144</v>
      </c>
      <c r="J12" s="22" t="s">
        <v>36</v>
      </c>
      <c r="K12" s="23" t="s">
        <v>3</v>
      </c>
      <c r="L12" s="22" t="s">
        <v>77</v>
      </c>
      <c r="M12" s="22" t="s">
        <v>11</v>
      </c>
      <c r="N12" s="22" t="s">
        <v>144</v>
      </c>
      <c r="O12" s="22" t="s">
        <v>36</v>
      </c>
      <c r="P12" s="23" t="s">
        <v>3</v>
      </c>
      <c r="Q12" s="22" t="s">
        <v>77</v>
      </c>
      <c r="R12" s="22" t="s">
        <v>11</v>
      </c>
      <c r="S12" s="22" t="s">
        <v>144</v>
      </c>
      <c r="T12" s="22" t="s">
        <v>36</v>
      </c>
      <c r="U12" s="23" t="s">
        <v>3</v>
      </c>
      <c r="V12" s="22" t="s">
        <v>77</v>
      </c>
      <c r="W12" s="22" t="s">
        <v>11</v>
      </c>
      <c r="X12" s="22" t="s">
        <v>144</v>
      </c>
      <c r="Y12" s="22" t="s">
        <v>36</v>
      </c>
      <c r="Z12" s="23" t="s">
        <v>3</v>
      </c>
    </row>
    <row r="13" spans="1:26" ht="15.6" x14ac:dyDescent="0.3">
      <c r="A13" s="6">
        <v>1</v>
      </c>
      <c r="B13" s="5">
        <v>2.7499699999999998</v>
      </c>
      <c r="C13" s="5" t="s">
        <v>2</v>
      </c>
      <c r="D13" s="2">
        <v>0.95998000000000006</v>
      </c>
      <c r="E13" s="2">
        <v>450.85597627520002</v>
      </c>
      <c r="F13" s="2">
        <v>0.25956585605563998</v>
      </c>
      <c r="G13" s="5">
        <v>2.8922500000000002</v>
      </c>
      <c r="H13" s="5" t="s">
        <v>2</v>
      </c>
      <c r="I13" s="5">
        <v>0.95579999999999998</v>
      </c>
      <c r="J13" s="5">
        <v>428.67785942005003</v>
      </c>
      <c r="K13" s="5">
        <v>0.23537628880927</v>
      </c>
      <c r="L13" s="5">
        <v>3.7982499999999999</v>
      </c>
      <c r="M13" s="5" t="s">
        <v>2</v>
      </c>
      <c r="N13" s="5">
        <v>0.97077000000000002</v>
      </c>
      <c r="O13" s="5">
        <v>326.42487324677001</v>
      </c>
      <c r="P13" s="5">
        <v>0.35140939058470999</v>
      </c>
      <c r="Q13" s="5">
        <v>3.1711399999999998</v>
      </c>
      <c r="R13" s="5" t="s">
        <v>2</v>
      </c>
      <c r="S13" s="5">
        <v>0.96487000000000001</v>
      </c>
      <c r="T13" s="5">
        <v>390.97660599750998</v>
      </c>
      <c r="U13" s="5">
        <v>0.39420356904420001</v>
      </c>
      <c r="V13" s="5">
        <v>3.5244399999999998</v>
      </c>
      <c r="W13" s="5" t="s">
        <v>2</v>
      </c>
      <c r="X13" s="5">
        <v>0.96811999999999998</v>
      </c>
      <c r="Y13" s="5">
        <v>351.78398939110002</v>
      </c>
      <c r="Z13" s="5">
        <v>0.36631997440703001</v>
      </c>
    </row>
    <row r="14" spans="1:26" ht="15.6" x14ac:dyDescent="0.3">
      <c r="A14" s="96" t="s">
        <v>1</v>
      </c>
      <c r="B14" s="93" t="s">
        <v>64</v>
      </c>
      <c r="C14" s="94"/>
      <c r="D14" s="94"/>
      <c r="E14" s="94"/>
      <c r="F14" s="95"/>
      <c r="G14" s="93" t="s">
        <v>63</v>
      </c>
      <c r="H14" s="94"/>
      <c r="I14" s="94"/>
      <c r="J14" s="94"/>
      <c r="K14" s="95"/>
      <c r="L14" s="93" t="s">
        <v>71</v>
      </c>
      <c r="M14" s="94"/>
      <c r="N14" s="94"/>
      <c r="O14" s="94"/>
      <c r="P14" s="95"/>
      <c r="Q14" s="93" t="s">
        <v>69</v>
      </c>
      <c r="R14" s="94"/>
      <c r="S14" s="94"/>
      <c r="T14" s="94"/>
      <c r="U14" s="95"/>
      <c r="V14" s="93" t="s">
        <v>70</v>
      </c>
      <c r="W14" s="94"/>
      <c r="X14" s="94"/>
      <c r="Y14" s="94"/>
      <c r="Z14" s="95"/>
    </row>
    <row r="15" spans="1:26" ht="16.2" x14ac:dyDescent="0.3">
      <c r="A15" s="97"/>
      <c r="B15" s="22" t="s">
        <v>77</v>
      </c>
      <c r="C15" s="22" t="s">
        <v>11</v>
      </c>
      <c r="D15" s="22" t="s">
        <v>144</v>
      </c>
      <c r="E15" s="22" t="s">
        <v>36</v>
      </c>
      <c r="F15" s="23" t="s">
        <v>3</v>
      </c>
      <c r="G15" s="22" t="s">
        <v>77</v>
      </c>
      <c r="H15" s="22" t="s">
        <v>11</v>
      </c>
      <c r="I15" s="22" t="s">
        <v>144</v>
      </c>
      <c r="J15" s="22" t="s">
        <v>36</v>
      </c>
      <c r="K15" s="23" t="s">
        <v>3</v>
      </c>
      <c r="L15" s="22" t="s">
        <v>77</v>
      </c>
      <c r="M15" s="22" t="s">
        <v>11</v>
      </c>
      <c r="N15" s="22" t="s">
        <v>144</v>
      </c>
      <c r="O15" s="22" t="s">
        <v>36</v>
      </c>
      <c r="P15" s="23" t="s">
        <v>3</v>
      </c>
      <c r="Q15" s="22" t="s">
        <v>77</v>
      </c>
      <c r="R15" s="22" t="s">
        <v>11</v>
      </c>
      <c r="S15" s="22" t="s">
        <v>144</v>
      </c>
      <c r="T15" s="22" t="s">
        <v>36</v>
      </c>
      <c r="U15" s="23" t="s">
        <v>3</v>
      </c>
      <c r="V15" s="22" t="s">
        <v>77</v>
      </c>
      <c r="W15" s="22" t="s">
        <v>11</v>
      </c>
      <c r="X15" s="22" t="s">
        <v>144</v>
      </c>
      <c r="Y15" s="22" t="s">
        <v>36</v>
      </c>
      <c r="Z15" s="23" t="s">
        <v>3</v>
      </c>
    </row>
    <row r="16" spans="1:26" ht="15.6" x14ac:dyDescent="0.3">
      <c r="A16" s="6">
        <v>1</v>
      </c>
      <c r="B16" s="5">
        <v>3.31637</v>
      </c>
      <c r="C16" s="5" t="s">
        <v>2</v>
      </c>
      <c r="D16" s="5">
        <v>0.97331999999999996</v>
      </c>
      <c r="E16" s="5">
        <v>373.85475879171003</v>
      </c>
      <c r="F16" s="5">
        <v>0.43284974775492002</v>
      </c>
      <c r="G16" s="5">
        <v>2.7229199999999998</v>
      </c>
      <c r="H16" s="5" t="s">
        <v>2</v>
      </c>
      <c r="I16" s="5">
        <v>0.96538999999999997</v>
      </c>
      <c r="J16" s="5">
        <v>455.33539618767003</v>
      </c>
      <c r="K16" s="5">
        <v>0.25172919852172998</v>
      </c>
      <c r="L16" s="5">
        <v>3.57735</v>
      </c>
      <c r="M16" s="5" t="s">
        <v>2</v>
      </c>
      <c r="N16" s="5">
        <v>0.97411999999999999</v>
      </c>
      <c r="O16" s="2">
        <v>346.58096627993001</v>
      </c>
      <c r="P16" s="5">
        <v>0.28301271344647999</v>
      </c>
      <c r="Q16" s="5">
        <v>3.6905899999999998</v>
      </c>
      <c r="R16" s="5" t="s">
        <v>2</v>
      </c>
      <c r="S16" s="5">
        <v>0.97418000000000005</v>
      </c>
      <c r="T16" s="5">
        <v>335.94646312680999</v>
      </c>
      <c r="U16" s="5">
        <v>0.33998240743805003</v>
      </c>
      <c r="V16" s="2">
        <v>2.9534699999999998</v>
      </c>
      <c r="W16" s="5" t="s">
        <v>2</v>
      </c>
      <c r="X16" s="5">
        <v>0.96169000000000004</v>
      </c>
      <c r="Y16" s="5">
        <v>419.79136787346999</v>
      </c>
      <c r="Z16" s="2">
        <v>0.23838696761302</v>
      </c>
    </row>
    <row r="17" spans="1:26" s="130" customFormat="1" ht="15.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6" x14ac:dyDescent="0.3">
      <c r="A18" s="58" t="s">
        <v>5</v>
      </c>
      <c r="B18" s="111" t="s">
        <v>143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3"/>
      <c r="M18" s="55" t="s">
        <v>140</v>
      </c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1"/>
      <c r="Y18" s="1"/>
    </row>
    <row r="19" spans="1:26" ht="19.2" x14ac:dyDescent="0.3">
      <c r="A19" s="59"/>
      <c r="B19" s="22" t="s">
        <v>10</v>
      </c>
      <c r="C19" s="22" t="s">
        <v>9</v>
      </c>
      <c r="D19" s="23" t="s">
        <v>138</v>
      </c>
      <c r="E19" s="23" t="s">
        <v>139</v>
      </c>
      <c r="F19" s="22" t="s">
        <v>34</v>
      </c>
      <c r="G19" s="22" t="s">
        <v>35</v>
      </c>
      <c r="H19" s="22" t="s">
        <v>36</v>
      </c>
      <c r="I19" s="22" t="s">
        <v>25</v>
      </c>
      <c r="J19" s="23" t="s">
        <v>3</v>
      </c>
      <c r="K19" s="23" t="s">
        <v>122</v>
      </c>
      <c r="L19" s="23" t="s">
        <v>141</v>
      </c>
      <c r="M19" s="17" t="s">
        <v>78</v>
      </c>
      <c r="N19" s="18" t="s">
        <v>3</v>
      </c>
      <c r="O19" s="17" t="s">
        <v>37</v>
      </c>
      <c r="P19" s="17" t="s">
        <v>26</v>
      </c>
      <c r="Q19" s="17" t="s">
        <v>27</v>
      </c>
      <c r="R19" s="17" t="s">
        <v>28</v>
      </c>
      <c r="S19" s="17" t="s">
        <v>29</v>
      </c>
      <c r="T19" s="17" t="s">
        <v>30</v>
      </c>
      <c r="U19" s="17" t="s">
        <v>31</v>
      </c>
      <c r="V19" s="17" t="s">
        <v>32</v>
      </c>
      <c r="W19" s="17" t="s">
        <v>33</v>
      </c>
      <c r="X19" s="1"/>
      <c r="Y19" s="1"/>
    </row>
    <row r="20" spans="1:26" ht="15.6" x14ac:dyDescent="0.3">
      <c r="A20" s="10" t="s">
        <v>13</v>
      </c>
      <c r="B20" s="2">
        <v>-8.2200000000000006</v>
      </c>
      <c r="C20" s="2">
        <v>1.0498000000000001</v>
      </c>
      <c r="D20" s="2">
        <f>C20-B20</f>
        <v>9.2698</v>
      </c>
      <c r="E20" s="2">
        <f t="shared" ref="E20:E40" si="0">D20-$D$20</f>
        <v>0</v>
      </c>
      <c r="F20" s="2">
        <f>-B20+D20/2</f>
        <v>12.854900000000001</v>
      </c>
      <c r="G20" s="2">
        <f t="shared" ref="G20:G40" si="1">F20-$F$20</f>
        <v>0</v>
      </c>
      <c r="H20" s="2">
        <f>E4</f>
        <v>368.56543909387</v>
      </c>
      <c r="I20" s="2">
        <f t="shared" ref="I20:I40" si="2">H20-$H$20</f>
        <v>0</v>
      </c>
      <c r="J20" s="2">
        <f>F4</f>
        <v>0.29412773061935998</v>
      </c>
      <c r="K20" s="2">
        <f>B4</f>
        <v>3.3639700000000001</v>
      </c>
      <c r="L20" s="2">
        <f t="shared" ref="L20:L40" si="3">K20-$K$20</f>
        <v>0</v>
      </c>
      <c r="M20" s="2">
        <v>3.3639999999999999</v>
      </c>
      <c r="N20" s="2">
        <v>0.29399999999999998</v>
      </c>
      <c r="O20" s="2">
        <v>0.95899999999999996</v>
      </c>
      <c r="P20" s="2">
        <v>2</v>
      </c>
      <c r="Q20" s="2">
        <v>1.0149999999999999</v>
      </c>
      <c r="R20" s="2">
        <v>1.4999999999999999E-2</v>
      </c>
      <c r="S20" s="2">
        <v>1.0149999999999999</v>
      </c>
      <c r="T20" s="2">
        <v>0</v>
      </c>
      <c r="U20" s="2">
        <v>1</v>
      </c>
      <c r="V20" s="2">
        <v>1.0409999999999999</v>
      </c>
      <c r="W20" s="2">
        <v>2.7109999999999999</v>
      </c>
      <c r="X20" s="1"/>
      <c r="Y20" s="1"/>
    </row>
    <row r="21" spans="1:26" ht="15.6" x14ac:dyDescent="0.3">
      <c r="A21" s="10" t="s">
        <v>14</v>
      </c>
      <c r="B21" s="2">
        <v>-8.4382999999999999</v>
      </c>
      <c r="C21" s="2">
        <v>0.72230000000000005</v>
      </c>
      <c r="D21" s="2">
        <f>C21-B21</f>
        <v>9.1606000000000005</v>
      </c>
      <c r="E21" s="2">
        <f t="shared" si="0"/>
        <v>-0.10919999999999952</v>
      </c>
      <c r="F21" s="2">
        <f>-B21+D21/2</f>
        <v>13.018599999999999</v>
      </c>
      <c r="G21" s="2">
        <f t="shared" si="1"/>
        <v>0.16369999999999862</v>
      </c>
      <c r="H21" s="2">
        <f>E7</f>
        <v>375.09995826977001</v>
      </c>
      <c r="I21" s="2">
        <f t="shared" si="2"/>
        <v>6.5345191759000159</v>
      </c>
      <c r="J21" s="2">
        <f>F7</f>
        <v>0.32350354221056998</v>
      </c>
      <c r="K21" s="2">
        <f>B7</f>
        <v>3.3053599999999999</v>
      </c>
      <c r="L21" s="2">
        <f t="shared" si="3"/>
        <v>-5.8610000000000273E-2</v>
      </c>
      <c r="M21" s="2">
        <v>3.3050000000000002</v>
      </c>
      <c r="N21" s="2">
        <v>0.32400000000000001</v>
      </c>
      <c r="O21" s="2">
        <v>0.96</v>
      </c>
      <c r="P21" s="2">
        <v>2</v>
      </c>
      <c r="Q21" s="2">
        <v>1.252</v>
      </c>
      <c r="R21" s="2">
        <v>0.20100000000000001</v>
      </c>
      <c r="S21" s="2">
        <v>1.2470000000000001</v>
      </c>
      <c r="T21" s="2">
        <v>0</v>
      </c>
      <c r="U21" s="2">
        <v>1</v>
      </c>
      <c r="V21" s="2">
        <v>1.04</v>
      </c>
      <c r="W21" s="2">
        <v>3.0139999999999998</v>
      </c>
      <c r="X21" s="1"/>
      <c r="Y21" s="1"/>
    </row>
    <row r="22" spans="1:26" ht="15.6" x14ac:dyDescent="0.3">
      <c r="A22" s="10" t="s">
        <v>15</v>
      </c>
      <c r="B22" s="2">
        <v>-7.2420999999999998</v>
      </c>
      <c r="C22" s="2">
        <v>0.44579999999999997</v>
      </c>
      <c r="D22" s="2">
        <f>C22-B22</f>
        <v>7.6879</v>
      </c>
      <c r="E22" s="2">
        <f t="shared" si="0"/>
        <v>-1.5819000000000001</v>
      </c>
      <c r="F22" s="2">
        <f>-B22+D22/2</f>
        <v>11.08605</v>
      </c>
      <c r="G22" s="2">
        <f t="shared" si="1"/>
        <v>-1.7688500000000005</v>
      </c>
      <c r="H22" s="2">
        <f>J7</f>
        <v>467.46131592082997</v>
      </c>
      <c r="I22" s="2">
        <f t="shared" si="2"/>
        <v>98.895876826959977</v>
      </c>
      <c r="J22" s="2">
        <f>K7</f>
        <v>0.51085392499912996</v>
      </c>
      <c r="K22" s="2">
        <f>G7</f>
        <v>2.6522899999999998</v>
      </c>
      <c r="L22" s="2">
        <f t="shared" si="3"/>
        <v>-0.71168000000000031</v>
      </c>
      <c r="M22" s="2">
        <v>2.6520000000000001</v>
      </c>
      <c r="N22" s="2">
        <v>0.51100000000000001</v>
      </c>
      <c r="O22" s="2">
        <v>0.95399999999999996</v>
      </c>
      <c r="P22" s="2">
        <v>2</v>
      </c>
      <c r="Q22" s="2">
        <v>1.9610000000000001</v>
      </c>
      <c r="R22" s="2">
        <v>0.51</v>
      </c>
      <c r="S22" s="2">
        <v>1.8129999999999999</v>
      </c>
      <c r="T22" s="2">
        <v>0</v>
      </c>
      <c r="U22" s="2">
        <v>1</v>
      </c>
      <c r="V22" s="2">
        <v>1.046</v>
      </c>
      <c r="W22" s="2">
        <v>4.2380000000000004</v>
      </c>
      <c r="X22" s="1"/>
      <c r="Y22" s="1"/>
    </row>
    <row r="23" spans="1:26" ht="15.6" x14ac:dyDescent="0.3">
      <c r="A23" s="10" t="s">
        <v>16</v>
      </c>
      <c r="B23" s="2">
        <v>-7.9710999999999999</v>
      </c>
      <c r="C23" s="2">
        <v>7.8799999999999995E-2</v>
      </c>
      <c r="D23" s="2">
        <f>C23-B23</f>
        <v>8.0498999999999992</v>
      </c>
      <c r="E23" s="2">
        <f t="shared" si="0"/>
        <v>-1.2199000000000009</v>
      </c>
      <c r="F23" s="2">
        <f>-B23+D23/2</f>
        <v>11.99605</v>
      </c>
      <c r="G23" s="2">
        <f t="shared" si="1"/>
        <v>-0.85885000000000034</v>
      </c>
      <c r="H23" s="2">
        <f>O7</f>
        <v>433.10104929648998</v>
      </c>
      <c r="I23" s="2">
        <f t="shared" si="2"/>
        <v>64.535610202619978</v>
      </c>
      <c r="J23" s="2">
        <f>P7</f>
        <v>0.35444436685789998</v>
      </c>
      <c r="K23" s="2">
        <f>L7</f>
        <v>2.8627099999999999</v>
      </c>
      <c r="L23" s="2">
        <f t="shared" si="3"/>
        <v>-0.50126000000000026</v>
      </c>
      <c r="M23" s="2">
        <v>2.863</v>
      </c>
      <c r="N23" s="2">
        <v>0.35399999999999998</v>
      </c>
      <c r="O23" s="2">
        <v>0.96</v>
      </c>
      <c r="P23" s="2">
        <v>2</v>
      </c>
      <c r="Q23" s="2">
        <v>1.6559999999999999</v>
      </c>
      <c r="R23" s="2">
        <v>0.40100000000000002</v>
      </c>
      <c r="S23" s="2">
        <v>1.5509999999999999</v>
      </c>
      <c r="T23" s="2">
        <v>0</v>
      </c>
      <c r="U23" s="2">
        <v>1</v>
      </c>
      <c r="V23" s="2">
        <v>1.04</v>
      </c>
      <c r="W23" s="2">
        <v>3.4510000000000001</v>
      </c>
      <c r="X23" s="1"/>
      <c r="Y23" s="1"/>
    </row>
    <row r="24" spans="1:26" ht="15.6" x14ac:dyDescent="0.3">
      <c r="A24" s="10" t="s">
        <v>38</v>
      </c>
      <c r="B24" s="2">
        <v>-9.1892999999999994</v>
      </c>
      <c r="C24" s="2">
        <v>-5.5100000000000003E-2</v>
      </c>
      <c r="D24" s="2">
        <f>C24-B24</f>
        <v>9.1341999999999999</v>
      </c>
      <c r="E24" s="2">
        <f t="shared" si="0"/>
        <v>-0.13560000000000016</v>
      </c>
      <c r="F24" s="2">
        <f>-B24+D24/2</f>
        <v>13.756399999999999</v>
      </c>
      <c r="G24" s="2">
        <f t="shared" si="1"/>
        <v>0.90149999999999864</v>
      </c>
      <c r="H24" s="2">
        <f>T7</f>
        <v>391.10975813599998</v>
      </c>
      <c r="I24" s="2">
        <f t="shared" si="2"/>
        <v>22.544319042129985</v>
      </c>
      <c r="J24" s="2">
        <f>U7</f>
        <v>0.26643627513258</v>
      </c>
      <c r="K24" s="2">
        <f>Q7</f>
        <v>3.1700599999999999</v>
      </c>
      <c r="L24" s="2">
        <f t="shared" si="3"/>
        <v>-0.19391000000000025</v>
      </c>
      <c r="M24" s="2">
        <v>3.17</v>
      </c>
      <c r="N24" s="2">
        <v>0.26600000000000001</v>
      </c>
      <c r="O24" s="2">
        <v>0.96099999999999997</v>
      </c>
      <c r="P24" s="2">
        <v>1.9990000000000001</v>
      </c>
      <c r="Q24" s="2">
        <v>1.216</v>
      </c>
      <c r="R24" s="2">
        <v>0.17599999999999999</v>
      </c>
      <c r="S24" s="2">
        <v>1.198</v>
      </c>
      <c r="T24" s="2">
        <v>-2E-3</v>
      </c>
      <c r="U24" s="2">
        <v>1</v>
      </c>
      <c r="V24" s="2">
        <v>1.038</v>
      </c>
      <c r="W24" s="2">
        <v>2.972</v>
      </c>
      <c r="X24" s="1"/>
      <c r="Y24" s="1"/>
    </row>
    <row r="25" spans="1:26" ht="15.6" x14ac:dyDescent="0.3">
      <c r="A25" s="10" t="s">
        <v>24</v>
      </c>
      <c r="B25" s="2">
        <v>-7.8403</v>
      </c>
      <c r="C25" s="2">
        <v>1.5532999999999999</v>
      </c>
      <c r="D25" s="2">
        <f>C25-B25</f>
        <v>9.3935999999999993</v>
      </c>
      <c r="E25" s="2">
        <f t="shared" si="0"/>
        <v>0.12379999999999924</v>
      </c>
      <c r="F25" s="2">
        <f>-B25+D25/2</f>
        <v>12.537099999999999</v>
      </c>
      <c r="G25" s="2">
        <f t="shared" si="1"/>
        <v>-0.31780000000000186</v>
      </c>
      <c r="H25" s="2">
        <f>Y7</f>
        <v>362.67007567300999</v>
      </c>
      <c r="I25" s="2">
        <f t="shared" si="2"/>
        <v>-5.8953634208600079</v>
      </c>
      <c r="J25" s="2">
        <f>Z7</f>
        <v>0.30638270775831</v>
      </c>
      <c r="K25" s="2">
        <f>V7</f>
        <v>3.41865</v>
      </c>
      <c r="L25" s="2">
        <f t="shared" si="3"/>
        <v>5.467999999999984E-2</v>
      </c>
      <c r="M25" s="2">
        <v>3.419</v>
      </c>
      <c r="N25" s="2">
        <v>0.30599999999999999</v>
      </c>
      <c r="O25" s="2">
        <v>0.96</v>
      </c>
      <c r="P25" s="2">
        <v>2</v>
      </c>
      <c r="Q25" s="2">
        <v>1.2330000000000001</v>
      </c>
      <c r="R25" s="2">
        <v>0.187</v>
      </c>
      <c r="S25" s="2">
        <v>1.2150000000000001</v>
      </c>
      <c r="T25" s="2">
        <v>0</v>
      </c>
      <c r="U25" s="2">
        <v>1</v>
      </c>
      <c r="V25" s="2">
        <v>1.04</v>
      </c>
      <c r="W25" s="2">
        <v>2.9460000000000002</v>
      </c>
      <c r="X25" s="1"/>
      <c r="Y25" s="1"/>
    </row>
    <row r="26" spans="1:26" ht="15.6" x14ac:dyDescent="0.3">
      <c r="A26" s="10" t="s">
        <v>39</v>
      </c>
      <c r="B26" s="2">
        <v>-9.0403000000000002</v>
      </c>
      <c r="C26" s="2">
        <v>0.19739999999999999</v>
      </c>
      <c r="D26" s="2">
        <f>C26-B26</f>
        <v>9.2377000000000002</v>
      </c>
      <c r="E26" s="2">
        <f t="shared" si="0"/>
        <v>-3.2099999999999795E-2</v>
      </c>
      <c r="F26" s="2">
        <f>-B26+D26/2</f>
        <v>13.65915</v>
      </c>
      <c r="G26" s="2">
        <f t="shared" si="1"/>
        <v>0.80424999999999969</v>
      </c>
      <c r="H26" s="2">
        <f>E10</f>
        <v>385.42818430845</v>
      </c>
      <c r="I26" s="2">
        <f t="shared" si="2"/>
        <v>16.862745214580002</v>
      </c>
      <c r="J26" s="2">
        <f>F10</f>
        <v>0.26991304766681001</v>
      </c>
      <c r="K26" s="2">
        <f>B10</f>
        <v>3.21679</v>
      </c>
      <c r="L26" s="2">
        <f t="shared" si="3"/>
        <v>-0.14718000000000009</v>
      </c>
      <c r="M26" s="2">
        <v>3.2170000000000001</v>
      </c>
      <c r="N26" s="2">
        <v>0.27</v>
      </c>
      <c r="O26" s="2">
        <v>0.96299999999999997</v>
      </c>
      <c r="P26" s="2">
        <v>2</v>
      </c>
      <c r="Q26" s="2">
        <v>1.242</v>
      </c>
      <c r="R26" s="2">
        <v>0.193</v>
      </c>
      <c r="S26" s="2">
        <v>1.22</v>
      </c>
      <c r="T26" s="2">
        <v>0</v>
      </c>
      <c r="U26" s="2">
        <v>1</v>
      </c>
      <c r="V26" s="2">
        <v>1.0369999999999999</v>
      </c>
      <c r="W26" s="2">
        <v>2.988</v>
      </c>
      <c r="X26" s="1"/>
      <c r="Y26" s="1"/>
    </row>
    <row r="27" spans="1:26" ht="15.6" x14ac:dyDescent="0.3">
      <c r="A27" s="10" t="s">
        <v>17</v>
      </c>
      <c r="B27" s="2">
        <v>-8.9837000000000007</v>
      </c>
      <c r="C27" s="2">
        <v>-0.91669999999999996</v>
      </c>
      <c r="D27" s="2">
        <f>C27-B27</f>
        <v>8.0670000000000002</v>
      </c>
      <c r="E27" s="2">
        <f t="shared" si="0"/>
        <v>-1.2027999999999999</v>
      </c>
      <c r="F27" s="2">
        <f>-B27+D27/2</f>
        <v>13.017200000000001</v>
      </c>
      <c r="G27" s="2">
        <f t="shared" si="1"/>
        <v>0.16230000000000011</v>
      </c>
      <c r="H27" s="2">
        <f>J10</f>
        <v>469.13247283982003</v>
      </c>
      <c r="I27" s="2">
        <f t="shared" si="2"/>
        <v>100.56703374595003</v>
      </c>
      <c r="J27" s="2">
        <f>K10</f>
        <v>0.28793851444924001</v>
      </c>
      <c r="K27" s="2">
        <f>G10</f>
        <v>2.6428400000000001</v>
      </c>
      <c r="L27" s="2">
        <f t="shared" si="3"/>
        <v>-0.72113000000000005</v>
      </c>
      <c r="M27" s="2">
        <v>2.6429999999999998</v>
      </c>
      <c r="N27" s="2">
        <v>0.28799999999999998</v>
      </c>
      <c r="O27" s="2">
        <v>0.96499999999999997</v>
      </c>
      <c r="P27" s="2">
        <v>2</v>
      </c>
      <c r="Q27" s="2">
        <v>1.61</v>
      </c>
      <c r="R27" s="2">
        <v>0.38400000000000001</v>
      </c>
      <c r="S27" s="2">
        <v>1.4690000000000001</v>
      </c>
      <c r="T27" s="2">
        <v>0</v>
      </c>
      <c r="U27" s="2">
        <v>1</v>
      </c>
      <c r="V27" s="2">
        <v>1.0349999999999999</v>
      </c>
      <c r="W27" s="2">
        <v>3.29</v>
      </c>
      <c r="X27" s="1"/>
      <c r="Y27" s="1"/>
    </row>
    <row r="28" spans="1:26" ht="15.6" x14ac:dyDescent="0.3">
      <c r="A28" s="10" t="s">
        <v>18</v>
      </c>
      <c r="B28" s="2">
        <v>-8.4558</v>
      </c>
      <c r="C28" s="2">
        <v>0.80859999999999999</v>
      </c>
      <c r="D28" s="2">
        <f>C28-B28</f>
        <v>9.2644000000000002</v>
      </c>
      <c r="E28" s="2">
        <f t="shared" si="0"/>
        <v>-5.3999999999998494E-3</v>
      </c>
      <c r="F28" s="2">
        <f>-B28+D28/2</f>
        <v>13.088000000000001</v>
      </c>
      <c r="G28" s="2">
        <f t="shared" si="1"/>
        <v>0.23310000000000031</v>
      </c>
      <c r="H28" s="2">
        <f>O10</f>
        <v>367.14507974658</v>
      </c>
      <c r="I28" s="2">
        <f t="shared" si="2"/>
        <v>-1.4203593472900025</v>
      </c>
      <c r="J28" s="2">
        <f>P10</f>
        <v>0.32209652733896998</v>
      </c>
      <c r="K28" s="2">
        <f>L10</f>
        <v>3.3769800000000001</v>
      </c>
      <c r="L28" s="2">
        <f t="shared" si="3"/>
        <v>1.3009999999999966E-2</v>
      </c>
      <c r="M28" s="2">
        <v>3.3769999999999998</v>
      </c>
      <c r="N28" s="2">
        <v>0.32200000000000001</v>
      </c>
      <c r="O28" s="2">
        <v>0.95499999999999996</v>
      </c>
      <c r="P28" s="2">
        <v>2</v>
      </c>
      <c r="Q28" s="2">
        <v>1.194</v>
      </c>
      <c r="R28" s="2">
        <v>0.161</v>
      </c>
      <c r="S28" s="2">
        <v>1.1850000000000001</v>
      </c>
      <c r="T28" s="2">
        <v>0</v>
      </c>
      <c r="U28" s="2">
        <v>1</v>
      </c>
      <c r="V28" s="2">
        <v>1.0449999999999999</v>
      </c>
      <c r="W28" s="2">
        <v>2.8730000000000002</v>
      </c>
      <c r="X28" s="1"/>
      <c r="Y28" s="1"/>
    </row>
    <row r="29" spans="1:26" ht="15.6" x14ac:dyDescent="0.3">
      <c r="A29" s="10" t="s">
        <v>19</v>
      </c>
      <c r="B29" s="2">
        <v>-9.2754999999999992</v>
      </c>
      <c r="C29" s="2">
        <v>-1.0136000000000001</v>
      </c>
      <c r="D29" s="2">
        <f>C29-B29</f>
        <v>8.2618999999999989</v>
      </c>
      <c r="E29" s="2">
        <f t="shared" si="0"/>
        <v>-1.0079000000000011</v>
      </c>
      <c r="F29" s="2">
        <f>-B29+D29/2</f>
        <v>13.40645</v>
      </c>
      <c r="G29" s="2">
        <f t="shared" si="1"/>
        <v>0.55154999999999887</v>
      </c>
      <c r="H29" s="2">
        <f>T10</f>
        <v>430.16059543767</v>
      </c>
      <c r="I29" s="2">
        <f t="shared" si="2"/>
        <v>61.595156343799999</v>
      </c>
      <c r="J29" s="2">
        <f>U10</f>
        <v>0.29804322937594002</v>
      </c>
      <c r="K29" s="2">
        <f>Q10</f>
        <v>2.8822800000000002</v>
      </c>
      <c r="L29" s="2">
        <f t="shared" si="3"/>
        <v>-0.48168999999999995</v>
      </c>
      <c r="M29" s="2">
        <v>2.8820000000000001</v>
      </c>
      <c r="N29" s="2">
        <v>0.29799999999999999</v>
      </c>
      <c r="O29" s="2">
        <v>0.95399999999999996</v>
      </c>
      <c r="P29" s="2">
        <v>2</v>
      </c>
      <c r="Q29" s="2">
        <v>1.4910000000000001</v>
      </c>
      <c r="R29" s="2">
        <v>0.32900000000000001</v>
      </c>
      <c r="S29" s="2">
        <v>1.409</v>
      </c>
      <c r="T29" s="2">
        <v>0</v>
      </c>
      <c r="U29" s="2">
        <v>1</v>
      </c>
      <c r="V29" s="2">
        <v>1.046</v>
      </c>
      <c r="W29" s="2">
        <v>3.2109999999999999</v>
      </c>
      <c r="X29" s="1"/>
      <c r="Y29" s="1"/>
    </row>
    <row r="30" spans="1:26" ht="15.6" x14ac:dyDescent="0.3">
      <c r="A30" s="10" t="s">
        <v>40</v>
      </c>
      <c r="B30" s="2">
        <v>-8.7758000000000003</v>
      </c>
      <c r="C30" s="2">
        <v>-0.49419999999999997</v>
      </c>
      <c r="D30" s="2">
        <f>C30-B30</f>
        <v>8.281600000000001</v>
      </c>
      <c r="E30" s="2">
        <f t="shared" si="0"/>
        <v>-0.98819999999999908</v>
      </c>
      <c r="F30" s="2">
        <f>-B30+D30/2</f>
        <v>12.916600000000001</v>
      </c>
      <c r="G30" s="2">
        <f t="shared" si="1"/>
        <v>6.1700000000000088E-2</v>
      </c>
      <c r="H30" s="2">
        <f>Y10</f>
        <v>457.20874864018998</v>
      </c>
      <c r="I30" s="2">
        <f t="shared" si="2"/>
        <v>88.643309546319983</v>
      </c>
      <c r="J30" s="2">
        <f>Z10</f>
        <v>0.25723665005294</v>
      </c>
      <c r="K30" s="2">
        <f>V10</f>
        <v>2.7117599999999999</v>
      </c>
      <c r="L30" s="2">
        <f t="shared" si="3"/>
        <v>-0.65221000000000018</v>
      </c>
      <c r="M30" s="2">
        <v>2.7120000000000002</v>
      </c>
      <c r="N30" s="2">
        <v>0.25700000000000001</v>
      </c>
      <c r="O30" s="2">
        <v>0.96</v>
      </c>
      <c r="P30" s="2">
        <v>2</v>
      </c>
      <c r="Q30" s="2">
        <v>1.538</v>
      </c>
      <c r="R30" s="2">
        <v>0.35099999999999998</v>
      </c>
      <c r="S30" s="2">
        <v>1.4279999999999999</v>
      </c>
      <c r="T30" s="2">
        <v>0</v>
      </c>
      <c r="U30" s="2">
        <v>1</v>
      </c>
      <c r="V30" s="2">
        <v>1.04</v>
      </c>
      <c r="W30" s="2">
        <v>3.2509999999999999</v>
      </c>
      <c r="X30" s="1"/>
      <c r="Y30" s="1"/>
    </row>
    <row r="31" spans="1:26" ht="15.6" x14ac:dyDescent="0.3">
      <c r="A31" s="10" t="s">
        <v>41</v>
      </c>
      <c r="B31" s="2">
        <v>-8.5739000000000001</v>
      </c>
      <c r="C31" s="2">
        <v>-0.2621</v>
      </c>
      <c r="D31" s="2">
        <f>C31-B31</f>
        <v>8.3117999999999999</v>
      </c>
      <c r="E31" s="2">
        <f t="shared" si="0"/>
        <v>-0.95800000000000018</v>
      </c>
      <c r="F31" s="2">
        <f>-B31+D31/2</f>
        <v>12.729800000000001</v>
      </c>
      <c r="G31" s="2">
        <f t="shared" si="1"/>
        <v>-0.12509999999999977</v>
      </c>
      <c r="H31" s="2">
        <f>E13</f>
        <v>450.85597627520002</v>
      </c>
      <c r="I31" s="2">
        <f t="shared" si="2"/>
        <v>82.290537181330023</v>
      </c>
      <c r="J31" s="2">
        <f>F13</f>
        <v>0.25956585605563998</v>
      </c>
      <c r="K31" s="2">
        <f>B13</f>
        <v>2.7499699999999998</v>
      </c>
      <c r="L31" s="2">
        <f t="shared" si="3"/>
        <v>-0.61400000000000032</v>
      </c>
      <c r="M31" s="2">
        <v>2.75</v>
      </c>
      <c r="N31" s="2">
        <v>0.26</v>
      </c>
      <c r="O31" s="2">
        <v>0.95399999999999996</v>
      </c>
      <c r="P31" s="2">
        <v>2</v>
      </c>
      <c r="Q31" s="2">
        <v>1.478</v>
      </c>
      <c r="R31" s="2">
        <v>0.32300000000000001</v>
      </c>
      <c r="S31" s="2">
        <v>1.3919999999999999</v>
      </c>
      <c r="T31" s="2">
        <v>0</v>
      </c>
      <c r="U31" s="2">
        <v>1</v>
      </c>
      <c r="V31" s="2">
        <v>1.046</v>
      </c>
      <c r="W31" s="2">
        <v>3.2149999999999999</v>
      </c>
      <c r="X31" s="1"/>
      <c r="Y31" s="1"/>
    </row>
    <row r="32" spans="1:26" ht="15.6" x14ac:dyDescent="0.3">
      <c r="A32" s="10" t="s">
        <v>42</v>
      </c>
      <c r="B32" s="2">
        <v>-9.6607000000000003</v>
      </c>
      <c r="C32" s="2">
        <v>-1.0811999999999999</v>
      </c>
      <c r="D32" s="2">
        <f>C32-B32</f>
        <v>8.5794999999999995</v>
      </c>
      <c r="E32" s="2">
        <f t="shared" si="0"/>
        <v>-0.69030000000000058</v>
      </c>
      <c r="F32" s="2">
        <f>-B32+D32/2</f>
        <v>13.95045</v>
      </c>
      <c r="G32" s="2">
        <f t="shared" si="1"/>
        <v>1.0955499999999994</v>
      </c>
      <c r="H32" s="2">
        <f>J13</f>
        <v>428.67785942005003</v>
      </c>
      <c r="I32" s="2">
        <f t="shared" si="2"/>
        <v>60.112420326180029</v>
      </c>
      <c r="J32" s="2">
        <f>K13</f>
        <v>0.23537628880927</v>
      </c>
      <c r="K32" s="2">
        <f>G13</f>
        <v>2.8922500000000002</v>
      </c>
      <c r="L32" s="2">
        <f t="shared" si="3"/>
        <v>-0.47171999999999992</v>
      </c>
      <c r="M32" s="2">
        <v>2.8919999999999999</v>
      </c>
      <c r="N32" s="2">
        <v>0.23499999999999999</v>
      </c>
      <c r="O32" s="2">
        <v>0.96199999999999997</v>
      </c>
      <c r="P32" s="2">
        <v>2</v>
      </c>
      <c r="Q32" s="2">
        <v>1.41</v>
      </c>
      <c r="R32" s="2">
        <v>0.28899999999999998</v>
      </c>
      <c r="S32" s="2">
        <v>1.3440000000000001</v>
      </c>
      <c r="T32" s="2">
        <v>0</v>
      </c>
      <c r="U32" s="2">
        <v>1</v>
      </c>
      <c r="V32" s="2">
        <v>1.038</v>
      </c>
      <c r="W32" s="2">
        <v>3.14</v>
      </c>
      <c r="X32" s="1"/>
      <c r="Y32" s="1"/>
    </row>
    <row r="33" spans="1:26" ht="15.6" x14ac:dyDescent="0.3">
      <c r="A33" s="10" t="s">
        <v>20</v>
      </c>
      <c r="B33" s="2">
        <v>-8.6661999999999999</v>
      </c>
      <c r="C33" s="2">
        <v>1.3221000000000001</v>
      </c>
      <c r="D33" s="2">
        <f>C33-B33</f>
        <v>9.9883000000000006</v>
      </c>
      <c r="E33" s="2">
        <f t="shared" si="0"/>
        <v>0.71850000000000058</v>
      </c>
      <c r="F33" s="2">
        <f>-B33+D33/2</f>
        <v>13.660350000000001</v>
      </c>
      <c r="G33" s="2">
        <f t="shared" si="1"/>
        <v>0.80545000000000044</v>
      </c>
      <c r="H33" s="2">
        <f>O13</f>
        <v>326.42487324677001</v>
      </c>
      <c r="I33" s="2">
        <f t="shared" si="2"/>
        <v>-42.140565847099992</v>
      </c>
      <c r="J33" s="2">
        <f>P13</f>
        <v>0.35140939058470999</v>
      </c>
      <c r="K33" s="2">
        <f>L13</f>
        <v>3.7982499999999999</v>
      </c>
      <c r="L33" s="2">
        <f t="shared" si="3"/>
        <v>0.43427999999999978</v>
      </c>
      <c r="M33" s="2">
        <v>3.798</v>
      </c>
      <c r="N33" s="2">
        <v>0.35099999999999998</v>
      </c>
      <c r="O33" s="2">
        <v>0.96</v>
      </c>
      <c r="P33" s="2">
        <v>2</v>
      </c>
      <c r="Q33" s="2">
        <v>1.0840000000000001</v>
      </c>
      <c r="R33" s="2">
        <v>7.6999999999999999E-2</v>
      </c>
      <c r="S33" s="2">
        <v>1.083</v>
      </c>
      <c r="T33" s="2">
        <v>0</v>
      </c>
      <c r="U33" s="2">
        <v>1</v>
      </c>
      <c r="V33" s="2">
        <v>1.04</v>
      </c>
      <c r="W33" s="2">
        <v>2.75</v>
      </c>
      <c r="X33" s="1"/>
      <c r="Y33" s="1"/>
    </row>
    <row r="34" spans="1:26" ht="15.6" x14ac:dyDescent="0.3">
      <c r="A34" s="10" t="s">
        <v>46</v>
      </c>
      <c r="B34" s="2">
        <v>-6.63</v>
      </c>
      <c r="C34" s="2">
        <v>2.6011000000000002</v>
      </c>
      <c r="D34" s="2">
        <f>C34-B34</f>
        <v>9.2310999999999996</v>
      </c>
      <c r="E34" s="2">
        <f t="shared" si="0"/>
        <v>-3.8700000000000401E-2</v>
      </c>
      <c r="F34" s="2">
        <f>-B34+D34/2</f>
        <v>11.24555</v>
      </c>
      <c r="G34" s="2">
        <f t="shared" si="1"/>
        <v>-1.6093500000000009</v>
      </c>
      <c r="H34" s="2">
        <f>T13</f>
        <v>390.97660599750998</v>
      </c>
      <c r="I34" s="2">
        <f t="shared" si="2"/>
        <v>22.41116690363998</v>
      </c>
      <c r="J34" s="2">
        <f>U13</f>
        <v>0.39420356904420001</v>
      </c>
      <c r="K34" s="2">
        <f>Q13</f>
        <v>3.1711399999999998</v>
      </c>
      <c r="L34" s="2">
        <f t="shared" si="3"/>
        <v>-0.19283000000000028</v>
      </c>
      <c r="M34" s="2">
        <v>3.1709999999999998</v>
      </c>
      <c r="N34" s="2">
        <v>0.39400000000000002</v>
      </c>
      <c r="O34" s="2">
        <v>0.95</v>
      </c>
      <c r="P34" s="2">
        <v>2</v>
      </c>
      <c r="Q34" s="2">
        <v>1.49</v>
      </c>
      <c r="R34" s="2">
        <v>0.32900000000000001</v>
      </c>
      <c r="S34" s="2">
        <v>1.488</v>
      </c>
      <c r="T34" s="2">
        <v>0</v>
      </c>
      <c r="U34" s="2">
        <v>1</v>
      </c>
      <c r="V34" s="2">
        <v>1.05</v>
      </c>
      <c r="W34" s="2">
        <v>3.177</v>
      </c>
      <c r="X34" s="1"/>
      <c r="Y34" s="1"/>
    </row>
    <row r="35" spans="1:26" ht="15.6" x14ac:dyDescent="0.3">
      <c r="A35" s="10" t="s">
        <v>43</v>
      </c>
      <c r="B35" s="2">
        <v>-7.1228999999999996</v>
      </c>
      <c r="C35" s="2">
        <v>2.4577</v>
      </c>
      <c r="D35" s="2">
        <f>C35-B35</f>
        <v>9.5806000000000004</v>
      </c>
      <c r="E35" s="2">
        <f t="shared" si="0"/>
        <v>0.31080000000000041</v>
      </c>
      <c r="F35" s="2">
        <f>-B35+D35/2</f>
        <v>11.9132</v>
      </c>
      <c r="G35" s="2">
        <f t="shared" si="1"/>
        <v>-0.94170000000000087</v>
      </c>
      <c r="H35" s="2">
        <f>Y13</f>
        <v>351.78398939110002</v>
      </c>
      <c r="I35" s="2">
        <f t="shared" si="2"/>
        <v>-16.781449702769976</v>
      </c>
      <c r="J35" s="2">
        <f>Z13</f>
        <v>0.36631997440703001</v>
      </c>
      <c r="K35" s="2">
        <f>V13</f>
        <v>3.5244399999999998</v>
      </c>
      <c r="L35" s="2">
        <f t="shared" si="3"/>
        <v>0.16046999999999967</v>
      </c>
      <c r="M35" s="2">
        <v>3.524</v>
      </c>
      <c r="N35" s="2">
        <v>0.36599999999999999</v>
      </c>
      <c r="O35" s="2">
        <v>0.95199999999999996</v>
      </c>
      <c r="P35" s="2">
        <v>2</v>
      </c>
      <c r="Q35" s="2">
        <v>1.3129999999999999</v>
      </c>
      <c r="R35" s="2">
        <v>0.23799999999999999</v>
      </c>
      <c r="S35" s="2">
        <v>1.3120000000000001</v>
      </c>
      <c r="T35" s="2">
        <v>0</v>
      </c>
      <c r="U35" s="2">
        <v>1</v>
      </c>
      <c r="V35" s="2">
        <v>1.048</v>
      </c>
      <c r="W35" s="2">
        <v>2.847</v>
      </c>
      <c r="X35" s="1"/>
      <c r="Y35" s="1"/>
    </row>
    <row r="36" spans="1:26" ht="15.6" x14ac:dyDescent="0.3">
      <c r="A36" s="10" t="s">
        <v>21</v>
      </c>
      <c r="B36" s="2">
        <v>-6.6703000000000001</v>
      </c>
      <c r="C36" s="2">
        <v>2.6617999999999999</v>
      </c>
      <c r="D36" s="2">
        <f>C36-B36</f>
        <v>9.3321000000000005</v>
      </c>
      <c r="E36" s="2">
        <f t="shared" si="0"/>
        <v>6.2300000000000466E-2</v>
      </c>
      <c r="F36" s="2">
        <f>-B36+D36/2</f>
        <v>11.336349999999999</v>
      </c>
      <c r="G36" s="2">
        <f t="shared" si="1"/>
        <v>-1.5185500000000012</v>
      </c>
      <c r="H36" s="2">
        <f>E16</f>
        <v>373.85475879171003</v>
      </c>
      <c r="I36" s="2">
        <f t="shared" si="2"/>
        <v>5.2893196978400283</v>
      </c>
      <c r="J36" s="2">
        <f>F16</f>
        <v>0.43284974775492002</v>
      </c>
      <c r="K36" s="2">
        <f>B16</f>
        <v>3.31637</v>
      </c>
      <c r="L36" s="2">
        <f t="shared" si="3"/>
        <v>-4.7600000000000087E-2</v>
      </c>
      <c r="M36" s="2">
        <v>3.3159999999999998</v>
      </c>
      <c r="N36" s="2">
        <v>0.433</v>
      </c>
      <c r="O36" s="2">
        <v>0.95399999999999996</v>
      </c>
      <c r="P36" s="2">
        <v>2.0009999999999999</v>
      </c>
      <c r="Q36" s="2">
        <v>1.4650000000000001</v>
      </c>
      <c r="R36" s="2">
        <v>0.317</v>
      </c>
      <c r="S36" s="2">
        <v>1.464</v>
      </c>
      <c r="T36" s="2">
        <v>2E-3</v>
      </c>
      <c r="U36" s="2">
        <v>1</v>
      </c>
      <c r="V36" s="2">
        <v>1.046</v>
      </c>
      <c r="W36" s="2">
        <v>3.17</v>
      </c>
      <c r="X36" s="1"/>
      <c r="Y36" s="1"/>
    </row>
    <row r="37" spans="1:26" ht="15.6" x14ac:dyDescent="0.3">
      <c r="A37" s="10" t="s">
        <v>44</v>
      </c>
      <c r="B37" s="2">
        <v>-9.6771999999999991</v>
      </c>
      <c r="C37" s="2">
        <v>-1.5794999999999999</v>
      </c>
      <c r="D37" s="2">
        <f>C37-B37</f>
        <v>8.0976999999999997</v>
      </c>
      <c r="E37" s="2">
        <f t="shared" si="0"/>
        <v>-1.1721000000000004</v>
      </c>
      <c r="F37" s="2">
        <f>-B37+D37/2</f>
        <v>13.726049999999999</v>
      </c>
      <c r="G37" s="2">
        <f t="shared" si="1"/>
        <v>0.87114999999999831</v>
      </c>
      <c r="H37" s="2">
        <f>J16</f>
        <v>455.33539618767003</v>
      </c>
      <c r="I37" s="2">
        <f t="shared" si="2"/>
        <v>86.769957093800031</v>
      </c>
      <c r="J37" s="2">
        <f>K16</f>
        <v>0.25172919852172998</v>
      </c>
      <c r="K37" s="2">
        <f>G16</f>
        <v>2.7229199999999998</v>
      </c>
      <c r="L37" s="2">
        <f t="shared" si="3"/>
        <v>-0.64105000000000034</v>
      </c>
      <c r="M37" s="2">
        <v>2.7229999999999999</v>
      </c>
      <c r="N37" s="2">
        <v>0.252</v>
      </c>
      <c r="O37" s="2">
        <v>0.96199999999999997</v>
      </c>
      <c r="P37" s="2">
        <v>2</v>
      </c>
      <c r="Q37" s="2">
        <v>1.64</v>
      </c>
      <c r="R37" s="2">
        <v>0.39800000000000002</v>
      </c>
      <c r="S37" s="2">
        <v>1.4690000000000001</v>
      </c>
      <c r="T37" s="2">
        <v>0</v>
      </c>
      <c r="U37" s="2">
        <v>1</v>
      </c>
      <c r="V37" s="2">
        <v>1.038</v>
      </c>
      <c r="W37" s="2">
        <v>3.33</v>
      </c>
      <c r="X37" s="1"/>
      <c r="Y37" s="1"/>
    </row>
    <row r="38" spans="1:26" ht="15.6" x14ac:dyDescent="0.3">
      <c r="A38" s="10" t="s">
        <v>22</v>
      </c>
      <c r="B38" s="2">
        <v>-7.6931000000000003</v>
      </c>
      <c r="C38" s="2">
        <v>2.1819999999999999</v>
      </c>
      <c r="D38" s="2">
        <f>C38-B38</f>
        <v>9.8750999999999998</v>
      </c>
      <c r="E38" s="2">
        <f t="shared" si="0"/>
        <v>0.60529999999999973</v>
      </c>
      <c r="F38" s="2">
        <f>-B38+D38/2</f>
        <v>12.630649999999999</v>
      </c>
      <c r="G38" s="2">
        <f t="shared" si="1"/>
        <v>-0.22425000000000139</v>
      </c>
      <c r="H38" s="2">
        <f>O16</f>
        <v>346.58096627993001</v>
      </c>
      <c r="I38" s="2">
        <f t="shared" si="2"/>
        <v>-21.984472813939988</v>
      </c>
      <c r="J38" s="2">
        <f>P16</f>
        <v>0.28301271344647999</v>
      </c>
      <c r="K38" s="2">
        <f>L16</f>
        <v>3.57735</v>
      </c>
      <c r="L38" s="2">
        <f t="shared" si="3"/>
        <v>0.2133799999999999</v>
      </c>
      <c r="M38" s="2">
        <v>3.577</v>
      </c>
      <c r="N38" s="2">
        <v>0.28299999999999997</v>
      </c>
      <c r="O38" s="2">
        <v>0.95799999999999996</v>
      </c>
      <c r="P38" s="2">
        <v>2</v>
      </c>
      <c r="Q38" s="2">
        <v>1.248</v>
      </c>
      <c r="R38" s="2">
        <v>0.19900000000000001</v>
      </c>
      <c r="S38" s="2">
        <v>1.248</v>
      </c>
      <c r="T38" s="2">
        <v>0</v>
      </c>
      <c r="U38" s="2">
        <v>1</v>
      </c>
      <c r="V38" s="2">
        <v>1.042</v>
      </c>
      <c r="W38" s="2">
        <v>2.8719999999999999</v>
      </c>
      <c r="X38" s="1"/>
      <c r="Y38" s="1"/>
    </row>
    <row r="39" spans="1:26" ht="15.6" x14ac:dyDescent="0.3">
      <c r="A39" s="10" t="s">
        <v>23</v>
      </c>
      <c r="B39" s="2">
        <v>-7.9269999999999996</v>
      </c>
      <c r="C39" s="2">
        <v>1.9846999999999999</v>
      </c>
      <c r="D39" s="2">
        <f>C39-B39</f>
        <v>9.9116999999999997</v>
      </c>
      <c r="E39" s="2">
        <f t="shared" si="0"/>
        <v>0.64189999999999969</v>
      </c>
      <c r="F39" s="2">
        <f>-B39+D39/2</f>
        <v>12.882849999999999</v>
      </c>
      <c r="G39" s="2">
        <f t="shared" si="1"/>
        <v>2.7949999999998809E-2</v>
      </c>
      <c r="H39" s="2">
        <f>T16</f>
        <v>335.94646312680999</v>
      </c>
      <c r="I39" s="2">
        <f t="shared" si="2"/>
        <v>-32.61897596706001</v>
      </c>
      <c r="J39" s="2">
        <f>U16</f>
        <v>0.33998240743805003</v>
      </c>
      <c r="K39" s="2">
        <f>Q16</f>
        <v>3.6905899999999998</v>
      </c>
      <c r="L39" s="2">
        <f t="shared" si="3"/>
        <v>0.32661999999999969</v>
      </c>
      <c r="M39" s="2">
        <v>3.6909999999999998</v>
      </c>
      <c r="N39" s="2">
        <v>0.34</v>
      </c>
      <c r="O39" s="2">
        <v>0.95899999999999996</v>
      </c>
      <c r="P39" s="2">
        <v>2</v>
      </c>
      <c r="Q39" s="2">
        <v>1.1479999999999999</v>
      </c>
      <c r="R39" s="2">
        <v>0.129</v>
      </c>
      <c r="S39" s="2">
        <v>1.147</v>
      </c>
      <c r="T39" s="2">
        <v>0</v>
      </c>
      <c r="U39" s="2">
        <v>1</v>
      </c>
      <c r="V39" s="2">
        <v>1.0409999999999999</v>
      </c>
      <c r="W39" s="2">
        <v>2.7629999999999999</v>
      </c>
      <c r="X39" s="1"/>
      <c r="Y39" s="1"/>
    </row>
    <row r="40" spans="1:26" ht="15.6" x14ac:dyDescent="0.3">
      <c r="A40" s="10" t="s">
        <v>45</v>
      </c>
      <c r="B40" s="2">
        <v>-9.2754999999999992</v>
      </c>
      <c r="C40" s="2">
        <v>-0.39100000000000001</v>
      </c>
      <c r="D40" s="2">
        <f>C40-B40</f>
        <v>8.8844999999999992</v>
      </c>
      <c r="E40" s="2">
        <f t="shared" si="0"/>
        <v>-0.38530000000000086</v>
      </c>
      <c r="F40" s="2">
        <f>-B40+D40/2</f>
        <v>13.717749999999999</v>
      </c>
      <c r="G40" s="2">
        <f t="shared" si="1"/>
        <v>0.86284999999999812</v>
      </c>
      <c r="H40" s="2">
        <f>Y16</f>
        <v>419.79136787346999</v>
      </c>
      <c r="I40" s="2">
        <f t="shared" si="2"/>
        <v>51.225928779599997</v>
      </c>
      <c r="J40" s="2">
        <f>Z16</f>
        <v>0.23838696761302</v>
      </c>
      <c r="K40" s="2">
        <f>V16</f>
        <v>2.9534699999999998</v>
      </c>
      <c r="L40" s="2">
        <f t="shared" si="3"/>
        <v>-0.41050000000000031</v>
      </c>
      <c r="M40" s="2">
        <v>2.9529999999999998</v>
      </c>
      <c r="N40" s="2">
        <v>0.23799999999999999</v>
      </c>
      <c r="O40" s="2">
        <v>0.95799999999999996</v>
      </c>
      <c r="P40" s="2">
        <v>2</v>
      </c>
      <c r="Q40" s="2">
        <v>1.2769999999999999</v>
      </c>
      <c r="R40" s="2">
        <v>0.216</v>
      </c>
      <c r="S40" s="2">
        <v>1.2669999999999999</v>
      </c>
      <c r="T40" s="2">
        <v>0</v>
      </c>
      <c r="U40" s="2">
        <v>1.024</v>
      </c>
      <c r="V40" s="2">
        <v>1.107</v>
      </c>
      <c r="W40" s="2">
        <v>3.1280000000000001</v>
      </c>
      <c r="X40" s="1"/>
      <c r="Y40" s="1"/>
    </row>
    <row r="41" spans="1:26" s="130" customFormat="1" ht="15.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6" x14ac:dyDescent="0.3">
      <c r="A42" s="48" t="s">
        <v>73</v>
      </c>
      <c r="B42" s="3">
        <v>627.50960803059195</v>
      </c>
      <c r="C42" s="3" t="s">
        <v>0</v>
      </c>
    </row>
    <row r="43" spans="1:26" ht="15.6" x14ac:dyDescent="0.3">
      <c r="A43" s="49"/>
      <c r="B43" s="3">
        <v>27.211399</v>
      </c>
      <c r="C43" s="3" t="s">
        <v>7</v>
      </c>
    </row>
    <row r="44" spans="1:26" ht="15.6" x14ac:dyDescent="0.3">
      <c r="A44" s="50"/>
      <c r="B44" s="3">
        <v>2625.5001999999999</v>
      </c>
      <c r="C44" s="3" t="s">
        <v>6</v>
      </c>
    </row>
    <row r="45" spans="1:26" s="130" customFormat="1" x14ac:dyDescent="0.3"/>
  </sheetData>
  <mergeCells count="32">
    <mergeCell ref="A18:A19"/>
    <mergeCell ref="B18:L18"/>
    <mergeCell ref="M18:W18"/>
    <mergeCell ref="A42:A44"/>
    <mergeCell ref="A14:A15"/>
    <mergeCell ref="B14:F14"/>
    <mergeCell ref="G14:K14"/>
    <mergeCell ref="L14:P14"/>
    <mergeCell ref="Q14:U14"/>
    <mergeCell ref="V14:Z14"/>
    <mergeCell ref="A11:A12"/>
    <mergeCell ref="B11:F11"/>
    <mergeCell ref="G11:K11"/>
    <mergeCell ref="L11:P11"/>
    <mergeCell ref="Q11:U11"/>
    <mergeCell ref="V11:Z11"/>
    <mergeCell ref="A8:A9"/>
    <mergeCell ref="B8:F8"/>
    <mergeCell ref="G8:K8"/>
    <mergeCell ref="L8:P8"/>
    <mergeCell ref="Q8:U8"/>
    <mergeCell ref="V8:Z8"/>
    <mergeCell ref="A1:Z1"/>
    <mergeCell ref="A2:A3"/>
    <mergeCell ref="B2:F2"/>
    <mergeCell ref="G2:Z4"/>
    <mergeCell ref="A5:A6"/>
    <mergeCell ref="B5:F5"/>
    <mergeCell ref="G5:K5"/>
    <mergeCell ref="L5:P5"/>
    <mergeCell ref="Q5:U5"/>
    <mergeCell ref="V5:Z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60E8-1601-4034-9AF2-B7E0E98F3505}">
  <dimension ref="A1:N54"/>
  <sheetViews>
    <sheetView workbookViewId="0">
      <selection activeCell="I12" sqref="I12"/>
    </sheetView>
  </sheetViews>
  <sheetFormatPr defaultColWidth="12.44140625" defaultRowHeight="15.6" x14ac:dyDescent="0.3"/>
  <cols>
    <col min="1" max="16384" width="12.44140625" style="1"/>
  </cols>
  <sheetData>
    <row r="1" spans="1:14" ht="18.600000000000001" x14ac:dyDescent="0.3">
      <c r="A1" s="41" t="s">
        <v>48</v>
      </c>
      <c r="B1" s="63" t="s">
        <v>146</v>
      </c>
      <c r="C1" s="64"/>
      <c r="D1" s="64"/>
      <c r="E1" s="65"/>
      <c r="G1" s="47" t="s">
        <v>116</v>
      </c>
      <c r="H1" s="46" t="s">
        <v>90</v>
      </c>
      <c r="I1" s="18" t="s">
        <v>115</v>
      </c>
      <c r="J1" s="46" t="s">
        <v>142</v>
      </c>
      <c r="L1" s="131" t="s">
        <v>73</v>
      </c>
      <c r="M1" s="26">
        <v>627.50960803059195</v>
      </c>
      <c r="N1" s="3" t="s">
        <v>0</v>
      </c>
    </row>
    <row r="2" spans="1:14" ht="19.2" x14ac:dyDescent="0.3">
      <c r="A2" s="22" t="s">
        <v>5</v>
      </c>
      <c r="B2" s="23" t="s">
        <v>147</v>
      </c>
      <c r="C2" s="23" t="s">
        <v>148</v>
      </c>
      <c r="D2" s="22" t="s">
        <v>106</v>
      </c>
      <c r="E2" s="23" t="s">
        <v>79</v>
      </c>
      <c r="G2" s="17" t="s">
        <v>117</v>
      </c>
      <c r="H2" s="17" t="s">
        <v>117</v>
      </c>
      <c r="I2" s="17" t="s">
        <v>105</v>
      </c>
      <c r="J2" s="17" t="s">
        <v>117</v>
      </c>
      <c r="L2" s="131"/>
      <c r="M2" s="26">
        <v>27.211399</v>
      </c>
      <c r="N2" s="3" t="s">
        <v>7</v>
      </c>
    </row>
    <row r="3" spans="1:14" x14ac:dyDescent="0.3">
      <c r="A3" s="10" t="s">
        <v>13</v>
      </c>
      <c r="B3" s="2">
        <f>'[1]DPP-X1 (ab initio)'!K20</f>
        <v>3.3639700000000001</v>
      </c>
      <c r="C3" s="2">
        <f>'[1]DPP-X1 (ab initio)'!J20</f>
        <v>0.29412773061935998</v>
      </c>
      <c r="D3" s="2">
        <f>1-10^(-C3)</f>
        <v>0.49198999055216897</v>
      </c>
      <c r="E3" s="2">
        <f>'[1]DPP-X1 (ab initio)'!D20</f>
        <v>9.2698</v>
      </c>
      <c r="G3" s="2">
        <f>(ABS('[1]DPP-X1 (ab initio)'!B20)-ABS($C$52))-0.3</f>
        <v>4.2600000000000007</v>
      </c>
      <c r="H3" s="2">
        <f>((($M$6*G3)/($M$4*$M$5))-LN(($M$6*G3)/($M$4*$M$5)+0.72))/(($M$6*G3)/($M$4*$M$5)+1)</f>
        <v>0.96333985532268351</v>
      </c>
      <c r="I3" s="2">
        <v>5.2789169700183702</v>
      </c>
      <c r="J3" s="2">
        <f>G3*H3*I3/$M$9*100</f>
        <v>21.663766129272897</v>
      </c>
      <c r="L3" s="131"/>
      <c r="M3" s="26">
        <v>2625.5001999999999</v>
      </c>
      <c r="N3" s="3" t="s">
        <v>6</v>
      </c>
    </row>
    <row r="4" spans="1:14" ht="18.600000000000001" x14ac:dyDescent="0.3">
      <c r="A4" s="10" t="s">
        <v>14</v>
      </c>
      <c r="B4" s="2">
        <f>'[1]DPP-X1 (ab initio)'!K21</f>
        <v>3.3349299999999999</v>
      </c>
      <c r="C4" s="2">
        <f>'[1]DPP-X1 (ab initio)'!J21</f>
        <v>0.29618489700699002</v>
      </c>
      <c r="D4" s="2">
        <f>1-10^(-C4)</f>
        <v>0.4943906425056247</v>
      </c>
      <c r="E4" s="2">
        <f>'[1]DPP-X1 (ab initio)'!D21</f>
        <v>9.2221999999999991</v>
      </c>
      <c r="G4" s="2">
        <f>(ABS('[1]DPP-X1 (ab initio)'!B21)-ABS($C$52))-0.3</f>
        <v>4.3830999999999998</v>
      </c>
      <c r="H4" s="2">
        <f>((($M$6*G4)/($M$4*$M$5))-LN(($M$6*G4)/($M$4*$M$5)+0.72))/(($M$6*G4)/($M$4*$M$5)+1)</f>
        <v>0.9641981577524753</v>
      </c>
      <c r="I4" s="2">
        <v>5.2760453898454003</v>
      </c>
      <c r="J4" s="2">
        <f>G4*H4*I4/$M$9*100</f>
        <v>22.297501388630135</v>
      </c>
      <c r="L4" s="132" t="s">
        <v>149</v>
      </c>
      <c r="M4" s="37">
        <v>1.3806490000000001E-23</v>
      </c>
      <c r="N4" s="3" t="s">
        <v>96</v>
      </c>
    </row>
    <row r="5" spans="1:14" x14ac:dyDescent="0.3">
      <c r="A5" s="10" t="s">
        <v>15</v>
      </c>
      <c r="B5" s="2">
        <f>'[1]DPP-X1 (ab initio)'!K22</f>
        <v>2.9387500000000002</v>
      </c>
      <c r="C5" s="2">
        <f>'[1]DPP-X1 (ab initio)'!J22</f>
        <v>0.30658476356836001</v>
      </c>
      <c r="D5" s="2">
        <f>1-10^(-C5)</f>
        <v>0.50635443858807705</v>
      </c>
      <c r="E5" s="2">
        <f>'[1]DPP-X1 (ab initio)'!D22</f>
        <v>8.3575999999999997</v>
      </c>
      <c r="G5" s="2">
        <f>(ABS('[1]DPP-X1 (ab initio)'!B22)-ABS($C$52))-0.3</f>
        <v>3.7492999999999999</v>
      </c>
      <c r="H5" s="2">
        <f>((($M$6*G5)/($M$4*$M$5))-LN(($M$6*G5)/($M$4*$M$5)+0.72))/(($M$6*G5)/($M$4*$M$5)+1)</f>
        <v>0.95924540485678444</v>
      </c>
      <c r="I5" s="2">
        <v>13.227172466263101</v>
      </c>
      <c r="J5" s="2">
        <f>G5*H5*I5/$M$9*100</f>
        <v>47.571509855081217</v>
      </c>
      <c r="L5" s="3" t="s">
        <v>92</v>
      </c>
      <c r="M5" s="26">
        <v>298.14999999999998</v>
      </c>
      <c r="N5" s="3" t="s">
        <v>94</v>
      </c>
    </row>
    <row r="6" spans="1:14" ht="16.2" x14ac:dyDescent="0.3">
      <c r="A6" s="10" t="s">
        <v>16</v>
      </c>
      <c r="B6" s="2">
        <f>'[1]DPP-X1 (ab initio)'!K23</f>
        <v>3.08649</v>
      </c>
      <c r="C6" s="2">
        <f>'[1]DPP-X1 (ab initio)'!J23</f>
        <v>0.29260269464057997</v>
      </c>
      <c r="D6" s="2">
        <f>1-10^(-C6)</f>
        <v>0.49020296489089132</v>
      </c>
      <c r="E6" s="2">
        <f>'[1]DPP-X1 (ab initio)'!D23</f>
        <v>8.5947999999999993</v>
      </c>
      <c r="G6" s="2">
        <f>(ABS('[1]DPP-X1 (ab initio)'!B23)-ABS($C$52))-0.3</f>
        <v>4.1375999999999999</v>
      </c>
      <c r="H6" s="2">
        <f>((($M$6*G6)/($M$4*$M$5))-LN(($M$6*G6)/($M$4*$M$5)+0.72))/(($M$6*G6)/($M$4*$M$5)+1)</f>
        <v>0.96244117587780653</v>
      </c>
      <c r="I6" s="2">
        <v>10.916003244944701</v>
      </c>
      <c r="J6" s="2">
        <f>G6*H6*I6/$M$9*100</f>
        <v>43.46967110925771</v>
      </c>
      <c r="L6" s="132" t="s">
        <v>91</v>
      </c>
      <c r="M6" s="26">
        <v>1.6021766339999999E-19</v>
      </c>
      <c r="N6" s="3" t="s">
        <v>95</v>
      </c>
    </row>
    <row r="7" spans="1:14" ht="16.2" x14ac:dyDescent="0.3">
      <c r="A7" s="10" t="s">
        <v>38</v>
      </c>
      <c r="B7" s="2">
        <f>'[1]DPP-X1 (ab initio)'!K24</f>
        <v>3.2501799999999998</v>
      </c>
      <c r="C7" s="2">
        <f>'[1]DPP-X1 (ab initio)'!J24</f>
        <v>0.26677293401488</v>
      </c>
      <c r="D7" s="2">
        <f>1-10^(-C7)</f>
        <v>0.45896287581553985</v>
      </c>
      <c r="E7" s="2">
        <f>'[1]DPP-X1 (ab initio)'!D24</f>
        <v>9.222900000000001</v>
      </c>
      <c r="G7" s="2">
        <f>(ABS('[1]DPP-X1 (ab initio)'!B24)-ABS($C$52))-0.3</f>
        <v>4.7836000000000007</v>
      </c>
      <c r="H7" s="2">
        <f>((($M$6*G7)/($M$4*$M$5))-LN(($M$6*G7)/($M$4*$M$5)+0.72))/(($M$6*G7)/($M$4*$M$5)+1)</f>
        <v>0.96671436846164771</v>
      </c>
      <c r="I7" s="2">
        <v>6.1468076732777703</v>
      </c>
      <c r="J7" s="2">
        <f>G7*H7*I7/$M$9*100</f>
        <v>28.425142830368049</v>
      </c>
      <c r="L7" s="132" t="s">
        <v>98</v>
      </c>
      <c r="M7" s="26">
        <v>6.6260701499999998E-34</v>
      </c>
      <c r="N7" s="3" t="s">
        <v>101</v>
      </c>
    </row>
    <row r="8" spans="1:14" ht="16.2" x14ac:dyDescent="0.3">
      <c r="A8" s="10" t="s">
        <v>24</v>
      </c>
      <c r="B8" s="2">
        <f>'[1]DPP-X1 (ab initio)'!K25</f>
        <v>3.3851800000000001</v>
      </c>
      <c r="C8" s="2">
        <f>'[1]DPP-X1 (ab initio)'!J25</f>
        <v>0.29577086866789998</v>
      </c>
      <c r="D8" s="2">
        <f>1-10^(-C8)</f>
        <v>0.49390839733106917</v>
      </c>
      <c r="E8" s="2">
        <f>'[1]DPP-X1 (ab initio)'!D25</f>
        <v>9.335700000000001</v>
      </c>
      <c r="G8" s="2">
        <f>(ABS('[1]DPP-X1 (ab initio)'!B25)-ABS($C$52))-0.3</f>
        <v>4.0672000000000006</v>
      </c>
      <c r="H8" s="2">
        <f>((($M$6*G8)/($M$4*$M$5))-LN(($M$6*G8)/($M$4*$M$5)+0.72))/(($M$6*G8)/($M$4*$M$5)+1)</f>
        <v>0.96190238640054448</v>
      </c>
      <c r="I8" s="2">
        <v>5.3891547335372598</v>
      </c>
      <c r="J8" s="2">
        <f>G8*H8*I8/$M$9*100</f>
        <v>21.083717297169276</v>
      </c>
      <c r="L8" s="132" t="s">
        <v>99</v>
      </c>
      <c r="M8" s="26">
        <v>299792458</v>
      </c>
      <c r="N8" s="3" t="s">
        <v>100</v>
      </c>
    </row>
    <row r="9" spans="1:14" ht="18.600000000000001" x14ac:dyDescent="0.3">
      <c r="A9" s="10" t="s">
        <v>39</v>
      </c>
      <c r="B9" s="2">
        <f>'[1]DPP-X1 (ab initio)'!K26</f>
        <v>3.2709299999999999</v>
      </c>
      <c r="C9" s="2">
        <f>'[1]DPP-X1 (ab initio)'!J26</f>
        <v>0.27349909175511999</v>
      </c>
      <c r="D9" s="2">
        <f>1-10^(-C9)</f>
        <v>0.46727766159005202</v>
      </c>
      <c r="E9" s="2">
        <f>'[1]DPP-X1 (ab initio)'!D26</f>
        <v>9.2416999999999998</v>
      </c>
      <c r="G9" s="2">
        <f>(ABS('[1]DPP-X1 (ab initio)'!B26)-ABS($C$52))-0.3</f>
        <v>4.6797999999999993</v>
      </c>
      <c r="H9" s="2">
        <f>((($M$6*G9)/($M$4*$M$5))-LN(($M$6*G9)/($M$4*$M$5)+0.72))/(($M$6*G9)/($M$4*$M$5)+1)</f>
        <v>0.96609942769235113</v>
      </c>
      <c r="I9" s="2">
        <v>5.9037758407325303</v>
      </c>
      <c r="J9" s="2">
        <f>G9*H9*I9/$M$9*100</f>
        <v>26.691868550380139</v>
      </c>
      <c r="L9" s="133" t="s">
        <v>150</v>
      </c>
      <c r="M9" s="26">
        <v>100</v>
      </c>
      <c r="N9" s="26" t="s">
        <v>104</v>
      </c>
    </row>
    <row r="10" spans="1:14" x14ac:dyDescent="0.3">
      <c r="A10" s="10" t="s">
        <v>17</v>
      </c>
      <c r="B10" s="2">
        <f>'[1]DPP-X1 (ab initio)'!K27</f>
        <v>2.89059</v>
      </c>
      <c r="C10" s="2">
        <f>'[1]DPP-X1 (ab initio)'!J27</f>
        <v>0.26105997177510998</v>
      </c>
      <c r="D10" s="2">
        <f>1-10^(-C10)</f>
        <v>0.45179874148121302</v>
      </c>
      <c r="E10" s="2">
        <f>'[1]DPP-X1 (ab initio)'!D27</f>
        <v>8.5220000000000002</v>
      </c>
      <c r="G10" s="2">
        <f>(ABS('[1]DPP-X1 (ab initio)'!B27)-ABS($C$52))-0.3</f>
        <v>4.6559999999999997</v>
      </c>
      <c r="H10" s="2">
        <f>((($M$6*G10)/($M$4*$M$5))-LN(($M$6*G10)/($M$4*$M$5)+0.72))/(($M$6*G10)/($M$4*$M$5)+1)</f>
        <v>0.96595496009140025</v>
      </c>
      <c r="I10" s="2">
        <v>12.588779941666999</v>
      </c>
      <c r="J10" s="2">
        <f>G10*H10*I10/$M$9*100</f>
        <v>56.617865248165408</v>
      </c>
    </row>
    <row r="11" spans="1:14" x14ac:dyDescent="0.3">
      <c r="A11" s="10" t="s">
        <v>18</v>
      </c>
      <c r="B11" s="2">
        <f>'[1]DPP-X1 (ab initio)'!K28</f>
        <v>3.3681299999999998</v>
      </c>
      <c r="C11" s="2">
        <f>'[1]DPP-X1 (ab initio)'!J28</f>
        <v>0.29931760748618003</v>
      </c>
      <c r="D11" s="2">
        <f>1-10^(-C11)</f>
        <v>0.49802464848736516</v>
      </c>
      <c r="E11" s="2">
        <f>'[1]DPP-X1 (ab initio)'!D28</f>
        <v>9.2721</v>
      </c>
      <c r="G11" s="2">
        <f>(ABS('[1]DPP-X1 (ab initio)'!B28)-ABS($C$52))-0.3</f>
        <v>4.3866000000000005</v>
      </c>
      <c r="H11" s="2">
        <f>((($M$6*G11)/($M$4*$M$5))-LN(($M$6*G11)/($M$4*$M$5)+0.72))/(($M$6*G11)/($M$4*$M$5)+1)</f>
        <v>0.9642219287758601</v>
      </c>
      <c r="I11" s="2">
        <v>5.3118002205502099</v>
      </c>
      <c r="J11" s="2">
        <f>G11*H11*I11/$M$9*100</f>
        <v>22.467087210293563</v>
      </c>
    </row>
    <row r="12" spans="1:14" x14ac:dyDescent="0.3">
      <c r="A12" s="10" t="s">
        <v>19</v>
      </c>
      <c r="B12" s="2">
        <f>'[1]DPP-X1 (ab initio)'!K29</f>
        <v>3.0565099999999998</v>
      </c>
      <c r="C12" s="2">
        <f>'[1]DPP-X1 (ab initio)'!J29</f>
        <v>0.26757067843596</v>
      </c>
      <c r="D12" s="2">
        <f>1-10^(-C12)</f>
        <v>0.4599557808647754</v>
      </c>
      <c r="E12" s="2">
        <f>'[1]DPP-X1 (ab initio)'!D29</f>
        <v>8.7036999999999995</v>
      </c>
      <c r="G12" s="2">
        <f>(ABS('[1]DPP-X1 (ab initio)'!B29)-ABS($C$52))-0.3</f>
        <v>4.8136999999999999</v>
      </c>
      <c r="H12" s="2">
        <f>((($M$6*G12)/($M$4*$M$5))-LN(($M$6*G12)/($M$4*$M$5)+0.72))/(($M$6*G12)/($M$4*$M$5)+1)</f>
        <v>0.96688822430077015</v>
      </c>
      <c r="I12" s="2">
        <v>10.8149301788494</v>
      </c>
      <c r="J12" s="2">
        <f>G12*H12*I12/$M$9*100</f>
        <v>50.336036007830565</v>
      </c>
    </row>
    <row r="13" spans="1:14" x14ac:dyDescent="0.3">
      <c r="A13" s="10" t="s">
        <v>40</v>
      </c>
      <c r="B13" s="2">
        <f>'[1]DPP-X1 (ab initio)'!K30</f>
        <v>2.9439199999999999</v>
      </c>
      <c r="C13" s="2">
        <f>'[1]DPP-X1 (ab initio)'!J30</f>
        <v>0.24695066327324999</v>
      </c>
      <c r="D13" s="2">
        <f>1-10^(-C13)</f>
        <v>0.43369638138557698</v>
      </c>
      <c r="E13" s="2">
        <f>'[1]DPP-X1 (ab initio)'!D30</f>
        <v>8.6541999999999994</v>
      </c>
      <c r="G13" s="2">
        <f>(ABS('[1]DPP-X1 (ab initio)'!B30)-ABS($C$52))-0.3</f>
        <v>4.5468999999999999</v>
      </c>
      <c r="H13" s="2">
        <f>((($M$6*G13)/($M$4*$M$5))-LN(($M$6*G13)/($M$4*$M$5)+0.72))/(($M$6*G13)/($M$4*$M$5)+1)</f>
        <v>0.96527535528676534</v>
      </c>
      <c r="I13" s="2">
        <v>13.227172466263101</v>
      </c>
      <c r="J13" s="2">
        <f>G13*H13*I13/$M$9*100</f>
        <v>58.054199011076413</v>
      </c>
    </row>
    <row r="14" spans="1:14" x14ac:dyDescent="0.3">
      <c r="A14" s="10" t="s">
        <v>41</v>
      </c>
      <c r="B14" s="2">
        <f>'[1]DPP-X1 (ab initio)'!K31</f>
        <v>2.9906700000000002</v>
      </c>
      <c r="C14" s="2">
        <f>'[1]DPP-X1 (ab initio)'!J31</f>
        <v>0.25219251644305002</v>
      </c>
      <c r="D14" s="2">
        <f>1-10^(-C14)</f>
        <v>0.44049047594000013</v>
      </c>
      <c r="E14" s="2">
        <f>'[1]DPP-X1 (ab initio)'!D31</f>
        <v>8.714500000000001</v>
      </c>
      <c r="G14" s="2">
        <f>(ABS('[1]DPP-X1 (ab initio)'!B31)-ABS($C$52))-0.3</f>
        <v>4.4545000000000003</v>
      </c>
      <c r="H14" s="2">
        <f>((($M$6*G14)/($M$4*$M$5))-LN(($M$6*G14)/($M$4*$M$5)+0.72))/(($M$6*G14)/($M$4*$M$5)+1)</f>
        <v>0.96467644671072705</v>
      </c>
      <c r="I14" s="2">
        <v>12.0945449430565</v>
      </c>
      <c r="J14" s="2">
        <f>G14*H14*I14/$M$9*100</f>
        <v>51.972088700997801</v>
      </c>
    </row>
    <row r="15" spans="1:14" x14ac:dyDescent="0.3">
      <c r="A15" s="10" t="s">
        <v>42</v>
      </c>
      <c r="B15" s="2">
        <f>'[1]DPP-X1 (ab initio)'!K32</f>
        <v>3.0635300000000001</v>
      </c>
      <c r="C15" s="2">
        <f>'[1]DPP-X1 (ab initio)'!J32</f>
        <v>0.24413287758598001</v>
      </c>
      <c r="D15" s="2">
        <f>1-10^(-C15)</f>
        <v>0.43001014960647099</v>
      </c>
      <c r="E15" s="2">
        <f>'[1]DPP-X1 (ab initio)'!D32</f>
        <v>8.8421000000000003</v>
      </c>
      <c r="G15" s="2">
        <f>(ABS('[1]DPP-X1 (ab initio)'!B32)-ABS($C$52))-0.3</f>
        <v>5.0086000000000004</v>
      </c>
      <c r="H15" s="2">
        <f>((($M$6*G15)/($M$4*$M$5))-LN(($M$6*G15)/($M$4*$M$5)+0.72))/(($M$6*G15)/($M$4*$M$5)+1)</f>
        <v>0.9679683291000627</v>
      </c>
      <c r="I15" s="2">
        <v>10.8149301788494</v>
      </c>
      <c r="J15" s="2">
        <f>G15*H15*I15/$M$9*100</f>
        <v>52.432578657866657</v>
      </c>
    </row>
    <row r="16" spans="1:14" x14ac:dyDescent="0.3">
      <c r="A16" s="10" t="s">
        <v>20</v>
      </c>
      <c r="B16" s="2">
        <f>'[1]DPP-X1 (ab initio)'!K33</f>
        <v>3.5764100000000001</v>
      </c>
      <c r="C16" s="2">
        <f>'[1]DPP-X1 (ab initio)'!J33</f>
        <v>0.31740819916846003</v>
      </c>
      <c r="D16" s="2">
        <f>1-10^(-C16)</f>
        <v>0.51850497871094681</v>
      </c>
      <c r="E16" s="2">
        <f>'[1]DPP-X1 (ab initio)'!D33</f>
        <v>9.6203000000000003</v>
      </c>
      <c r="G16" s="2">
        <f>(ABS('[1]DPP-X1 (ab initio)'!B33)-ABS($C$52))-0.3</f>
        <v>4.4813000000000001</v>
      </c>
      <c r="H16" s="2">
        <f>((($M$6*G16)/($M$4*$M$5))-LN(($M$6*G16)/($M$4*$M$5)+0.72))/(($M$6*G16)/($M$4*$M$5)+1)</f>
        <v>0.96485243841399337</v>
      </c>
      <c r="I16" s="2">
        <v>3.23892449067545</v>
      </c>
      <c r="J16" s="2">
        <f>G16*H16*I16/$M$9*100</f>
        <v>14.004439792598669</v>
      </c>
    </row>
    <row r="17" spans="1:10" x14ac:dyDescent="0.3">
      <c r="A17" s="10" t="s">
        <v>46</v>
      </c>
      <c r="B17" s="2">
        <f>'[1]DPP-X1 (ab initio)'!K34</f>
        <v>3.2565300000000001</v>
      </c>
      <c r="C17" s="2">
        <f>'[1]DPP-X1 (ab initio)'!J34</f>
        <v>0.28862307433348</v>
      </c>
      <c r="D17" s="2">
        <f>1-10^(-C17)</f>
        <v>0.48551001451453213</v>
      </c>
      <c r="E17" s="2">
        <f>'[1]DPP-X1 (ab initio)'!D34</f>
        <v>9.3427000000000007</v>
      </c>
      <c r="G17" s="2">
        <f>(ABS('[1]DPP-X1 (ab initio)'!B34)-ABS($C$52))-0.3</f>
        <v>3.3992000000000004</v>
      </c>
      <c r="H17" s="2">
        <f>((($M$6*G17)/($M$4*$M$5))-LN(($M$6*G17)/($M$4*$M$5)+0.72))/(($M$6*G17)/($M$4*$M$5)+1)</f>
        <v>0.95581097496747114</v>
      </c>
      <c r="I17" s="2">
        <v>6.1013783634631098</v>
      </c>
      <c r="J17" s="2">
        <f>G17*H17*I17/$M$9*100</f>
        <v>19.82333355605039</v>
      </c>
    </row>
    <row r="18" spans="1:10" x14ac:dyDescent="0.3">
      <c r="A18" s="10" t="s">
        <v>43</v>
      </c>
      <c r="B18" s="2">
        <f>'[1]DPP-X1 (ab initio)'!K35</f>
        <v>3.4135</v>
      </c>
      <c r="C18" s="2">
        <f>'[1]DPP-X1 (ab initio)'!J35</f>
        <v>0.29110437310854997</v>
      </c>
      <c r="D18" s="2">
        <f>1-10^(-C18)</f>
        <v>0.48844112113781424</v>
      </c>
      <c r="E18" s="2">
        <f>'[1]DPP-X1 (ab initio)'!D35</f>
        <v>9.4596999999999998</v>
      </c>
      <c r="G18" s="2">
        <f>(ABS('[1]DPP-X1 (ab initio)'!B35)-ABS($C$52))-0.3</f>
        <v>3.6410999999999998</v>
      </c>
      <c r="H18" s="2">
        <f>((($M$6*G18)/($M$4*$M$5))-LN(($M$6*G18)/($M$4*$M$5)+0.72))/(($M$6*G18)/($M$4*$M$5)+1)</f>
        <v>0.95824697605301756</v>
      </c>
      <c r="I18" s="2">
        <v>4.51303701390996</v>
      </c>
      <c r="J18" s="2">
        <f>G18*H18*I18/$M$9*100</f>
        <v>15.746315884354727</v>
      </c>
    </row>
    <row r="19" spans="1:10" x14ac:dyDescent="0.3">
      <c r="A19" s="10" t="s">
        <v>21</v>
      </c>
      <c r="B19" s="2">
        <f>'[1]DPP-X1 (ab initio)'!K36</f>
        <v>3.29453</v>
      </c>
      <c r="C19" s="2">
        <f>'[1]DPP-X1 (ab initio)'!J36</f>
        <v>0.30472400159842999</v>
      </c>
      <c r="D19" s="2">
        <f>1-10^(-C19)</f>
        <v>0.50423484567038845</v>
      </c>
      <c r="E19" s="2">
        <f>'[1]DPP-X1 (ab initio)'!D36</f>
        <v>9.3354999999999997</v>
      </c>
      <c r="G19" s="2">
        <f>(ABS('[1]DPP-X1 (ab initio)'!B36)-ABS($C$52))-0.3</f>
        <v>3.4226000000000001</v>
      </c>
      <c r="H19" s="2">
        <f>((($M$6*G19)/($M$4*$M$5))-LN(($M$6*G19)/($M$4*$M$5)+0.72))/(($M$6*G19)/($M$4*$M$5)+1)</f>
        <v>0.95606000051596551</v>
      </c>
      <c r="I19" s="2">
        <v>5.6674543913529298</v>
      </c>
      <c r="J19" s="2">
        <f>G19*H19*I19/$M$9*100</f>
        <v>18.545106362023773</v>
      </c>
    </row>
    <row r="20" spans="1:10" x14ac:dyDescent="0.3">
      <c r="A20" s="10" t="s">
        <v>44</v>
      </c>
      <c r="B20" s="2">
        <f>'[1]DPP-X1 (ab initio)'!K37</f>
        <v>2.8525999999999998</v>
      </c>
      <c r="C20" s="2">
        <f>'[1]DPP-X1 (ab initio)'!J37</f>
        <v>0.22920598769014999</v>
      </c>
      <c r="D20" s="2">
        <f>1-10^(-C20)</f>
        <v>0.41007878829364486</v>
      </c>
      <c r="E20" s="2">
        <f>'[1]DPP-X1 (ab initio)'!D37</f>
        <v>8.4660999999999991</v>
      </c>
      <c r="G20" s="2">
        <f>(ABS('[1]DPP-X1 (ab initio)'!B37)-ABS($C$52))-0.3</f>
        <v>5.0273999999999992</v>
      </c>
      <c r="H20" s="2">
        <f>((($M$6*G20)/($M$4*$M$5))-LN(($M$6*G20)/($M$4*$M$5)+0.72))/(($M$6*G20)/($M$4*$M$5)+1)</f>
        <v>0.96806852344041028</v>
      </c>
      <c r="I20" s="2">
        <v>14.7744553807686</v>
      </c>
      <c r="J20" s="2">
        <f>G20*H20*I20/$M$9*100</f>
        <v>71.905319600104065</v>
      </c>
    </row>
    <row r="21" spans="1:10" x14ac:dyDescent="0.3">
      <c r="A21" s="10" t="s">
        <v>22</v>
      </c>
      <c r="B21" s="2">
        <f>'[1]DPP-X1 (ab initio)'!K38</f>
        <v>3.47682</v>
      </c>
      <c r="C21" s="2">
        <f>'[1]DPP-X1 (ab initio)'!J38</f>
        <v>0.27076693711242</v>
      </c>
      <c r="D21" s="2">
        <f>1-10^(-C21)</f>
        <v>0.46391573158189936</v>
      </c>
      <c r="E21" s="2">
        <f>'[1]DPP-X1 (ab initio)'!D38</f>
        <v>9.6084999999999994</v>
      </c>
      <c r="G21" s="2">
        <f>(ABS('[1]DPP-X1 (ab initio)'!B38)-ABS($C$52))-0.3</f>
        <v>3.9950999999999999</v>
      </c>
      <c r="H21" s="2">
        <f>((($M$6*G21)/($M$4*$M$5))-LN(($M$6*G21)/($M$4*$M$5)+0.72))/(($M$6*G21)/($M$4*$M$5)+1)</f>
        <v>0.96133299745989287</v>
      </c>
      <c r="I21" s="2">
        <v>3.8762694373428501</v>
      </c>
      <c r="J21" s="2">
        <f>G21*H21*I21/$M$9*100</f>
        <v>14.887283578637799</v>
      </c>
    </row>
    <row r="22" spans="1:10" x14ac:dyDescent="0.3">
      <c r="A22" s="10" t="s">
        <v>23</v>
      </c>
      <c r="B22" s="2">
        <f>'[1]DPP-X1 (ab initio)'!K39</f>
        <v>3.5239500000000001</v>
      </c>
      <c r="C22" s="2">
        <f>'[1]DPP-X1 (ab initio)'!J39</f>
        <v>0.29757253179545001</v>
      </c>
      <c r="D22" s="2">
        <f>1-10^(-C22)</f>
        <v>0.49600356068993157</v>
      </c>
      <c r="E22" s="2">
        <f>'[1]DPP-X1 (ab initio)'!D39</f>
        <v>9.6113</v>
      </c>
      <c r="G22" s="2">
        <f>(ABS('[1]DPP-X1 (ab initio)'!B39)-ABS($C$52))-0.3</f>
        <v>4.1237000000000004</v>
      </c>
      <c r="H22" s="2">
        <f>((($M$6*G22)/($M$4*$M$5))-LN(($M$6*G22)/($M$4*$M$5)+0.72))/(($M$6*G22)/($M$4*$M$5)+1)</f>
        <v>0.96233610140081705</v>
      </c>
      <c r="I22" s="2">
        <v>3.5404129596270302</v>
      </c>
      <c r="J22" s="2">
        <f>G22*H22*I22/$M$9*100</f>
        <v>14.049723032913777</v>
      </c>
    </row>
    <row r="23" spans="1:10" x14ac:dyDescent="0.3">
      <c r="A23" s="10" t="s">
        <v>45</v>
      </c>
      <c r="B23" s="2">
        <f>'[1]DPP-X1 (ab initio)'!K40</f>
        <v>3.1236600000000001</v>
      </c>
      <c r="C23" s="2">
        <f>'[1]DPP-X1 (ab initio)'!J40</f>
        <v>0.24754763269963001</v>
      </c>
      <c r="D23" s="2">
        <f>1-10^(-C23)</f>
        <v>0.43447427223779178</v>
      </c>
      <c r="E23" s="2">
        <f>'[1]DPP-X1 (ab initio)'!D40</f>
        <v>9.0518000000000001</v>
      </c>
      <c r="G23" s="2">
        <f>(ABS('[1]DPP-X1 (ab initio)'!B40)-ABS($C$52))-0.3</f>
        <v>4.8266999999999998</v>
      </c>
      <c r="H23" s="2">
        <f>((($M$6*G23)/($M$4*$M$5))-LN(($M$6*G23)/($M$4*$M$5)+0.72))/(($M$6*G23)/($M$4*$M$5)+1)</f>
        <v>0.96696270827616071</v>
      </c>
      <c r="I23" s="2">
        <v>5.1937779213603799</v>
      </c>
      <c r="J23" s="2">
        <f>G23*H23*I23/$M$9*100</f>
        <v>24.240602373499222</v>
      </c>
    </row>
    <row r="24" spans="1:10" s="4" customFormat="1" x14ac:dyDescent="0.3">
      <c r="A24" s="38"/>
      <c r="B24" s="38"/>
      <c r="C24" s="38"/>
      <c r="D24" s="38"/>
      <c r="E24" s="38"/>
      <c r="F24" s="1"/>
      <c r="G24" s="38"/>
      <c r="H24" s="38"/>
      <c r="I24" s="38"/>
      <c r="J24" s="38"/>
    </row>
    <row r="25" spans="1:10" ht="18.600000000000001" x14ac:dyDescent="0.3">
      <c r="A25" s="41" t="s">
        <v>49</v>
      </c>
      <c r="B25" s="63" t="s">
        <v>146</v>
      </c>
      <c r="C25" s="64"/>
      <c r="D25" s="64"/>
      <c r="E25" s="65"/>
      <c r="G25" s="47" t="s">
        <v>116</v>
      </c>
      <c r="H25" s="46" t="s">
        <v>90</v>
      </c>
      <c r="I25" s="18" t="s">
        <v>115</v>
      </c>
      <c r="J25" s="46" t="s">
        <v>142</v>
      </c>
    </row>
    <row r="26" spans="1:10" ht="19.2" x14ac:dyDescent="0.3">
      <c r="A26" s="22" t="s">
        <v>5</v>
      </c>
      <c r="B26" s="23" t="s">
        <v>147</v>
      </c>
      <c r="C26" s="23" t="s">
        <v>148</v>
      </c>
      <c r="D26" s="22" t="s">
        <v>106</v>
      </c>
      <c r="E26" s="23" t="s">
        <v>79</v>
      </c>
      <c r="G26" s="17" t="s">
        <v>117</v>
      </c>
      <c r="H26" s="17" t="s">
        <v>117</v>
      </c>
      <c r="I26" s="17" t="s">
        <v>105</v>
      </c>
      <c r="J26" s="17" t="s">
        <v>117</v>
      </c>
    </row>
    <row r="27" spans="1:10" x14ac:dyDescent="0.3">
      <c r="A27" s="9" t="s">
        <v>151</v>
      </c>
      <c r="B27" s="2">
        <f>'[1]DPP-X2 (ab initio)'!K20</f>
        <v>3.3639700000000001</v>
      </c>
      <c r="C27" s="2">
        <f>'[1]DPP-X2 (ab initio)'!J20</f>
        <v>0.29412773061935998</v>
      </c>
      <c r="D27" s="2">
        <f>1-10^(-C27)</f>
        <v>0.49198999055216897</v>
      </c>
      <c r="E27" s="2">
        <f>'[1]DPP-X2 (ab initio)'!D20</f>
        <v>9.2698</v>
      </c>
      <c r="G27" s="2">
        <f>(ABS('[1]DPP-X2 (ab initio)'!B20)-ABS($C$52))-0.3</f>
        <v>4.2600000000000007</v>
      </c>
      <c r="H27" s="2">
        <f>((($M$6*G27)/($M$4*$M$5))-LN(($M$6*G27)/($M$4*$M$5)+0.72))/(($M$6*G27)/($M$4*$M$5)+1)</f>
        <v>0.96333985532268351</v>
      </c>
      <c r="I27" s="2">
        <v>5.2789169700183702</v>
      </c>
      <c r="J27" s="2">
        <f>G27*H27*I27/$M$9*100</f>
        <v>21.663766129272897</v>
      </c>
    </row>
    <row r="28" spans="1:10" x14ac:dyDescent="0.3">
      <c r="A28" s="9" t="s">
        <v>152</v>
      </c>
      <c r="B28" s="2">
        <f>'[1]DPP-X2 (ab initio)'!K21</f>
        <v>3.3053599999999999</v>
      </c>
      <c r="C28" s="2">
        <f>'[1]DPP-X2 (ab initio)'!J21</f>
        <v>0.32350354221056998</v>
      </c>
      <c r="D28" s="2">
        <f>1-10^(-C28)</f>
        <v>0.525215581530456</v>
      </c>
      <c r="E28" s="2">
        <f>'[1]DPP-X2 (ab initio)'!D21</f>
        <v>9.1606000000000005</v>
      </c>
      <c r="G28" s="2">
        <f>(ABS('[1]DPP-X2 (ab initio)'!B21)-ABS($C$52))-0.3</f>
        <v>4.4782999999999999</v>
      </c>
      <c r="H28" s="2">
        <f>((($M$6*G28)/($M$4*$M$5))-LN(($M$6*G28)/($M$4*$M$5)+0.72))/(($M$6*G28)/($M$4*$M$5)+1)</f>
        <v>0.96483283184977153</v>
      </c>
      <c r="I28" s="2">
        <v>4.7241509073885597</v>
      </c>
      <c r="J28" s="2">
        <f>G28*H28*I28/$M$9*100</f>
        <v>20.41216259628824</v>
      </c>
    </row>
    <row r="29" spans="1:10" x14ac:dyDescent="0.3">
      <c r="A29" s="9" t="s">
        <v>153</v>
      </c>
      <c r="B29" s="2">
        <f>'[1]DPP-X2 (ab initio)'!K22</f>
        <v>2.6522899999999998</v>
      </c>
      <c r="C29" s="2">
        <f>'[1]DPP-X2 (ab initio)'!J22</f>
        <v>0.51085392499912996</v>
      </c>
      <c r="D29" s="2">
        <f>1-10^(-C29)</f>
        <v>0.69157748446930101</v>
      </c>
      <c r="E29" s="2">
        <f>'[1]DPP-X2 (ab initio)'!D22</f>
        <v>7.6879</v>
      </c>
      <c r="G29" s="2">
        <f>(ABS('[1]DPP-X2 (ab initio)'!B22)-ABS($C$52))-0.3</f>
        <v>3.2820999999999998</v>
      </c>
      <c r="H29" s="2">
        <f>((($M$6*G29)/($M$4*$M$5))-LN(($M$6*G29)/($M$4*$M$5)+0.72))/(($M$6*G29)/($M$4*$M$5)+1)</f>
        <v>0.95451742341953905</v>
      </c>
      <c r="I29" s="2">
        <v>20.4397065529669</v>
      </c>
      <c r="J29" s="2">
        <f>G29*H29*I29/$M$9*100</f>
        <v>64.033954910469546</v>
      </c>
    </row>
    <row r="30" spans="1:10" x14ac:dyDescent="0.3">
      <c r="A30" s="9" t="s">
        <v>154</v>
      </c>
      <c r="B30" s="2">
        <f>'[1]DPP-X2 (ab initio)'!K23</f>
        <v>2.8627099999999999</v>
      </c>
      <c r="C30" s="2">
        <f>'[1]DPP-X2 (ab initio)'!J23</f>
        <v>0.35444436685789998</v>
      </c>
      <c r="D30" s="2">
        <f>1-10^(-C30)</f>
        <v>0.55786424914285693</v>
      </c>
      <c r="E30" s="2">
        <f>'[1]DPP-X2 (ab initio)'!D23</f>
        <v>8.0498999999999992</v>
      </c>
      <c r="G30" s="2">
        <f>(ABS('[1]DPP-X2 (ab initio)'!B23)-ABS($C$52))-0.3</f>
        <v>4.0110999999999999</v>
      </c>
      <c r="H30" s="2">
        <f>((($M$6*G30)/($M$4*$M$5))-LN(($M$6*G30)/($M$4*$M$5)+0.72))/(($M$6*G30)/($M$4*$M$5)+1)</f>
        <v>0.96146093406403832</v>
      </c>
      <c r="I30" s="2">
        <v>13.379157571718499</v>
      </c>
      <c r="J30" s="2">
        <f>G30*H30*I30/$M$9*100</f>
        <v>51.596934608006109</v>
      </c>
    </row>
    <row r="31" spans="1:10" x14ac:dyDescent="0.3">
      <c r="A31" s="9" t="s">
        <v>155</v>
      </c>
      <c r="B31" s="2">
        <f>'[1]DPP-X2 (ab initio)'!K24</f>
        <v>3.1700599999999999</v>
      </c>
      <c r="C31" s="2">
        <f>'[1]DPP-X2 (ab initio)'!J24</f>
        <v>0.26643627513258</v>
      </c>
      <c r="D31" s="2">
        <f>1-10^(-C31)</f>
        <v>0.45854330896071427</v>
      </c>
      <c r="E31" s="2">
        <f>'[1]DPP-X2 (ab initio)'!D24</f>
        <v>9.1341999999999999</v>
      </c>
      <c r="G31" s="2">
        <f>(ABS('[1]DPP-X2 (ab initio)'!B24)-ABS($C$52))-0.3</f>
        <v>5.2292999999999994</v>
      </c>
      <c r="H31" s="2">
        <f>((($M$6*G31)/($M$4*$M$5))-LN(($M$6*G31)/($M$4*$M$5)+0.72))/(($M$6*G31)/($M$4*$M$5)+1)</f>
        <v>0.96910353351102996</v>
      </c>
      <c r="I31" s="2">
        <v>7.6257041036676299</v>
      </c>
      <c r="J31" s="2">
        <f>G31*H31*I31/$M$9*100</f>
        <v>38.645033156360633</v>
      </c>
    </row>
    <row r="32" spans="1:10" x14ac:dyDescent="0.3">
      <c r="A32" s="9" t="s">
        <v>156</v>
      </c>
      <c r="B32" s="2">
        <f>'[1]DPP-X2 (ab initio)'!K25</f>
        <v>3.41865</v>
      </c>
      <c r="C32" s="2">
        <f>'[1]DPP-X2 (ab initio)'!J25</f>
        <v>0.30638270775831</v>
      </c>
      <c r="D32" s="2">
        <f>1-10^(-C32)</f>
        <v>0.50612471621186295</v>
      </c>
      <c r="E32" s="2">
        <f>'[1]DPP-X2 (ab initio)'!D25</f>
        <v>9.3935999999999993</v>
      </c>
      <c r="G32" s="2">
        <f>(ABS('[1]DPP-X2 (ab initio)'!B25)-ABS($C$52))-0.3</f>
        <v>3.8803000000000001</v>
      </c>
      <c r="H32" s="2">
        <f>((($M$6*G32)/($M$4*$M$5))-LN(($M$6*G32)/($M$4*$M$5)+0.72))/(($M$6*G32)/($M$4*$M$5)+1)</f>
        <v>0.96038743021885153</v>
      </c>
      <c r="I32" s="2">
        <v>4.4628552591677204</v>
      </c>
      <c r="J32" s="2">
        <f>G32*H32*I32/$M$9*100</f>
        <v>16.631237784936339</v>
      </c>
    </row>
    <row r="33" spans="1:14" x14ac:dyDescent="0.3">
      <c r="A33" s="9" t="s">
        <v>157</v>
      </c>
      <c r="B33" s="2">
        <f>'[1]DPP-X2 (ab initio)'!K26</f>
        <v>3.21679</v>
      </c>
      <c r="C33" s="2">
        <f>'[1]DPP-X2 (ab initio)'!J26</f>
        <v>0.26991304766681001</v>
      </c>
      <c r="D33" s="2">
        <f>1-10^(-C33)</f>
        <v>0.46286067096564576</v>
      </c>
      <c r="E33" s="2">
        <f>'[1]DPP-X2 (ab initio)'!D26</f>
        <v>9.2377000000000002</v>
      </c>
      <c r="G33" s="2">
        <f>(ABS('[1]DPP-X2 (ab initio)'!B26)-ABS($C$52))-0.3</f>
        <v>5.0803000000000003</v>
      </c>
      <c r="H33" s="2">
        <f>((($M$6*G33)/($M$4*$M$5))-LN(($M$6*G33)/($M$4*$M$5)+0.72))/(($M$6*G33)/($M$4*$M$5)+1)</f>
        <v>0.96834686743353404</v>
      </c>
      <c r="I33" s="2">
        <v>5.7836352028262796</v>
      </c>
      <c r="J33" s="2">
        <f>G33*H33*I33/$M$9*100</f>
        <v>28.452550527167826</v>
      </c>
    </row>
    <row r="34" spans="1:14" x14ac:dyDescent="0.3">
      <c r="A34" s="9" t="s">
        <v>158</v>
      </c>
      <c r="B34" s="2">
        <f>'[1]DPP-X2 (ab initio)'!K27</f>
        <v>2.6428400000000001</v>
      </c>
      <c r="C34" s="2">
        <f>'[1]DPP-X2 (ab initio)'!J27</f>
        <v>0.28793851444924001</v>
      </c>
      <c r="D34" s="2">
        <f>1-10^(-C34)</f>
        <v>0.48469840639194417</v>
      </c>
      <c r="E34" s="2">
        <f>'[1]DPP-X2 (ab initio)'!D27</f>
        <v>8.0670000000000002</v>
      </c>
      <c r="G34" s="2">
        <f>(ABS('[1]DPP-X2 (ab initio)'!B27)-ABS($C$52))-0.3</f>
        <v>5.0237000000000007</v>
      </c>
      <c r="H34" s="2">
        <f>((($M$6*G34)/($M$4*$M$5))-LN(($M$6*G34)/($M$4*$M$5)+0.72))/(($M$6*G34)/($M$4*$M$5)+1)</f>
        <v>0.96804885771137217</v>
      </c>
      <c r="I34" s="2">
        <v>20.7602889686376</v>
      </c>
      <c r="J34" s="2">
        <f>G34*H34*I34/$M$9*100</f>
        <v>100.96116839355595</v>
      </c>
    </row>
    <row r="35" spans="1:14" x14ac:dyDescent="0.3">
      <c r="A35" s="9" t="s">
        <v>159</v>
      </c>
      <c r="B35" s="2">
        <f>'[1]DPP-X2 (ab initio)'!K28</f>
        <v>3.3769800000000001</v>
      </c>
      <c r="C35" s="2">
        <f>'[1]DPP-X2 (ab initio)'!J28</f>
        <v>0.32209652733896998</v>
      </c>
      <c r="D35" s="2">
        <f>1-10^(-C35)</f>
        <v>0.52367489412764612</v>
      </c>
      <c r="E35" s="2">
        <f>'[1]DPP-X2 (ab initio)'!D28</f>
        <v>9.2644000000000002</v>
      </c>
      <c r="G35" s="2">
        <f>(ABS('[1]DPP-X2 (ab initio)'!B28)-ABS($C$52))-0.3</f>
        <v>4.4958</v>
      </c>
      <c r="H35" s="2">
        <f>((($M$6*G35)/($M$4*$M$5))-LN(($M$6*G35)/($M$4*$M$5)+0.72))/(($M$6*G35)/($M$4*$M$5)+1)</f>
        <v>0.96494687224027464</v>
      </c>
      <c r="I35" s="2">
        <v>5.5633614892049801</v>
      </c>
      <c r="J35" s="2">
        <f>G35*H35*I35/$M$9*100</f>
        <v>24.13502014395031</v>
      </c>
    </row>
    <row r="36" spans="1:14" x14ac:dyDescent="0.3">
      <c r="A36" s="9" t="s">
        <v>160</v>
      </c>
      <c r="B36" s="2">
        <f>'[1]DPP-X2 (ab initio)'!K29</f>
        <v>2.8822800000000002</v>
      </c>
      <c r="C36" s="2">
        <f>'[1]DPP-X2 (ab initio)'!J29</f>
        <v>0.29804322937594002</v>
      </c>
      <c r="D36" s="2">
        <f>1-10^(-C36)</f>
        <v>0.49654950682433285</v>
      </c>
      <c r="E36" s="2">
        <f>'[1]DPP-X2 (ab initio)'!D29</f>
        <v>8.2618999999999989</v>
      </c>
      <c r="G36" s="2">
        <f>(ABS('[1]DPP-X2 (ab initio)'!B29)-ABS($C$52))-0.3</f>
        <v>5.3154999999999992</v>
      </c>
      <c r="H36" s="2">
        <f>((($M$6*G36)/($M$4*$M$5))-LN(($M$6*G36)/($M$4*$M$5)+0.72))/(($M$6*G36)/($M$4*$M$5)+1)</f>
        <v>0.96952379159425095</v>
      </c>
      <c r="I36" s="2">
        <v>9.7645660296863994</v>
      </c>
      <c r="J36" s="2">
        <f>G36*H36*I36/$M$9*100</f>
        <v>50.321727301727883</v>
      </c>
    </row>
    <row r="37" spans="1:14" x14ac:dyDescent="0.3">
      <c r="A37" s="9" t="s">
        <v>161</v>
      </c>
      <c r="B37" s="2">
        <f>'[1]DPP-X2 (ab initio)'!K30</f>
        <v>2.7117599999999999</v>
      </c>
      <c r="C37" s="2">
        <f>'[1]DPP-X2 (ab initio)'!J30</f>
        <v>0.25723665005294</v>
      </c>
      <c r="D37" s="2">
        <f>1-10^(-C37)</f>
        <v>0.44695133293171396</v>
      </c>
      <c r="E37" s="2">
        <f>'[1]DPP-X2 (ab initio)'!D30</f>
        <v>8.281600000000001</v>
      </c>
      <c r="G37" s="2">
        <f>(ABS('[1]DPP-X2 (ab initio)'!B30)-ABS($C$52))-0.3</f>
        <v>4.8158000000000003</v>
      </c>
      <c r="H37" s="2">
        <f>((($M$6*G37)/($M$4*$M$5))-LN(($M$6*G37)/($M$4*$M$5)+0.72))/(($M$6*G37)/($M$4*$M$5)+1)</f>
        <v>0.96690028082045187</v>
      </c>
      <c r="I37" s="2">
        <v>19.744098865288802</v>
      </c>
      <c r="J37" s="2">
        <f>G37*H37*I37/$M$9*100</f>
        <v>91.936389820344488</v>
      </c>
    </row>
    <row r="38" spans="1:14" x14ac:dyDescent="0.3">
      <c r="A38" s="9" t="s">
        <v>162</v>
      </c>
      <c r="B38" s="2">
        <f>'[1]DPP-X2 (ab initio)'!K31</f>
        <v>2.7499699999999998</v>
      </c>
      <c r="C38" s="2">
        <f>'[1]DPP-X2 (ab initio)'!J31</f>
        <v>0.25956585605563998</v>
      </c>
      <c r="D38" s="2">
        <f>1-10^(-C38)</f>
        <v>0.44990950108189676</v>
      </c>
      <c r="E38" s="2">
        <f>'[1]DPP-X2 (ab initio)'!D31</f>
        <v>8.3117999999999999</v>
      </c>
      <c r="G38" s="2">
        <f>(ABS('[1]DPP-X2 (ab initio)'!B31)-ABS($C$52))-0.3</f>
        <v>4.6139000000000001</v>
      </c>
      <c r="H38" s="2">
        <f>((($M$6*G38)/($M$4*$M$5))-LN(($M$6*G38)/($M$4*$M$5)+0.72))/(($M$6*G38)/($M$4*$M$5)+1)</f>
        <v>0.96569613295720436</v>
      </c>
      <c r="I38" s="2">
        <v>19.179184800610201</v>
      </c>
      <c r="J38" s="2">
        <f>G38*H38*I38/$M$9*100</f>
        <v>85.455262715889532</v>
      </c>
    </row>
    <row r="39" spans="1:14" x14ac:dyDescent="0.3">
      <c r="A39" s="9" t="s">
        <v>163</v>
      </c>
      <c r="B39" s="2">
        <f>'[1]DPP-X2 (ab initio)'!K32</f>
        <v>2.8922500000000002</v>
      </c>
      <c r="C39" s="2">
        <f>'[1]DPP-X2 (ab initio)'!J32</f>
        <v>0.23537628880927</v>
      </c>
      <c r="D39" s="2">
        <f>1-10^(-C39)</f>
        <v>0.41840091956334513</v>
      </c>
      <c r="E39" s="2">
        <f>'[1]DPP-X2 (ab initio)'!D32</f>
        <v>8.5794999999999995</v>
      </c>
      <c r="G39" s="2">
        <f>(ABS('[1]DPP-X2 (ab initio)'!B32)-ABS($C$52))-0.3</f>
        <v>5.7007000000000003</v>
      </c>
      <c r="H39" s="2">
        <f>((($M$6*G39)/($M$4*$M$5))-LN(($M$6*G39)/($M$4*$M$5)+0.72))/(($M$6*G39)/($M$4*$M$5)+1)</f>
        <v>0.97126100317109998</v>
      </c>
      <c r="I39" s="2">
        <v>12.588779941666999</v>
      </c>
      <c r="J39" s="2">
        <f>G39*H39*I39/$M$9*100</f>
        <v>69.702407792333545</v>
      </c>
    </row>
    <row r="40" spans="1:14" x14ac:dyDescent="0.3">
      <c r="A40" s="9" t="s">
        <v>164</v>
      </c>
      <c r="B40" s="2">
        <f>'[1]DPP-X2 (ab initio)'!K33</f>
        <v>3.7982499999999999</v>
      </c>
      <c r="C40" s="2">
        <f>'[1]DPP-X2 (ab initio)'!J33</f>
        <v>0.35140939058470999</v>
      </c>
      <c r="D40" s="2">
        <f>1-10^(-C40)</f>
        <v>0.55476365448881482</v>
      </c>
      <c r="E40" s="2">
        <f>'[1]DPP-X2 (ab initio)'!D33</f>
        <v>9.9883000000000006</v>
      </c>
      <c r="G40" s="2">
        <f>(ABS('[1]DPP-X2 (ab initio)'!B33)-ABS($C$52))-0.3</f>
        <v>4.7061999999999999</v>
      </c>
      <c r="H40" s="2">
        <f>((($M$6*G40)/($M$4*$M$5))-LN(($M$6*G40)/($M$4*$M$5)+0.72))/(($M$6*G40)/($M$4*$M$5)+1)</f>
        <v>0.96625814033559676</v>
      </c>
      <c r="I40" s="2">
        <v>2.2529208011194699</v>
      </c>
      <c r="J40" s="2">
        <f>G40*H40*I40/$M$9*100</f>
        <v>10.244941197975885</v>
      </c>
    </row>
    <row r="41" spans="1:14" x14ac:dyDescent="0.3">
      <c r="A41" s="9" t="s">
        <v>165</v>
      </c>
      <c r="B41" s="2">
        <f>'[1]DPP-X2 (ab initio)'!K34</f>
        <v>3.1711399999999998</v>
      </c>
      <c r="C41" s="2">
        <f>'[1]DPP-X2 (ab initio)'!J34</f>
        <v>0.39420356904420001</v>
      </c>
      <c r="D41" s="2">
        <f>1-10^(-C41)</f>
        <v>0.59654376543841492</v>
      </c>
      <c r="E41" s="2">
        <f>'[1]DPP-X2 (ab initio)'!D34</f>
        <v>9.2310999999999996</v>
      </c>
      <c r="G41" s="2">
        <f>(ABS('[1]DPP-X2 (ab initio)'!B34)-ABS($C$52))-0.3</f>
        <v>2.67</v>
      </c>
      <c r="H41" s="2">
        <f>((($M$6*G41)/($M$4*$M$5))-LN(($M$6*G41)/($M$4*$M$5)+0.72))/(($M$6*G41)/($M$4*$M$5)+1)</f>
        <v>0.94614488154365017</v>
      </c>
      <c r="I41" s="2">
        <v>7.6257041036676299</v>
      </c>
      <c r="J41" s="2">
        <f>G41*H41*I41/$M$9*100</f>
        <v>19.264105818623602</v>
      </c>
    </row>
    <row r="42" spans="1:14" x14ac:dyDescent="0.3">
      <c r="A42" s="9" t="s">
        <v>166</v>
      </c>
      <c r="B42" s="2">
        <f>'[1]DPP-X2 (ab initio)'!K35</f>
        <v>3.5244399999999998</v>
      </c>
      <c r="C42" s="2">
        <f>'[1]DPP-X2 (ab initio)'!J35</f>
        <v>0.36631997440703001</v>
      </c>
      <c r="D42" s="2">
        <f>1-10^(-C42)</f>
        <v>0.56979047104495006</v>
      </c>
      <c r="E42" s="2">
        <f>'[1]DPP-X2 (ab initio)'!D35</f>
        <v>9.5806000000000004</v>
      </c>
      <c r="G42" s="2">
        <f>(ABS('[1]DPP-X2 (ab initio)'!B35)-ABS($C$52))-0.3</f>
        <v>3.1628999999999996</v>
      </c>
      <c r="H42" s="2">
        <f>((($M$6*G42)/($M$4*$M$5))-LN(($M$6*G42)/($M$4*$M$5)+0.72))/(($M$6*G42)/($M$4*$M$5)+1)</f>
        <v>0.95311352041907382</v>
      </c>
      <c r="I42" s="2">
        <v>3.5404129596270302</v>
      </c>
      <c r="J42" s="2">
        <f>G42*H42*I42/$M$9*100</f>
        <v>10.672938657445373</v>
      </c>
    </row>
    <row r="43" spans="1:14" x14ac:dyDescent="0.3">
      <c r="A43" s="9" t="s">
        <v>167</v>
      </c>
      <c r="B43" s="2">
        <f>'[1]DPP-X2 (ab initio)'!K36</f>
        <v>3.31637</v>
      </c>
      <c r="C43" s="2">
        <f>'[1]DPP-X2 (ab initio)'!J36</f>
        <v>0.43284974775492002</v>
      </c>
      <c r="D43" s="2">
        <f>1-10^(-C43)</f>
        <v>0.63089472468933083</v>
      </c>
      <c r="E43" s="2">
        <f>'[1]DPP-X2 (ab initio)'!D36</f>
        <v>9.3321000000000005</v>
      </c>
      <c r="G43" s="2">
        <f>(ABS('[1]DPP-X2 (ab initio)'!B36)-ABS($C$52))-0.3</f>
        <v>2.7103000000000002</v>
      </c>
      <c r="H43" s="2">
        <f>((($M$6*G43)/($M$4*$M$5))-LN(($M$6*G43)/($M$4*$M$5)+0.72))/(($M$6*G43)/($M$4*$M$5)+1)</f>
        <v>0.94679842613435128</v>
      </c>
      <c r="I43" s="2">
        <v>4.8016417324663099</v>
      </c>
      <c r="J43" s="2">
        <f>G43*H43*I43/$M$9*100</f>
        <v>12.321530179334479</v>
      </c>
    </row>
    <row r="44" spans="1:14" x14ac:dyDescent="0.3">
      <c r="A44" s="9" t="s">
        <v>168</v>
      </c>
      <c r="B44" s="2">
        <f>'[1]DPP-X2 (ab initio)'!K37</f>
        <v>2.7229199999999998</v>
      </c>
      <c r="C44" s="2">
        <f>'[1]DPP-X2 (ab initio)'!J37</f>
        <v>0.25172919852172998</v>
      </c>
      <c r="D44" s="2">
        <f>1-10^(-C44)</f>
        <v>0.43989325647925626</v>
      </c>
      <c r="E44" s="2">
        <f>'[1]DPP-X2 (ab initio)'!D37</f>
        <v>8.0976999999999997</v>
      </c>
      <c r="G44" s="2">
        <f>(ABS('[1]DPP-X2 (ab initio)'!B37)-ABS($C$52))-0.3</f>
        <v>5.7171999999999992</v>
      </c>
      <c r="H44" s="2">
        <f>((($M$6*G44)/($M$4*$M$5))-LN(($M$6*G44)/($M$4*$M$5)+0.72))/(($M$6*G44)/($M$4*$M$5)+1)</f>
        <v>0.97133068522898647</v>
      </c>
      <c r="I44" s="2">
        <v>19.291963232326101</v>
      </c>
      <c r="J44" s="2">
        <f>G44*H44*I44/$M$9*100</f>
        <v>107.13390110033893</v>
      </c>
    </row>
    <row r="45" spans="1:14" x14ac:dyDescent="0.3">
      <c r="A45" s="9" t="s">
        <v>169</v>
      </c>
      <c r="B45" s="2">
        <f>'[1]DPP-X2 (ab initio)'!K38</f>
        <v>3.57735</v>
      </c>
      <c r="C45" s="2">
        <f>'[1]DPP-X2 (ab initio)'!J38</f>
        <v>0.28301271344647999</v>
      </c>
      <c r="D45" s="2">
        <f>1-10^(-C45)</f>
        <v>0.47882054601734603</v>
      </c>
      <c r="E45" s="2">
        <f>'[1]DPP-X2 (ab initio)'!D38</f>
        <v>9.8750999999999998</v>
      </c>
      <c r="G45" s="2">
        <f>(ABS('[1]DPP-X2 (ab initio)'!B38)-ABS($C$52))-0.3</f>
        <v>3.7331000000000003</v>
      </c>
      <c r="H45" s="2">
        <f>((($M$6*G45)/($M$4*$M$5))-LN(($M$6*G45)/($M$4*$M$5)+0.72))/(($M$6*G45)/($M$4*$M$5)+1)</f>
        <v>0.95909920933373727</v>
      </c>
      <c r="I45" s="2">
        <v>3.23892449067545</v>
      </c>
      <c r="J45" s="2">
        <f>G45*H45*I45/$M$9*100</f>
        <v>11.596688189253518</v>
      </c>
    </row>
    <row r="46" spans="1:14" x14ac:dyDescent="0.3">
      <c r="A46" s="9" t="s">
        <v>170</v>
      </c>
      <c r="B46" s="2">
        <f>'[1]DPP-X2 (ab initio)'!K39</f>
        <v>3.6905899999999998</v>
      </c>
      <c r="C46" s="2">
        <f>'[1]DPP-X2 (ab initio)'!J39</f>
        <v>0.33998240743805003</v>
      </c>
      <c r="D46" s="2">
        <f>1-10^(-C46)</f>
        <v>0.54289329411217957</v>
      </c>
      <c r="E46" s="2">
        <f>'[1]DPP-X2 (ab initio)'!D39</f>
        <v>9.9116999999999997</v>
      </c>
      <c r="G46" s="2">
        <f>(ABS('[1]DPP-X2 (ab initio)'!B39)-ABS($C$52))-0.3</f>
        <v>3.9669999999999996</v>
      </c>
      <c r="H46" s="2">
        <f>((($M$6*G46)/($M$4*$M$5))-LN(($M$6*G46)/($M$4*$M$5)+0.72))/(($M$6*G46)/($M$4*$M$5)+1)</f>
        <v>0.96110607508245005</v>
      </c>
      <c r="I46" s="2">
        <v>2.68798931035739</v>
      </c>
      <c r="J46" s="2">
        <f>G46*H46*I46/$M$9*100</f>
        <v>10.248517809518631</v>
      </c>
    </row>
    <row r="47" spans="1:14" x14ac:dyDescent="0.3">
      <c r="A47" s="9" t="s">
        <v>171</v>
      </c>
      <c r="B47" s="2">
        <f>'[1]DPP-X2 (ab initio)'!K40</f>
        <v>2.9534699999999998</v>
      </c>
      <c r="C47" s="2">
        <f>'[1]DPP-X2 (ab initio)'!J40</f>
        <v>0.23838696761302</v>
      </c>
      <c r="D47" s="2">
        <f>1-10^(-C47)</f>
        <v>0.42241882170556244</v>
      </c>
      <c r="E47" s="2">
        <f>'[1]DPP-X2 (ab initio)'!D40</f>
        <v>8.8844999999999992</v>
      </c>
      <c r="G47" s="2">
        <f>(ABS('[1]DPP-X2 (ab initio)'!B40)-ABS($C$52))-0.3</f>
        <v>5.3154999999999992</v>
      </c>
      <c r="H47" s="2">
        <f>((($M$6*G47)/($M$4*$M$5))-LN(($M$6*G47)/($M$4*$M$5)+0.72))/(($M$6*G47)/($M$4*$M$5)+1)</f>
        <v>0.96952379159425095</v>
      </c>
      <c r="I47" s="2">
        <v>12.5206382872927</v>
      </c>
      <c r="J47" s="2">
        <f>G47*H47*I47/$M$9*100</f>
        <v>64.525155917958557</v>
      </c>
    </row>
    <row r="48" spans="1:14" s="4" customFormat="1" x14ac:dyDescent="0.3">
      <c r="A48" s="38"/>
      <c r="B48" s="38"/>
      <c r="C48" s="38"/>
      <c r="D48" s="38"/>
      <c r="E48" s="38"/>
      <c r="F48" s="38"/>
      <c r="G48" s="38"/>
      <c r="H48" s="38"/>
      <c r="I48" s="38"/>
      <c r="J48" s="1"/>
      <c r="K48" s="38"/>
      <c r="L48" s="38"/>
      <c r="M48" s="38"/>
      <c r="N48" s="38"/>
    </row>
    <row r="49" spans="1:4" x14ac:dyDescent="0.3">
      <c r="A49" s="134" t="s">
        <v>50</v>
      </c>
      <c r="B49" s="134" t="s">
        <v>10</v>
      </c>
      <c r="C49" s="134" t="s">
        <v>9</v>
      </c>
      <c r="D49" s="134" t="s">
        <v>8</v>
      </c>
    </row>
    <row r="50" spans="1:4" ht="18" x14ac:dyDescent="0.3">
      <c r="A50" s="9" t="s">
        <v>74</v>
      </c>
      <c r="B50" s="2">
        <v>-6.9</v>
      </c>
      <c r="C50" s="2">
        <v>-2.6</v>
      </c>
      <c r="D50" s="2">
        <f>C50-B50</f>
        <v>4.3000000000000007</v>
      </c>
    </row>
    <row r="51" spans="1:4" ht="18" x14ac:dyDescent="0.3">
      <c r="A51" s="9" t="s">
        <v>75</v>
      </c>
      <c r="B51" s="2">
        <v>-6.69</v>
      </c>
      <c r="C51" s="2">
        <v>-2.54</v>
      </c>
      <c r="D51" s="2">
        <f>C51-B51</f>
        <v>4.1500000000000004</v>
      </c>
    </row>
    <row r="52" spans="1:4" ht="18" x14ac:dyDescent="0.3">
      <c r="A52" s="9" t="s">
        <v>74</v>
      </c>
      <c r="B52" s="2">
        <f>-5.93</f>
        <v>-5.93</v>
      </c>
      <c r="C52" s="2">
        <v>-3.66</v>
      </c>
      <c r="D52" s="2">
        <f t="shared" ref="D52:D54" si="0">C52-B52</f>
        <v>2.2699999999999996</v>
      </c>
    </row>
    <row r="53" spans="1:4" ht="18" x14ac:dyDescent="0.3">
      <c r="A53" s="9" t="s">
        <v>172</v>
      </c>
      <c r="B53" s="2"/>
      <c r="C53" s="2"/>
      <c r="D53" s="2">
        <f t="shared" si="0"/>
        <v>0</v>
      </c>
    </row>
    <row r="54" spans="1:4" ht="18" x14ac:dyDescent="0.3">
      <c r="A54" s="9" t="s">
        <v>173</v>
      </c>
      <c r="B54" s="2"/>
      <c r="C54" s="2"/>
      <c r="D54" s="2">
        <f t="shared" si="0"/>
        <v>0</v>
      </c>
    </row>
  </sheetData>
  <mergeCells count="3">
    <mergeCell ref="B1:E1"/>
    <mergeCell ref="L1:L3"/>
    <mergeCell ref="B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AM1.5</vt:lpstr>
      <vt:lpstr>DPP-X1 (TDDFT)</vt:lpstr>
      <vt:lpstr>DPP-X2 (TDDFT)</vt:lpstr>
      <vt:lpstr>DPP-X (OPV - TDDFT)</vt:lpstr>
      <vt:lpstr>DPP-X1 (ADC(2))</vt:lpstr>
      <vt:lpstr>DPP-X2 (ADC(2))</vt:lpstr>
      <vt:lpstr>DPP-X (OPV - ADC(2)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MC</dc:creator>
  <cp:lastModifiedBy>Gabriel MC</cp:lastModifiedBy>
  <dcterms:created xsi:type="dcterms:W3CDTF">2015-06-05T18:17:20Z</dcterms:created>
  <dcterms:modified xsi:type="dcterms:W3CDTF">2023-07-06T19:43:49Z</dcterms:modified>
</cp:coreProperties>
</file>