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- 5 Doutorado\!Meus Artigos\5 - Rubens - Methane\Thermophysical\"/>
    </mc:Choice>
  </mc:AlternateContent>
  <xr:revisionPtr revIDLastSave="0" documentId="13_ncr:1_{04E4CF71-3690-469C-85E4-792C9C66C279}" xr6:coauthVersionLast="47" xr6:coauthVersionMax="47" xr10:uidLastSave="{00000000-0000-0000-0000-000000000000}"/>
  <bookViews>
    <workbookView xWindow="-120" yWindow="-120" windowWidth="20730" windowHeight="11040" tabRatio="658" firstSheet="3" activeTab="9" xr2:uid="{00000000-000D-0000-FFFF-FFFF00000000}"/>
  </bookViews>
  <sheets>
    <sheet name="Cp" sheetId="18" r:id="rId1"/>
    <sheet name="Cv" sheetId="19" r:id="rId2"/>
    <sheet name="Joule-Thomson" sheetId="20" r:id="rId3"/>
    <sheet name="Sound Speed" sheetId="21" r:id="rId4"/>
    <sheet name="Density" sheetId="22" r:id="rId5"/>
    <sheet name="Volume" sheetId="23" r:id="rId6"/>
    <sheet name="Enthalpy" sheetId="13" r:id="rId7"/>
    <sheet name="Viscosity" sheetId="25" r:id="rId8"/>
    <sheet name="Number of data" sheetId="14" r:id="rId9"/>
    <sheet name="Best Models" sheetId="1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8" i="16" l="1" a="1"/>
  <c r="C48" i="16" s="1"/>
  <c r="G44" i="16" a="1"/>
  <c r="G44" i="16" s="1"/>
  <c r="G45" i="16" a="1"/>
  <c r="G45" i="16" s="1"/>
  <c r="C47" i="16" a="1"/>
  <c r="C47" i="16" s="1"/>
  <c r="C46" i="16" a="1"/>
  <c r="C46" i="16" s="1"/>
  <c r="C45" i="16" a="1"/>
  <c r="C45" i="16" s="1"/>
  <c r="C44" i="16" a="1"/>
  <c r="C44" i="16" s="1"/>
  <c r="Z16" i="18" a="1"/>
  <c r="Z16" i="18" s="1"/>
  <c r="Z12" i="25"/>
  <c r="Z13" i="13"/>
  <c r="Z13" i="23"/>
  <c r="Z14" i="22"/>
  <c r="Z11" i="21"/>
  <c r="Y11" i="20"/>
  <c r="Z11" i="19"/>
  <c r="Z1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<sst xmlns="http://schemas.openxmlformats.org/spreadsheetml/2006/main" count="5064" uniqueCount="91">
  <si>
    <t>Comparison</t>
  </si>
  <si>
    <t>Exp x Model</t>
  </si>
  <si>
    <t>Exp x NIST</t>
  </si>
  <si>
    <t>NIST x Model</t>
  </si>
  <si>
    <t>Liquid Phase</t>
  </si>
  <si>
    <t>NO DATA</t>
  </si>
  <si>
    <t>Vapor Phase</t>
  </si>
  <si>
    <t>Supercritical Phase</t>
  </si>
  <si>
    <t>Number of Data</t>
  </si>
  <si>
    <t>Matched between NIST and Experimental</t>
  </si>
  <si>
    <t>"undefined" labeled</t>
  </si>
  <si>
    <t>Missing between NIST and Experimental</t>
  </si>
  <si>
    <t>Cp</t>
  </si>
  <si>
    <t>Cv</t>
  </si>
  <si>
    <t>Joule-Thomson</t>
  </si>
  <si>
    <t>Sound Speed</t>
  </si>
  <si>
    <t>Density</t>
  </si>
  <si>
    <t>Volume</t>
  </si>
  <si>
    <t>Enthalpy</t>
  </si>
  <si>
    <t>Viscosity</t>
  </si>
  <si>
    <t>Joule-Thomson – Vapor Phase – Extra Tree</t>
  </si>
  <si>
    <t>no data</t>
  </si>
  <si>
    <t> ======== AdaboostLassoCV10 ========</t>
  </si>
  <si>
    <t> ======== AdaboostLassoCVLOO ========</t>
  </si>
  <si>
    <t>MAPE</t>
  </si>
  <si>
    <t>MAE</t>
  </si>
  <si>
    <t>MSE</t>
  </si>
  <si>
    <t>RMSE</t>
  </si>
  <si>
    <t>R2</t>
  </si>
  <si>
    <t> ======== AdaboostRidgeCV10 ========</t>
  </si>
  <si>
    <t> ======== AdaboostRidgeCVLOO ========</t>
  </si>
  <si>
    <t> ======== BaggingRegressorLassoCV10 ========</t>
  </si>
  <si>
    <t> ======== BaggingRegressorRidgeCV10 ========</t>
  </si>
  <si>
    <t> ======== BaggingRegressorRidgeCVLOO ========</t>
  </si>
  <si>
    <t> ======== DecisionTreeCV10 ========</t>
  </si>
  <si>
    <t> ======== DecisionTreeCVLOO ========</t>
  </si>
  <si>
    <t> ======== ExtraTreesRegressorCV10 ========</t>
  </si>
  <si>
    <t> ======== ExtraTreesRegressorCVLOO ========</t>
  </si>
  <si>
    <t> ======== GradientBoostingCV10 ========</t>
  </si>
  <si>
    <t> ======== GradientBoostingCVLOO ========</t>
  </si>
  <si>
    <t> ======== KNeighborsCV10 ========</t>
  </si>
  <si>
    <t> ======== KNeighborsCVLOO ========</t>
  </si>
  <si>
    <t> ======== NeuralNetworkCV10 ========</t>
  </si>
  <si>
    <t> ======== NeuralNetworkCVLOO ========</t>
  </si>
  <si>
    <t> ======== RandomForestCV10 ========</t>
  </si>
  <si>
    <t> ======== RandomForestCVLOO ========</t>
  </si>
  <si>
    <t> ======== XGBCV10 ========</t>
  </si>
  <si>
    <t> ======== XGBCVLOO ========</t>
  </si>
  <si>
    <t> ======== BaggingRegressorLassoCVLOO ========</t>
  </si>
  <si>
    <t> ======== HistGradientBoosting ========</t>
  </si>
  <si>
    <t> ======== KNeighbors ========</t>
  </si>
  <si>
    <t> ======== LGBM ========</t>
  </si>
  <si>
    <t> ======== RandomForest ========</t>
  </si>
  <si>
    <t>Number of methods</t>
  </si>
  <si>
    <t> ======== LGBM_CV10 ========</t>
  </si>
  <si>
    <t> ======== LGBM_CVLOO ========</t>
  </si>
  <si>
    <t> ======== NuSVR_CV10 ========</t>
  </si>
  <si>
    <t> ======== NuSVR_CVLOO ========</t>
  </si>
  <si>
    <t>Liquid</t>
  </si>
  <si>
    <t>Vapor</t>
  </si>
  <si>
    <t>Supercritical</t>
  </si>
  <si>
    <t>Best NIST x Model comparison</t>
  </si>
  <si>
    <t> ======== HistGradientBoostingcv10 ========</t>
  </si>
  <si>
    <t> ======== HistGradientBoostingCVLOO ========</t>
  </si>
  <si>
    <t xml:space="preserve"> – Random Forest – CV =LOO</t>
  </si>
  <si>
    <r>
      <t>R</t>
    </r>
    <r>
      <rPr>
        <b/>
        <i/>
        <vertAlign val="superscript"/>
        <sz val="12"/>
        <rFont val="Times New Roman"/>
        <family val="1"/>
      </rPr>
      <t>2</t>
    </r>
  </si>
  <si>
    <t xml:space="preserve"> – ExtraTrees – CV = LOO</t>
  </si>
  <si>
    <t>Sound Speed – ExtraTrees – CV = LOO</t>
  </si>
  <si>
    <t>Density – Gradient Boosting – CV = LOO</t>
  </si>
  <si>
    <t>Volume – Decision Tree – CV = LOO</t>
  </si>
  <si>
    <t>Enthalpy – Gradient Boosting – CV = 10</t>
  </si>
  <si>
    <t>Viscosity – Extra Trees – CV = LOO</t>
  </si>
  <si>
    <t xml:space="preserve"> – Random Forest – CV = 10</t>
  </si>
  <si>
    <t>Joule-Thomson – Extra Trees – CV = 10</t>
  </si>
  <si>
    <t>Sound Speed – GradientBoosting – CV = 10</t>
  </si>
  <si>
    <t>Density – GradientBoosting – CV = LOO</t>
  </si>
  <si>
    <t>Volume – Extra Trees – CV = LOO</t>
  </si>
  <si>
    <t>Enthalpy – Decision Tree – CV = 10</t>
  </si>
  <si>
    <t>Viscosity – Extra Trees – CV = 10</t>
  </si>
  <si>
    <t xml:space="preserve"> – Gradient Boosting – CV = LOO</t>
  </si>
  <si>
    <t>Joule-Thomson – XGB – CV = LOO</t>
  </si>
  <si>
    <t>Sound Speed – Gradient Boosting – CV = LOO</t>
  </si>
  <si>
    <t>Density – Extra Trees – CV = LOO</t>
  </si>
  <si>
    <t>Enthalpy –XGB – CV =  10</t>
  </si>
  <si>
    <t>random forest</t>
  </si>
  <si>
    <t>Extra Trees</t>
  </si>
  <si>
    <t>Gradient Boosting</t>
  </si>
  <si>
    <t>Decision Tree</t>
  </si>
  <si>
    <t>CV = LOO</t>
  </si>
  <si>
    <t>CV = 10</t>
  </si>
  <si>
    <t>XGB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</si>
</sst>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name val="Times New Roman"/>
      <family val="1"/>
    </font>
    <font>
      <sz val="11"/>
      <name val="Calibri"/>
      <family val="2"/>
      <scheme val="minor"/>
    </font>
    <font>
      <b/>
      <sz val="12"/>
      <name val="Times New Roman"/>
      <family val="1"/>
    </font>
    <font>
      <b/>
      <sz val="16"/>
      <color rgb="FF000000"/>
      <name val="Times New Roman"/>
      <family val="1"/>
    </font>
    <font>
      <sz val="12"/>
      <color rgb="FFFF0000"/>
      <name val="Times New Roman"/>
      <family val="1"/>
    </font>
    <font>
      <sz val="16"/>
      <color theme="1"/>
      <name val="Calibri"/>
      <family val="2"/>
      <scheme val="minor"/>
    </font>
    <font>
      <sz val="22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  <font>
      <sz val="12"/>
      <color theme="1"/>
      <name val="Times New Roman"/>
      <family val="1"/>
    </font>
    <font>
      <sz val="16"/>
      <color rgb="FFFF0000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2"/>
      <color rgb="FFC00000"/>
      <name val="Times New Roman"/>
      <family val="1"/>
    </font>
    <font>
      <sz val="16"/>
      <color rgb="FFC00000"/>
      <name val="Times New Roman"/>
      <family val="1"/>
    </font>
    <font>
      <sz val="11"/>
      <color rgb="FFC00000"/>
      <name val="Times New Roman"/>
      <family val="1"/>
    </font>
    <font>
      <sz val="11"/>
      <color rgb="FFFF0000"/>
      <name val="Calibri"/>
      <family val="2"/>
      <scheme val="minor"/>
    </font>
    <font>
      <b/>
      <i/>
      <sz val="12"/>
      <name val="Times New Roman"/>
      <family val="1"/>
    </font>
    <font>
      <b/>
      <i/>
      <vertAlign val="superscript"/>
      <sz val="12"/>
      <name val="Times New Roman"/>
      <family val="1"/>
    </font>
    <font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0" xfId="0" applyFont="1"/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4" xfId="0" quotePrefix="1" applyFont="1" applyBorder="1" applyAlignment="1">
      <alignment horizontal="center" vertical="center" wrapText="1"/>
    </xf>
    <xf numFmtId="0" fontId="2" fillId="0" borderId="4" xfId="0" quotePrefix="1" applyFont="1" applyBorder="1" applyAlignment="1">
      <alignment horizontal="center" vertical="center" wrapText="1"/>
    </xf>
    <xf numFmtId="10" fontId="0" fillId="0" borderId="0" xfId="0" applyNumberFormat="1"/>
    <xf numFmtId="0" fontId="1" fillId="0" borderId="0" xfId="0" applyFont="1"/>
    <xf numFmtId="0" fontId="9" fillId="0" borderId="0" xfId="0" applyFont="1"/>
    <xf numFmtId="0" fontId="11" fillId="0" borderId="0" xfId="0" applyFont="1"/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12" fillId="0" borderId="13" xfId="0" applyFont="1" applyBorder="1"/>
    <xf numFmtId="0" fontId="11" fillId="0" borderId="13" xfId="0" applyFont="1" applyBorder="1"/>
    <xf numFmtId="0" fontId="13" fillId="0" borderId="13" xfId="0" applyFont="1" applyBorder="1"/>
    <xf numFmtId="10" fontId="12" fillId="0" borderId="13" xfId="0" applyNumberFormat="1" applyFont="1" applyBorder="1"/>
    <xf numFmtId="10" fontId="11" fillId="0" borderId="13" xfId="0" applyNumberFormat="1" applyFont="1" applyBorder="1"/>
    <xf numFmtId="0" fontId="3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2" fillId="0" borderId="0" xfId="0" applyFont="1"/>
    <xf numFmtId="0" fontId="6" fillId="0" borderId="4" xfId="0" quotePrefix="1" applyFont="1" applyBorder="1" applyAlignment="1">
      <alignment horizontal="center" vertical="center" wrapText="1"/>
    </xf>
    <xf numFmtId="0" fontId="8" fillId="0" borderId="13" xfId="0" applyFont="1" applyBorder="1" applyAlignment="1">
      <alignment vertical="center"/>
    </xf>
    <xf numFmtId="0" fontId="14" fillId="0" borderId="13" xfId="0" applyFont="1" applyBorder="1"/>
    <xf numFmtId="10" fontId="14" fillId="0" borderId="13" xfId="0" applyNumberFormat="1" applyFont="1" applyBorder="1"/>
    <xf numFmtId="0" fontId="15" fillId="0" borderId="0" xfId="0" applyFont="1"/>
    <xf numFmtId="0" fontId="15" fillId="0" borderId="13" xfId="0" applyFont="1" applyBorder="1"/>
    <xf numFmtId="10" fontId="15" fillId="0" borderId="13" xfId="0" applyNumberFormat="1" applyFont="1" applyBorder="1"/>
    <xf numFmtId="0" fontId="16" fillId="0" borderId="13" xfId="0" applyFont="1" applyBorder="1"/>
    <xf numFmtId="0" fontId="8" fillId="0" borderId="13" xfId="0" applyFont="1" applyBorder="1" applyAlignment="1">
      <alignment horizontal="center" vertical="center"/>
    </xf>
    <xf numFmtId="0" fontId="17" fillId="0" borderId="13" xfId="0" applyFont="1" applyBorder="1"/>
    <xf numFmtId="10" fontId="17" fillId="0" borderId="13" xfId="0" applyNumberFormat="1" applyFont="1" applyBorder="1"/>
    <xf numFmtId="0" fontId="16" fillId="0" borderId="0" xfId="0" applyFont="1"/>
    <xf numFmtId="10" fontId="16" fillId="0" borderId="13" xfId="0" applyNumberFormat="1" applyFont="1" applyBorder="1"/>
    <xf numFmtId="0" fontId="12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13" xfId="0" applyFont="1" applyBorder="1" applyAlignment="1">
      <alignment horizontal="center"/>
    </xf>
    <xf numFmtId="10" fontId="16" fillId="0" borderId="13" xfId="0" applyNumberFormat="1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7" fillId="0" borderId="13" xfId="0" applyFont="1" applyBorder="1" applyAlignment="1">
      <alignment horizontal="center"/>
    </xf>
    <xf numFmtId="10" fontId="17" fillId="0" borderId="13" xfId="0" applyNumberFormat="1" applyFont="1" applyBorder="1" applyAlignment="1">
      <alignment horizontal="center"/>
    </xf>
    <xf numFmtId="0" fontId="18" fillId="0" borderId="13" xfId="0" applyFont="1" applyBorder="1" applyAlignment="1">
      <alignment vertical="center"/>
    </xf>
    <xf numFmtId="0" fontId="19" fillId="0" borderId="13" xfId="0" applyFont="1" applyBorder="1"/>
    <xf numFmtId="10" fontId="19" fillId="0" borderId="13" xfId="0" applyNumberFormat="1" applyFont="1" applyBorder="1"/>
    <xf numFmtId="0" fontId="20" fillId="0" borderId="13" xfId="0" applyFont="1" applyBorder="1"/>
    <xf numFmtId="10" fontId="20" fillId="0" borderId="13" xfId="0" applyNumberFormat="1" applyFont="1" applyBorder="1"/>
    <xf numFmtId="0" fontId="18" fillId="0" borderId="13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/>
    </xf>
    <xf numFmtId="10" fontId="20" fillId="0" borderId="13" xfId="0" applyNumberFormat="1" applyFont="1" applyBorder="1" applyAlignment="1">
      <alignment horizontal="center"/>
    </xf>
    <xf numFmtId="0" fontId="18" fillId="0" borderId="13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9" fontId="2" fillId="0" borderId="5" xfId="0" applyNumberFormat="1" applyFont="1" applyBorder="1" applyAlignment="1">
      <alignment horizontal="center" vertical="center" wrapText="1"/>
    </xf>
    <xf numFmtId="10" fontId="4" fillId="0" borderId="5" xfId="0" applyNumberFormat="1" applyFont="1" applyBorder="1" applyAlignment="1">
      <alignment horizontal="center" vertical="center" wrapText="1"/>
    </xf>
    <xf numFmtId="9" fontId="4" fillId="0" borderId="5" xfId="0" applyNumberFormat="1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24" fillId="2" borderId="13" xfId="0" applyFont="1" applyFill="1" applyBorder="1"/>
    <xf numFmtId="0" fontId="21" fillId="2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1578428</xdr:colOff>
      <xdr:row>1</xdr:row>
      <xdr:rowOff>0</xdr:rowOff>
    </xdr:from>
    <xdr:to>
      <xdr:col>1</xdr:col>
      <xdr:colOff>1768928</xdr:colOff>
      <xdr:row>2</xdr:row>
      <xdr:rowOff>57150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D1E678D-BF90-33EC-754A-00AE77E39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49" y="204107"/>
          <a:ext cx="190500" cy="2612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1605642</xdr:colOff>
      <xdr:row>6</xdr:row>
      <xdr:rowOff>0</xdr:rowOff>
    </xdr:from>
    <xdr:to>
      <xdr:col>1</xdr:col>
      <xdr:colOff>1796142</xdr:colOff>
      <xdr:row>7</xdr:row>
      <xdr:rowOff>57150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37D0246-3796-9548-6FDA-43C694A7C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7963" y="1469571"/>
          <a:ext cx="190500" cy="2612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884464</xdr:colOff>
      <xdr:row>0</xdr:row>
      <xdr:rowOff>190500</xdr:rowOff>
    </xdr:from>
    <xdr:to>
      <xdr:col>11</xdr:col>
      <xdr:colOff>13606</xdr:colOff>
      <xdr:row>2</xdr:row>
      <xdr:rowOff>43543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AA8291C-DC92-6221-6468-C610B6D06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1035" y="190500"/>
          <a:ext cx="190500" cy="2612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952500</xdr:colOff>
      <xdr:row>6</xdr:row>
      <xdr:rowOff>27215</xdr:rowOff>
    </xdr:from>
    <xdr:to>
      <xdr:col>11</xdr:col>
      <xdr:colOff>81642</xdr:colOff>
      <xdr:row>7</xdr:row>
      <xdr:rowOff>84365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99FDFF43-D318-1FEF-7C07-0A0DB6BE7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9071" y="1496786"/>
          <a:ext cx="190500" cy="2612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489857</xdr:colOff>
      <xdr:row>1</xdr:row>
      <xdr:rowOff>0</xdr:rowOff>
    </xdr:from>
    <xdr:to>
      <xdr:col>18</xdr:col>
      <xdr:colOff>680357</xdr:colOff>
      <xdr:row>2</xdr:row>
      <xdr:rowOff>57150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AABA1330-7A9A-E7A4-BA5E-A1B0EE76B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33964" y="204107"/>
          <a:ext cx="190500" cy="2612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802822</xdr:colOff>
      <xdr:row>6</xdr:row>
      <xdr:rowOff>0</xdr:rowOff>
    </xdr:from>
    <xdr:to>
      <xdr:col>19</xdr:col>
      <xdr:colOff>27215</xdr:colOff>
      <xdr:row>7</xdr:row>
      <xdr:rowOff>57150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816A1E41-0376-1FF4-3F95-880B65376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46929" y="1469571"/>
          <a:ext cx="190500" cy="2612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E844C-2689-4C36-A62D-2A2C0F475115}">
  <dimension ref="A1:Z1716"/>
  <sheetViews>
    <sheetView topLeftCell="B84" zoomScale="85" zoomScaleNormal="85" workbookViewId="0">
      <selection activeCell="R3" sqref="R3:W112"/>
    </sheetView>
  </sheetViews>
  <sheetFormatPr defaultRowHeight="21" x14ac:dyDescent="0.35"/>
  <cols>
    <col min="1" max="1" width="9.140625" style="13"/>
    <col min="2" max="2" width="20.85546875" style="17" customWidth="1"/>
    <col min="3" max="3" width="10.85546875" style="17" bestFit="1" customWidth="1"/>
    <col min="4" max="7" width="9.42578125" style="17" bestFit="1" customWidth="1"/>
    <col min="8" max="9" width="9.140625" style="14"/>
    <col min="10" max="10" width="17.85546875" style="18" customWidth="1"/>
    <col min="11" max="11" width="10.85546875" style="18" bestFit="1" customWidth="1"/>
    <col min="12" max="15" width="9.28515625" style="18" bestFit="1" customWidth="1"/>
    <col min="16" max="17" width="9.140625" style="14"/>
    <col min="18" max="18" width="9.140625" style="18"/>
    <col min="19" max="19" width="10.85546875" style="18" bestFit="1" customWidth="1"/>
    <col min="20" max="22" width="9.28515625" style="18" bestFit="1" customWidth="1"/>
    <col min="23" max="23" width="9.28515625" style="19" bestFit="1" customWidth="1"/>
    <col min="24" max="24" width="9.140625" style="12"/>
    <col min="25" max="25" width="59.5703125" bestFit="1" customWidth="1"/>
    <col min="26" max="26" width="9.7109375" bestFit="1" customWidth="1"/>
  </cols>
  <sheetData>
    <row r="1" spans="2:26" x14ac:dyDescent="0.35">
      <c r="B1" s="57" t="s">
        <v>4</v>
      </c>
      <c r="C1" s="57"/>
      <c r="D1" s="57"/>
      <c r="E1" s="57"/>
      <c r="F1" s="57"/>
      <c r="G1" s="57"/>
      <c r="J1" s="57" t="s">
        <v>6</v>
      </c>
      <c r="K1" s="57"/>
      <c r="L1" s="57"/>
      <c r="M1" s="57"/>
      <c r="N1" s="57"/>
      <c r="O1" s="57"/>
      <c r="R1" s="57" t="s">
        <v>7</v>
      </c>
      <c r="S1" s="57"/>
      <c r="T1" s="57"/>
      <c r="U1" s="57"/>
      <c r="V1" s="57"/>
      <c r="W1" s="57"/>
    </row>
    <row r="2" spans="2:26" x14ac:dyDescent="0.35">
      <c r="B2" s="57"/>
      <c r="C2" s="57"/>
      <c r="D2" s="57"/>
      <c r="E2" s="57"/>
      <c r="F2" s="57"/>
      <c r="G2" s="57"/>
      <c r="J2" s="57"/>
      <c r="K2" s="57"/>
      <c r="L2" s="57"/>
      <c r="M2" s="57"/>
      <c r="N2" s="57"/>
      <c r="O2" s="57"/>
      <c r="R2" s="57"/>
      <c r="S2" s="57"/>
      <c r="T2" s="57"/>
      <c r="U2" s="57"/>
      <c r="V2" s="57"/>
      <c r="W2" s="57"/>
    </row>
    <row r="3" spans="2:26" ht="21.75" thickBot="1" x14ac:dyDescent="0.4">
      <c r="B3" s="56" t="s">
        <v>22</v>
      </c>
      <c r="C3" s="56"/>
      <c r="D3" s="56"/>
      <c r="E3" s="56"/>
      <c r="F3" s="56"/>
      <c r="G3" s="56"/>
      <c r="J3" s="56" t="s">
        <v>22</v>
      </c>
      <c r="K3" s="56"/>
      <c r="L3" s="56"/>
      <c r="M3" s="56"/>
      <c r="N3" s="56"/>
      <c r="O3" s="56"/>
      <c r="R3" s="56" t="s">
        <v>22</v>
      </c>
      <c r="S3" s="56"/>
      <c r="T3" s="56"/>
      <c r="U3" s="56"/>
      <c r="V3" s="56"/>
      <c r="W3" s="56"/>
    </row>
    <row r="4" spans="2:26" ht="21.75" thickBot="1" x14ac:dyDescent="0.4">
      <c r="B4" s="16" t="s">
        <v>0</v>
      </c>
      <c r="C4" s="17" t="s">
        <v>24</v>
      </c>
      <c r="D4" s="17" t="s">
        <v>25</v>
      </c>
      <c r="E4" s="17" t="s">
        <v>26</v>
      </c>
      <c r="F4" s="17" t="s">
        <v>27</v>
      </c>
      <c r="G4" s="17" t="s">
        <v>28</v>
      </c>
      <c r="J4" s="16" t="s">
        <v>0</v>
      </c>
      <c r="K4" s="18" t="s">
        <v>24</v>
      </c>
      <c r="L4" s="18" t="s">
        <v>25</v>
      </c>
      <c r="M4" s="18" t="s">
        <v>26</v>
      </c>
      <c r="N4" s="18" t="s">
        <v>27</v>
      </c>
      <c r="O4" s="18" t="s">
        <v>28</v>
      </c>
      <c r="R4" s="16" t="s">
        <v>0</v>
      </c>
      <c r="S4" s="18" t="s">
        <v>24</v>
      </c>
      <c r="T4" s="18" t="s">
        <v>25</v>
      </c>
      <c r="U4" s="18" t="s">
        <v>26</v>
      </c>
      <c r="V4" s="18" t="s">
        <v>27</v>
      </c>
      <c r="W4" s="19" t="s">
        <v>28</v>
      </c>
      <c r="Y4" s="54" t="s">
        <v>8</v>
      </c>
      <c r="Z4" s="55"/>
    </row>
    <row r="5" spans="2:26" ht="21.75" thickBot="1" x14ac:dyDescent="0.4">
      <c r="B5" s="16" t="s">
        <v>1</v>
      </c>
      <c r="C5" s="20">
        <v>0.2</v>
      </c>
      <c r="D5" s="17">
        <v>17.154</v>
      </c>
      <c r="E5" s="17">
        <v>3254.8090000000002</v>
      </c>
      <c r="F5" s="17">
        <v>57.051000000000002</v>
      </c>
      <c r="G5" s="17">
        <v>3.9E-2</v>
      </c>
      <c r="J5" s="16" t="s">
        <v>1</v>
      </c>
      <c r="K5" s="21">
        <v>0.98</v>
      </c>
      <c r="L5" s="18">
        <v>60.231999999999999</v>
      </c>
      <c r="M5" s="18">
        <v>24590.348000000002</v>
      </c>
      <c r="N5" s="18">
        <v>156.81299999999999</v>
      </c>
      <c r="O5" s="18">
        <v>-0.22800000000000001</v>
      </c>
      <c r="R5" s="16" t="s">
        <v>1</v>
      </c>
      <c r="S5" s="21">
        <v>0.63</v>
      </c>
      <c r="T5" s="18">
        <v>39.722000000000001</v>
      </c>
      <c r="U5" s="18">
        <v>5022.8720000000003</v>
      </c>
      <c r="V5" s="18">
        <v>70.872</v>
      </c>
      <c r="W5" s="19">
        <v>-5.7000000000000002E-2</v>
      </c>
      <c r="Y5" s="1" t="s">
        <v>9</v>
      </c>
      <c r="Z5" s="3">
        <v>513</v>
      </c>
    </row>
    <row r="6" spans="2:26" ht="21.75" thickBot="1" x14ac:dyDescent="0.4">
      <c r="B6" s="16" t="s">
        <v>2</v>
      </c>
      <c r="C6" s="20">
        <v>0.01</v>
      </c>
      <c r="D6" s="17">
        <v>4.2149999999999999</v>
      </c>
      <c r="E6" s="17">
        <v>2820.2640000000001</v>
      </c>
      <c r="F6" s="17">
        <v>53.106000000000002</v>
      </c>
      <c r="G6" s="17">
        <v>0.16700000000000001</v>
      </c>
      <c r="J6" s="16" t="s">
        <v>2</v>
      </c>
      <c r="K6" s="21">
        <v>0.02</v>
      </c>
      <c r="L6" s="18">
        <v>18.556000000000001</v>
      </c>
      <c r="M6" s="18">
        <v>17686.113000000001</v>
      </c>
      <c r="N6" s="18">
        <v>132.989</v>
      </c>
      <c r="O6" s="18">
        <v>0.11700000000000001</v>
      </c>
      <c r="R6" s="16" t="s">
        <v>2</v>
      </c>
      <c r="S6" s="21">
        <v>0.04</v>
      </c>
      <c r="T6" s="18">
        <v>2.3889999999999998</v>
      </c>
      <c r="U6" s="18">
        <v>32.386000000000003</v>
      </c>
      <c r="V6" s="18">
        <v>5.6909999999999998</v>
      </c>
      <c r="W6" s="19">
        <v>0.99299999999999999</v>
      </c>
      <c r="Y6" s="1" t="s">
        <v>11</v>
      </c>
      <c r="Z6" s="3">
        <v>0</v>
      </c>
    </row>
    <row r="7" spans="2:26" ht="21.75" thickBot="1" x14ac:dyDescent="0.4">
      <c r="B7" s="16" t="s">
        <v>3</v>
      </c>
      <c r="C7" s="20">
        <v>0.2</v>
      </c>
      <c r="D7" s="17">
        <v>13.384</v>
      </c>
      <c r="E7" s="17">
        <v>268.75599999999997</v>
      </c>
      <c r="F7" s="17">
        <v>16.393999999999998</v>
      </c>
      <c r="G7" s="17">
        <v>0.02</v>
      </c>
      <c r="J7" s="16" t="s">
        <v>3</v>
      </c>
      <c r="K7" s="21">
        <v>0.97</v>
      </c>
      <c r="L7" s="18">
        <v>42.847000000000001</v>
      </c>
      <c r="M7" s="18">
        <v>5861.491</v>
      </c>
      <c r="N7" s="18">
        <v>76.56</v>
      </c>
      <c r="O7" s="18">
        <v>-4.3079999999999998</v>
      </c>
      <c r="R7" s="16" t="s">
        <v>3</v>
      </c>
      <c r="S7" s="21">
        <v>0.62</v>
      </c>
      <c r="T7" s="18">
        <v>39.831000000000003</v>
      </c>
      <c r="U7" s="18">
        <v>5055.79</v>
      </c>
      <c r="V7" s="18">
        <v>71.103999999999999</v>
      </c>
      <c r="W7" s="19">
        <v>-9.9000000000000005E-2</v>
      </c>
      <c r="Y7" s="9" t="s">
        <v>10</v>
      </c>
      <c r="Z7" s="3">
        <v>0</v>
      </c>
    </row>
    <row r="8" spans="2:26" ht="21.75" thickBot="1" x14ac:dyDescent="0.4">
      <c r="B8" s="56" t="s">
        <v>23</v>
      </c>
      <c r="C8" s="56"/>
      <c r="D8" s="56"/>
      <c r="E8" s="56"/>
      <c r="F8" s="56"/>
      <c r="G8" s="56"/>
      <c r="J8" s="56" t="s">
        <v>23</v>
      </c>
      <c r="K8" s="56"/>
      <c r="L8" s="56"/>
      <c r="M8" s="56"/>
      <c r="N8" s="56"/>
      <c r="O8" s="56"/>
      <c r="R8" s="56" t="s">
        <v>23</v>
      </c>
      <c r="S8" s="56"/>
      <c r="T8" s="56"/>
      <c r="U8" s="56"/>
      <c r="V8" s="56"/>
      <c r="W8" s="56"/>
      <c r="Y8" s="1" t="s">
        <v>4</v>
      </c>
      <c r="Z8" s="3">
        <v>195</v>
      </c>
    </row>
    <row r="9" spans="2:26" ht="21.75" thickBot="1" x14ac:dyDescent="0.4">
      <c r="B9" s="16" t="s">
        <v>0</v>
      </c>
      <c r="C9" s="17" t="s">
        <v>24</v>
      </c>
      <c r="D9" s="17" t="s">
        <v>25</v>
      </c>
      <c r="E9" s="17" t="s">
        <v>26</v>
      </c>
      <c r="F9" s="17" t="s">
        <v>27</v>
      </c>
      <c r="G9" s="17" t="s">
        <v>28</v>
      </c>
      <c r="J9" s="16" t="s">
        <v>0</v>
      </c>
      <c r="K9" s="18" t="s">
        <v>24</v>
      </c>
      <c r="L9" s="18" t="s">
        <v>25</v>
      </c>
      <c r="M9" s="18" t="s">
        <v>26</v>
      </c>
      <c r="N9" s="18" t="s">
        <v>27</v>
      </c>
      <c r="O9" s="18" t="s">
        <v>28</v>
      </c>
      <c r="R9" s="16" t="s">
        <v>0</v>
      </c>
      <c r="S9" s="18" t="s">
        <v>24</v>
      </c>
      <c r="T9" s="18" t="s">
        <v>25</v>
      </c>
      <c r="U9" s="18" t="s">
        <v>26</v>
      </c>
      <c r="V9" s="18" t="s">
        <v>27</v>
      </c>
      <c r="W9" s="19" t="s">
        <v>28</v>
      </c>
      <c r="Y9" s="1" t="s">
        <v>6</v>
      </c>
      <c r="Z9" s="3">
        <v>164</v>
      </c>
    </row>
    <row r="10" spans="2:26" ht="21.75" thickBot="1" x14ac:dyDescent="0.4">
      <c r="B10" s="16" t="s">
        <v>1</v>
      </c>
      <c r="C10" s="20">
        <v>0.12</v>
      </c>
      <c r="D10" s="17">
        <v>12.085000000000001</v>
      </c>
      <c r="E10" s="17">
        <v>3148.8159999999998</v>
      </c>
      <c r="F10" s="17">
        <v>56.113999999999997</v>
      </c>
      <c r="G10" s="17">
        <v>7.0000000000000007E-2</v>
      </c>
      <c r="J10" s="16" t="s">
        <v>1</v>
      </c>
      <c r="K10" s="21">
        <v>0.98</v>
      </c>
      <c r="L10" s="18">
        <v>61.470999999999997</v>
      </c>
      <c r="M10" s="18">
        <v>20115.548999999999</v>
      </c>
      <c r="N10" s="18">
        <v>141.82900000000001</v>
      </c>
      <c r="O10" s="18">
        <v>-5.0000000000000001E-3</v>
      </c>
      <c r="R10" s="16" t="s">
        <v>1</v>
      </c>
      <c r="S10" s="21">
        <v>0.49</v>
      </c>
      <c r="T10" s="18">
        <v>33.808</v>
      </c>
      <c r="U10" s="18">
        <v>3820.4140000000002</v>
      </c>
      <c r="V10" s="18">
        <v>61.81</v>
      </c>
      <c r="W10" s="19">
        <v>0.19600000000000001</v>
      </c>
      <c r="Y10" s="1" t="s">
        <v>7</v>
      </c>
      <c r="Z10" s="3">
        <v>154</v>
      </c>
    </row>
    <row r="11" spans="2:26" x14ac:dyDescent="0.35">
      <c r="B11" s="16" t="s">
        <v>2</v>
      </c>
      <c r="C11" s="20">
        <v>0.01</v>
      </c>
      <c r="D11" s="17">
        <v>4.2149999999999999</v>
      </c>
      <c r="E11" s="17">
        <v>2820.2640000000001</v>
      </c>
      <c r="F11" s="17">
        <v>53.106000000000002</v>
      </c>
      <c r="G11" s="17">
        <v>0.16700000000000001</v>
      </c>
      <c r="J11" s="16" t="s">
        <v>2</v>
      </c>
      <c r="K11" s="21">
        <v>0.02</v>
      </c>
      <c r="L11" s="18">
        <v>18.556000000000001</v>
      </c>
      <c r="M11" s="18">
        <v>17686.113000000001</v>
      </c>
      <c r="N11" s="18">
        <v>132.989</v>
      </c>
      <c r="O11" s="18">
        <v>0.11700000000000001</v>
      </c>
      <c r="R11" s="16" t="s">
        <v>2</v>
      </c>
      <c r="S11" s="21">
        <v>0.04</v>
      </c>
      <c r="T11" s="18">
        <v>2.3889999999999998</v>
      </c>
      <c r="U11" s="18">
        <v>32.386000000000003</v>
      </c>
      <c r="V11" s="18">
        <v>5.6909999999999998</v>
      </c>
      <c r="W11" s="19">
        <v>0.99299999999999999</v>
      </c>
    </row>
    <row r="12" spans="2:26" x14ac:dyDescent="0.35">
      <c r="B12" s="16" t="s">
        <v>3</v>
      </c>
      <c r="C12" s="20">
        <v>0.11</v>
      </c>
      <c r="D12" s="17">
        <v>8.2590000000000003</v>
      </c>
      <c r="E12" s="17">
        <v>158.85599999999999</v>
      </c>
      <c r="F12" s="17">
        <v>12.603999999999999</v>
      </c>
      <c r="G12" s="17">
        <v>0.42099999999999999</v>
      </c>
      <c r="J12" s="16" t="s">
        <v>3</v>
      </c>
      <c r="K12" s="21">
        <v>0.96</v>
      </c>
      <c r="L12" s="18">
        <v>44.436999999999998</v>
      </c>
      <c r="M12" s="18">
        <v>2980.5569999999998</v>
      </c>
      <c r="N12" s="18">
        <v>54.594000000000001</v>
      </c>
      <c r="O12" s="18">
        <v>-1.6990000000000001</v>
      </c>
      <c r="R12" s="16" t="s">
        <v>3</v>
      </c>
      <c r="S12" s="21">
        <v>0.48</v>
      </c>
      <c r="T12" s="18">
        <v>33.893999999999998</v>
      </c>
      <c r="U12" s="18">
        <v>3813.1750000000002</v>
      </c>
      <c r="V12" s="18">
        <v>61.750999999999998</v>
      </c>
      <c r="W12" s="19">
        <v>0.17100000000000001</v>
      </c>
    </row>
    <row r="13" spans="2:26" x14ac:dyDescent="0.35">
      <c r="B13" s="56" t="s">
        <v>29</v>
      </c>
      <c r="C13" s="56"/>
      <c r="D13" s="56"/>
      <c r="E13" s="56"/>
      <c r="F13" s="56"/>
      <c r="G13" s="56"/>
      <c r="J13" s="56" t="s">
        <v>29</v>
      </c>
      <c r="K13" s="56"/>
      <c r="L13" s="56"/>
      <c r="M13" s="56"/>
      <c r="N13" s="56"/>
      <c r="O13" s="56"/>
      <c r="R13" s="56" t="s">
        <v>29</v>
      </c>
      <c r="S13" s="56"/>
      <c r="T13" s="56"/>
      <c r="U13" s="56"/>
      <c r="V13" s="56"/>
      <c r="W13" s="56"/>
      <c r="Y13" s="22" t="s">
        <v>53</v>
      </c>
      <c r="Z13">
        <f>COUNTIF(B:G,"Comparison")</f>
        <v>22</v>
      </c>
    </row>
    <row r="14" spans="2:26" x14ac:dyDescent="0.35">
      <c r="B14" s="16" t="s">
        <v>0</v>
      </c>
      <c r="C14" s="17" t="s">
        <v>24</v>
      </c>
      <c r="D14" s="17" t="s">
        <v>25</v>
      </c>
      <c r="E14" s="17" t="s">
        <v>26</v>
      </c>
      <c r="F14" s="17" t="s">
        <v>27</v>
      </c>
      <c r="G14" s="17" t="s">
        <v>28</v>
      </c>
      <c r="J14" s="16" t="s">
        <v>0</v>
      </c>
      <c r="K14" s="18" t="s">
        <v>24</v>
      </c>
      <c r="L14" s="18" t="s">
        <v>25</v>
      </c>
      <c r="M14" s="18" t="s">
        <v>26</v>
      </c>
      <c r="N14" s="18" t="s">
        <v>27</v>
      </c>
      <c r="O14" s="18" t="s">
        <v>28</v>
      </c>
      <c r="R14" s="16" t="s">
        <v>0</v>
      </c>
      <c r="S14" s="18" t="s">
        <v>24</v>
      </c>
      <c r="T14" s="18" t="s">
        <v>25</v>
      </c>
      <c r="U14" s="18" t="s">
        <v>26</v>
      </c>
      <c r="V14" s="18" t="s">
        <v>27</v>
      </c>
      <c r="W14" s="19" t="s">
        <v>28</v>
      </c>
    </row>
    <row r="15" spans="2:26" x14ac:dyDescent="0.35">
      <c r="B15" s="16" t="s">
        <v>1</v>
      </c>
      <c r="C15" s="20">
        <v>0.2</v>
      </c>
      <c r="D15" s="17">
        <v>17.28</v>
      </c>
      <c r="E15" s="17">
        <v>3257.23</v>
      </c>
      <c r="F15" s="17">
        <v>57.072000000000003</v>
      </c>
      <c r="G15" s="17">
        <v>3.7999999999999999E-2</v>
      </c>
      <c r="J15" s="16" t="s">
        <v>1</v>
      </c>
      <c r="K15" s="21">
        <v>0.99</v>
      </c>
      <c r="L15" s="18">
        <v>60.585000000000001</v>
      </c>
      <c r="M15" s="18">
        <v>24665.86</v>
      </c>
      <c r="N15" s="18">
        <v>157.054</v>
      </c>
      <c r="O15" s="18">
        <v>-0.23200000000000001</v>
      </c>
      <c r="R15" s="16" t="s">
        <v>1</v>
      </c>
      <c r="S15" s="21">
        <v>0.64</v>
      </c>
      <c r="T15" s="18">
        <v>39.829000000000001</v>
      </c>
      <c r="U15" s="18">
        <v>5032.5389999999998</v>
      </c>
      <c r="V15" s="18">
        <v>70.94</v>
      </c>
      <c r="W15" s="19">
        <v>-5.8999999999999997E-2</v>
      </c>
      <c r="Y15" s="61" t="s">
        <v>61</v>
      </c>
      <c r="Z15" s="61"/>
    </row>
    <row r="16" spans="2:26" x14ac:dyDescent="0.35">
      <c r="B16" s="16" t="s">
        <v>2</v>
      </c>
      <c r="C16" s="20">
        <v>0.01</v>
      </c>
      <c r="D16" s="17">
        <v>4.2149999999999999</v>
      </c>
      <c r="E16" s="17">
        <v>2820.2640000000001</v>
      </c>
      <c r="F16" s="17">
        <v>53.106000000000002</v>
      </c>
      <c r="G16" s="17">
        <v>0.16700000000000001</v>
      </c>
      <c r="J16" s="16" t="s">
        <v>2</v>
      </c>
      <c r="K16" s="21">
        <v>0.02</v>
      </c>
      <c r="L16" s="18">
        <v>18.556000000000001</v>
      </c>
      <c r="M16" s="18">
        <v>17686.113000000001</v>
      </c>
      <c r="N16" s="18">
        <v>132.989</v>
      </c>
      <c r="O16" s="18">
        <v>0.11700000000000001</v>
      </c>
      <c r="R16" s="16" t="s">
        <v>2</v>
      </c>
      <c r="S16" s="21">
        <v>0.04</v>
      </c>
      <c r="T16" s="18">
        <v>2.3889999999999998</v>
      </c>
      <c r="U16" s="18">
        <v>32.386000000000003</v>
      </c>
      <c r="V16" s="18">
        <v>5.6909999999999998</v>
      </c>
      <c r="W16" s="19">
        <v>0.99299999999999999</v>
      </c>
      <c r="Y16" t="s">
        <v>58</v>
      </c>
      <c r="Z16" s="11" t="e" cm="1">
        <f t="array" ref="Z16">MATCH(SMALL(IF(B1:B1000="NIST x Model",C1:C100),1),C1:C1000,0)</f>
        <v>#N/A</v>
      </c>
    </row>
    <row r="17" spans="2:25" x14ac:dyDescent="0.35">
      <c r="B17" s="16" t="s">
        <v>3</v>
      </c>
      <c r="C17" s="20">
        <v>0.2</v>
      </c>
      <c r="D17" s="17">
        <v>13.505000000000001</v>
      </c>
      <c r="E17" s="17">
        <v>274.22300000000001</v>
      </c>
      <c r="F17" s="17">
        <v>16.559999999999999</v>
      </c>
      <c r="G17" s="17">
        <v>0</v>
      </c>
      <c r="J17" s="16" t="s">
        <v>3</v>
      </c>
      <c r="K17" s="21">
        <v>0.98</v>
      </c>
      <c r="L17" s="18">
        <v>43.185000000000002</v>
      </c>
      <c r="M17" s="18">
        <v>5940.2359999999999</v>
      </c>
      <c r="N17" s="18">
        <v>77.072999999999993</v>
      </c>
      <c r="O17" s="18">
        <v>-4.3789999999999996</v>
      </c>
      <c r="R17" s="16" t="s">
        <v>3</v>
      </c>
      <c r="S17" s="21">
        <v>0.62</v>
      </c>
      <c r="T17" s="18">
        <v>39.963999999999999</v>
      </c>
      <c r="U17" s="18">
        <v>5065.7629999999999</v>
      </c>
      <c r="V17" s="18">
        <v>71.174000000000007</v>
      </c>
      <c r="W17" s="19">
        <v>-0.10100000000000001</v>
      </c>
      <c r="Y17" t="s">
        <v>59</v>
      </c>
    </row>
    <row r="18" spans="2:25" x14ac:dyDescent="0.35">
      <c r="B18" s="56" t="s">
        <v>30</v>
      </c>
      <c r="C18" s="56"/>
      <c r="D18" s="56"/>
      <c r="E18" s="56"/>
      <c r="F18" s="56"/>
      <c r="G18" s="56"/>
      <c r="J18" s="56" t="s">
        <v>30</v>
      </c>
      <c r="K18" s="56"/>
      <c r="L18" s="56"/>
      <c r="M18" s="56"/>
      <c r="N18" s="56"/>
      <c r="O18" s="56"/>
      <c r="R18" s="56" t="s">
        <v>30</v>
      </c>
      <c r="S18" s="56"/>
      <c r="T18" s="56"/>
      <c r="U18" s="56"/>
      <c r="V18" s="56"/>
      <c r="W18" s="56"/>
      <c r="Y18" t="s">
        <v>60</v>
      </c>
    </row>
    <row r="19" spans="2:25" x14ac:dyDescent="0.35">
      <c r="B19" s="16" t="s">
        <v>0</v>
      </c>
      <c r="C19" s="17" t="s">
        <v>24</v>
      </c>
      <c r="D19" s="17" t="s">
        <v>25</v>
      </c>
      <c r="E19" s="17" t="s">
        <v>26</v>
      </c>
      <c r="F19" s="17" t="s">
        <v>27</v>
      </c>
      <c r="G19" s="17" t="s">
        <v>28</v>
      </c>
      <c r="J19" s="16" t="s">
        <v>0</v>
      </c>
      <c r="K19" s="18" t="s">
        <v>24</v>
      </c>
      <c r="L19" s="18" t="s">
        <v>25</v>
      </c>
      <c r="M19" s="18" t="s">
        <v>26</v>
      </c>
      <c r="N19" s="18" t="s">
        <v>27</v>
      </c>
      <c r="O19" s="18" t="s">
        <v>28</v>
      </c>
      <c r="R19" s="16" t="s">
        <v>0</v>
      </c>
      <c r="S19" s="18" t="s">
        <v>24</v>
      </c>
      <c r="T19" s="18" t="s">
        <v>25</v>
      </c>
      <c r="U19" s="18" t="s">
        <v>26</v>
      </c>
      <c r="V19" s="18" t="s">
        <v>27</v>
      </c>
      <c r="W19" s="19" t="s">
        <v>28</v>
      </c>
    </row>
    <row r="20" spans="2:25" x14ac:dyDescent="0.35">
      <c r="B20" s="16" t="s">
        <v>1</v>
      </c>
      <c r="C20" s="20">
        <v>0.12</v>
      </c>
      <c r="D20" s="17">
        <v>12.159000000000001</v>
      </c>
      <c r="E20" s="17">
        <v>3146.8310000000001</v>
      </c>
      <c r="F20" s="17">
        <v>56.097000000000001</v>
      </c>
      <c r="G20" s="17">
        <v>7.0999999999999994E-2</v>
      </c>
      <c r="J20" s="16" t="s">
        <v>1</v>
      </c>
      <c r="K20" s="21">
        <v>0.98</v>
      </c>
      <c r="L20" s="18">
        <v>61.607999999999997</v>
      </c>
      <c r="M20" s="18">
        <v>20114.037</v>
      </c>
      <c r="N20" s="18">
        <v>141.82400000000001</v>
      </c>
      <c r="O20" s="18">
        <v>-5.0000000000000001E-3</v>
      </c>
      <c r="R20" s="16" t="s">
        <v>1</v>
      </c>
      <c r="S20" s="21">
        <v>0.52</v>
      </c>
      <c r="T20" s="18">
        <v>35.344000000000001</v>
      </c>
      <c r="U20" s="18">
        <v>3855.2170000000001</v>
      </c>
      <c r="V20" s="18">
        <v>62.09</v>
      </c>
      <c r="W20" s="19">
        <v>0.189</v>
      </c>
    </row>
    <row r="21" spans="2:25" x14ac:dyDescent="0.35">
      <c r="B21" s="16" t="s">
        <v>2</v>
      </c>
      <c r="C21" s="20">
        <v>0.01</v>
      </c>
      <c r="D21" s="17">
        <v>4.2149999999999999</v>
      </c>
      <c r="E21" s="17">
        <v>2820.2640000000001</v>
      </c>
      <c r="F21" s="17">
        <v>53.106000000000002</v>
      </c>
      <c r="G21" s="17">
        <v>0.16700000000000001</v>
      </c>
      <c r="J21" s="16" t="s">
        <v>2</v>
      </c>
      <c r="K21" s="21">
        <v>0.02</v>
      </c>
      <c r="L21" s="18">
        <v>18.556000000000001</v>
      </c>
      <c r="M21" s="18">
        <v>17686.113000000001</v>
      </c>
      <c r="N21" s="18">
        <v>132.989</v>
      </c>
      <c r="O21" s="18">
        <v>0.11700000000000001</v>
      </c>
      <c r="R21" s="16" t="s">
        <v>2</v>
      </c>
      <c r="S21" s="21">
        <v>0.04</v>
      </c>
      <c r="T21" s="18">
        <v>2.3889999999999998</v>
      </c>
      <c r="U21" s="18">
        <v>32.386000000000003</v>
      </c>
      <c r="V21" s="18">
        <v>5.6909999999999998</v>
      </c>
      <c r="W21" s="19">
        <v>0.99299999999999999</v>
      </c>
    </row>
    <row r="22" spans="2:25" x14ac:dyDescent="0.35">
      <c r="B22" s="16" t="s">
        <v>3</v>
      </c>
      <c r="C22" s="20">
        <v>0.12</v>
      </c>
      <c r="D22" s="17">
        <v>8.3360000000000003</v>
      </c>
      <c r="E22" s="17">
        <v>159.911</v>
      </c>
      <c r="F22" s="17">
        <v>12.646000000000001</v>
      </c>
      <c r="G22" s="17">
        <v>0.41699999999999998</v>
      </c>
      <c r="J22" s="16" t="s">
        <v>3</v>
      </c>
      <c r="K22" s="21">
        <v>0.96</v>
      </c>
      <c r="L22" s="18">
        <v>44.582999999999998</v>
      </c>
      <c r="M22" s="18">
        <v>2986.4589999999998</v>
      </c>
      <c r="N22" s="18">
        <v>54.649000000000001</v>
      </c>
      <c r="O22" s="18">
        <v>-1.704</v>
      </c>
      <c r="R22" s="16" t="s">
        <v>3</v>
      </c>
      <c r="S22" s="21">
        <v>0.52</v>
      </c>
      <c r="T22" s="18">
        <v>35.454999999999998</v>
      </c>
      <c r="U22" s="18">
        <v>3861.7950000000001</v>
      </c>
      <c r="V22" s="18">
        <v>62.143000000000001</v>
      </c>
      <c r="W22" s="19">
        <v>0.161</v>
      </c>
    </row>
    <row r="23" spans="2:25" x14ac:dyDescent="0.35">
      <c r="B23" s="56" t="s">
        <v>31</v>
      </c>
      <c r="C23" s="56"/>
      <c r="D23" s="56"/>
      <c r="E23" s="56"/>
      <c r="F23" s="56"/>
      <c r="G23" s="56"/>
      <c r="J23" s="56" t="s">
        <v>31</v>
      </c>
      <c r="K23" s="56"/>
      <c r="L23" s="56"/>
      <c r="M23" s="56"/>
      <c r="N23" s="56"/>
      <c r="O23" s="56"/>
      <c r="R23" s="56" t="s">
        <v>31</v>
      </c>
      <c r="S23" s="56"/>
      <c r="T23" s="56"/>
      <c r="U23" s="56"/>
      <c r="V23" s="56"/>
      <c r="W23" s="56"/>
    </row>
    <row r="24" spans="2:25" x14ac:dyDescent="0.35">
      <c r="B24" s="16" t="s">
        <v>0</v>
      </c>
      <c r="C24" s="17" t="s">
        <v>24</v>
      </c>
      <c r="D24" s="17" t="s">
        <v>25</v>
      </c>
      <c r="E24" s="17" t="s">
        <v>26</v>
      </c>
      <c r="F24" s="17" t="s">
        <v>27</v>
      </c>
      <c r="G24" s="17" t="s">
        <v>28</v>
      </c>
      <c r="J24" s="16" t="s">
        <v>0</v>
      </c>
      <c r="K24" s="18" t="s">
        <v>24</v>
      </c>
      <c r="L24" s="18" t="s">
        <v>25</v>
      </c>
      <c r="M24" s="18" t="s">
        <v>26</v>
      </c>
      <c r="N24" s="18" t="s">
        <v>27</v>
      </c>
      <c r="O24" s="18" t="s">
        <v>28</v>
      </c>
      <c r="R24" s="16" t="s">
        <v>0</v>
      </c>
      <c r="S24" s="18" t="s">
        <v>24</v>
      </c>
      <c r="T24" s="18" t="s">
        <v>25</v>
      </c>
      <c r="U24" s="18" t="s">
        <v>26</v>
      </c>
      <c r="V24" s="18" t="s">
        <v>27</v>
      </c>
      <c r="W24" s="19" t="s">
        <v>28</v>
      </c>
    </row>
    <row r="25" spans="2:25" x14ac:dyDescent="0.35">
      <c r="B25" s="16" t="s">
        <v>1</v>
      </c>
      <c r="C25" s="20">
        <v>0.16</v>
      </c>
      <c r="D25" s="17">
        <v>14.85</v>
      </c>
      <c r="E25" s="17">
        <v>3184.6170000000002</v>
      </c>
      <c r="F25" s="17">
        <v>56.432000000000002</v>
      </c>
      <c r="G25" s="17">
        <v>0.06</v>
      </c>
      <c r="J25" s="16" t="s">
        <v>1</v>
      </c>
      <c r="K25" s="21">
        <v>0.96</v>
      </c>
      <c r="L25" s="18">
        <v>60.371000000000002</v>
      </c>
      <c r="M25" s="18">
        <v>22135.356</v>
      </c>
      <c r="N25" s="18">
        <v>148.78</v>
      </c>
      <c r="O25" s="18">
        <v>-0.106</v>
      </c>
      <c r="R25" s="16" t="s">
        <v>1</v>
      </c>
      <c r="S25" s="21">
        <v>0.55000000000000004</v>
      </c>
      <c r="T25" s="18">
        <v>36.402000000000001</v>
      </c>
      <c r="U25" s="18">
        <v>4551.6030000000001</v>
      </c>
      <c r="V25" s="18">
        <v>67.465999999999994</v>
      </c>
      <c r="W25" s="19">
        <v>4.2000000000000003E-2</v>
      </c>
    </row>
    <row r="26" spans="2:25" x14ac:dyDescent="0.35">
      <c r="B26" s="16" t="s">
        <v>2</v>
      </c>
      <c r="C26" s="20">
        <v>0.01</v>
      </c>
      <c r="D26" s="17">
        <v>4.2149999999999999</v>
      </c>
      <c r="E26" s="17">
        <v>2820.2640000000001</v>
      </c>
      <c r="F26" s="17">
        <v>53.106000000000002</v>
      </c>
      <c r="G26" s="17">
        <v>0.16700000000000001</v>
      </c>
      <c r="J26" s="16" t="s">
        <v>2</v>
      </c>
      <c r="K26" s="21">
        <v>0.02</v>
      </c>
      <c r="L26" s="18">
        <v>18.556000000000001</v>
      </c>
      <c r="M26" s="18">
        <v>17686.113000000001</v>
      </c>
      <c r="N26" s="18">
        <v>132.989</v>
      </c>
      <c r="O26" s="18">
        <v>0.11700000000000001</v>
      </c>
      <c r="R26" s="16" t="s">
        <v>2</v>
      </c>
      <c r="S26" s="21">
        <v>0.04</v>
      </c>
      <c r="T26" s="18">
        <v>2.3889999999999998</v>
      </c>
      <c r="U26" s="18">
        <v>32.386000000000003</v>
      </c>
      <c r="V26" s="18">
        <v>5.6909999999999998</v>
      </c>
      <c r="W26" s="19">
        <v>0.99299999999999999</v>
      </c>
    </row>
    <row r="27" spans="2:25" x14ac:dyDescent="0.35">
      <c r="B27" s="16" t="s">
        <v>3</v>
      </c>
      <c r="C27" s="20">
        <v>0.16</v>
      </c>
      <c r="D27" s="17">
        <v>11.042</v>
      </c>
      <c r="E27" s="17">
        <v>192.58</v>
      </c>
      <c r="F27" s="17">
        <v>13.877000000000001</v>
      </c>
      <c r="G27" s="17">
        <v>0.29799999999999999</v>
      </c>
      <c r="J27" s="16" t="s">
        <v>3</v>
      </c>
      <c r="K27" s="21">
        <v>0.95</v>
      </c>
      <c r="L27" s="18">
        <v>42.957000000000001</v>
      </c>
      <c r="M27" s="18">
        <v>3296.6379999999999</v>
      </c>
      <c r="N27" s="18">
        <v>57.415999999999997</v>
      </c>
      <c r="O27" s="18">
        <v>-1.9850000000000001</v>
      </c>
      <c r="R27" s="16" t="s">
        <v>3</v>
      </c>
      <c r="S27" s="21">
        <v>0.53</v>
      </c>
      <c r="T27" s="18">
        <v>36.374000000000002</v>
      </c>
      <c r="U27" s="18">
        <v>4548.7039999999997</v>
      </c>
      <c r="V27" s="18">
        <v>67.444000000000003</v>
      </c>
      <c r="W27" s="19">
        <v>1.2E-2</v>
      </c>
    </row>
    <row r="28" spans="2:25" x14ac:dyDescent="0.35">
      <c r="B28" s="58" t="s">
        <v>48</v>
      </c>
      <c r="C28" s="59"/>
      <c r="D28" s="59"/>
      <c r="E28" s="59"/>
      <c r="F28" s="59"/>
      <c r="G28" s="60"/>
      <c r="J28" s="58" t="s">
        <v>48</v>
      </c>
      <c r="K28" s="59"/>
      <c r="L28" s="59"/>
      <c r="M28" s="59"/>
      <c r="N28" s="59"/>
      <c r="O28" s="60"/>
      <c r="R28" s="58" t="s">
        <v>48</v>
      </c>
      <c r="S28" s="59"/>
      <c r="T28" s="59"/>
      <c r="U28" s="59"/>
      <c r="V28" s="59"/>
      <c r="W28" s="60"/>
    </row>
    <row r="29" spans="2:25" x14ac:dyDescent="0.35">
      <c r="B29" s="16" t="s">
        <v>0</v>
      </c>
      <c r="C29" s="17" t="s">
        <v>24</v>
      </c>
      <c r="D29" s="17" t="s">
        <v>25</v>
      </c>
      <c r="E29" s="17" t="s">
        <v>26</v>
      </c>
      <c r="F29" s="17" t="s">
        <v>27</v>
      </c>
      <c r="G29" s="17" t="s">
        <v>28</v>
      </c>
      <c r="J29" s="16" t="s">
        <v>0</v>
      </c>
      <c r="K29" s="18" t="s">
        <v>24</v>
      </c>
      <c r="L29" s="18" t="s">
        <v>25</v>
      </c>
      <c r="M29" s="18" t="s">
        <v>26</v>
      </c>
      <c r="N29" s="18" t="s">
        <v>27</v>
      </c>
      <c r="O29" s="18" t="s">
        <v>28</v>
      </c>
      <c r="R29" s="16" t="s">
        <v>0</v>
      </c>
      <c r="S29" s="18" t="s">
        <v>24</v>
      </c>
      <c r="T29" s="18" t="s">
        <v>25</v>
      </c>
      <c r="U29" s="18" t="s">
        <v>26</v>
      </c>
      <c r="V29" s="18" t="s">
        <v>27</v>
      </c>
      <c r="W29" s="19" t="s">
        <v>28</v>
      </c>
    </row>
    <row r="30" spans="2:25" x14ac:dyDescent="0.35">
      <c r="B30" s="16" t="s">
        <v>1</v>
      </c>
      <c r="C30" s="20">
        <v>0.17</v>
      </c>
      <c r="D30" s="17">
        <v>15.067</v>
      </c>
      <c r="E30" s="17">
        <v>3172.384</v>
      </c>
      <c r="F30" s="17">
        <v>56.323999999999998</v>
      </c>
      <c r="G30" s="17">
        <v>6.4000000000000001E-2</v>
      </c>
      <c r="J30" s="16" t="s">
        <v>1</v>
      </c>
      <c r="K30" s="21">
        <v>0.75</v>
      </c>
      <c r="L30" s="18">
        <v>51.351999999999997</v>
      </c>
      <c r="M30" s="18">
        <v>19611.835999999999</v>
      </c>
      <c r="N30" s="18">
        <v>140.042</v>
      </c>
      <c r="O30" s="18">
        <v>0.02</v>
      </c>
      <c r="R30" s="16" t="s">
        <v>1</v>
      </c>
      <c r="S30" s="21">
        <v>0.43</v>
      </c>
      <c r="T30" s="18">
        <v>31.582000000000001</v>
      </c>
      <c r="U30" s="18">
        <v>3827.1860000000001</v>
      </c>
      <c r="V30" s="18">
        <v>61.863999999999997</v>
      </c>
      <c r="W30" s="19">
        <v>0.19500000000000001</v>
      </c>
    </row>
    <row r="31" spans="2:25" x14ac:dyDescent="0.35">
      <c r="B31" s="16" t="s">
        <v>2</v>
      </c>
      <c r="C31" s="20">
        <v>0.01</v>
      </c>
      <c r="D31" s="17">
        <v>4.2149999999999999</v>
      </c>
      <c r="E31" s="17">
        <v>2820.2640000000001</v>
      </c>
      <c r="F31" s="17">
        <v>53.106000000000002</v>
      </c>
      <c r="G31" s="17">
        <v>0.16700000000000001</v>
      </c>
      <c r="J31" s="16" t="s">
        <v>2</v>
      </c>
      <c r="K31" s="21">
        <v>0.02</v>
      </c>
      <c r="L31" s="18">
        <v>18.556000000000001</v>
      </c>
      <c r="M31" s="18">
        <v>17686.113000000001</v>
      </c>
      <c r="N31" s="18">
        <v>132.989</v>
      </c>
      <c r="O31" s="18">
        <v>0.11700000000000001</v>
      </c>
      <c r="R31" s="16" t="s">
        <v>2</v>
      </c>
      <c r="S31" s="21">
        <v>0.04</v>
      </c>
      <c r="T31" s="18">
        <v>2.3889999999999998</v>
      </c>
      <c r="U31" s="18">
        <v>32.386000000000003</v>
      </c>
      <c r="V31" s="18">
        <v>5.6909999999999998</v>
      </c>
      <c r="W31" s="19">
        <v>0.99299999999999999</v>
      </c>
    </row>
    <row r="32" spans="2:25" x14ac:dyDescent="0.35">
      <c r="B32" s="16" t="s">
        <v>3</v>
      </c>
      <c r="C32" s="20">
        <v>0.17</v>
      </c>
      <c r="D32" s="17">
        <v>11.273</v>
      </c>
      <c r="E32" s="17">
        <v>189.125</v>
      </c>
      <c r="F32" s="17">
        <v>13.752000000000001</v>
      </c>
      <c r="G32" s="17">
        <v>0.311</v>
      </c>
      <c r="J32" s="16" t="s">
        <v>3</v>
      </c>
      <c r="K32" s="21">
        <v>0.73</v>
      </c>
      <c r="L32" s="18">
        <v>33.948</v>
      </c>
      <c r="M32" s="18">
        <v>1948.8019999999999</v>
      </c>
      <c r="N32" s="18">
        <v>44.145000000000003</v>
      </c>
      <c r="O32" s="18">
        <v>-0.76500000000000001</v>
      </c>
      <c r="R32" s="16" t="s">
        <v>3</v>
      </c>
      <c r="S32" s="21">
        <v>0.43</v>
      </c>
      <c r="T32" s="18">
        <v>31.661000000000001</v>
      </c>
      <c r="U32" s="18">
        <v>3805.9960000000001</v>
      </c>
      <c r="V32" s="18">
        <v>61.692999999999998</v>
      </c>
      <c r="W32" s="19">
        <v>0.17299999999999999</v>
      </c>
    </row>
    <row r="33" spans="2:23" x14ac:dyDescent="0.35">
      <c r="B33" s="58" t="s">
        <v>32</v>
      </c>
      <c r="C33" s="59"/>
      <c r="D33" s="59"/>
      <c r="E33" s="59"/>
      <c r="F33" s="59"/>
      <c r="G33" s="60"/>
      <c r="J33" s="58" t="s">
        <v>32</v>
      </c>
      <c r="K33" s="59"/>
      <c r="L33" s="59"/>
      <c r="M33" s="59"/>
      <c r="N33" s="59"/>
      <c r="O33" s="60"/>
      <c r="R33" s="58" t="s">
        <v>32</v>
      </c>
      <c r="S33" s="59"/>
      <c r="T33" s="59"/>
      <c r="U33" s="59"/>
      <c r="V33" s="59"/>
      <c r="W33" s="60"/>
    </row>
    <row r="34" spans="2:23" x14ac:dyDescent="0.35">
      <c r="B34" s="16" t="s">
        <v>0</v>
      </c>
      <c r="C34" s="17" t="s">
        <v>24</v>
      </c>
      <c r="D34" s="17" t="s">
        <v>25</v>
      </c>
      <c r="E34" s="17" t="s">
        <v>26</v>
      </c>
      <c r="F34" s="17" t="s">
        <v>27</v>
      </c>
      <c r="G34" s="17" t="s">
        <v>28</v>
      </c>
      <c r="J34" s="16" t="s">
        <v>0</v>
      </c>
      <c r="K34" s="18" t="s">
        <v>24</v>
      </c>
      <c r="L34" s="18" t="s">
        <v>25</v>
      </c>
      <c r="M34" s="18" t="s">
        <v>26</v>
      </c>
      <c r="N34" s="18" t="s">
        <v>27</v>
      </c>
      <c r="O34" s="18" t="s">
        <v>28</v>
      </c>
      <c r="R34" s="16" t="s">
        <v>0</v>
      </c>
      <c r="S34" s="18" t="s">
        <v>24</v>
      </c>
      <c r="T34" s="18" t="s">
        <v>25</v>
      </c>
      <c r="U34" s="18" t="s">
        <v>26</v>
      </c>
      <c r="V34" s="18" t="s">
        <v>27</v>
      </c>
      <c r="W34" s="19" t="s">
        <v>28</v>
      </c>
    </row>
    <row r="35" spans="2:23" x14ac:dyDescent="0.35">
      <c r="B35" s="16" t="s">
        <v>1</v>
      </c>
      <c r="C35" s="20">
        <v>0.17</v>
      </c>
      <c r="D35" s="17">
        <v>14.945</v>
      </c>
      <c r="E35" s="17">
        <v>3184.8539999999998</v>
      </c>
      <c r="F35" s="17">
        <v>56.435000000000002</v>
      </c>
      <c r="G35" s="17">
        <v>0.06</v>
      </c>
      <c r="J35" s="16" t="s">
        <v>1</v>
      </c>
      <c r="K35" s="21">
        <v>0.97</v>
      </c>
      <c r="L35" s="18">
        <v>60.588999999999999</v>
      </c>
      <c r="M35" s="18">
        <v>22179.295999999998</v>
      </c>
      <c r="N35" s="18">
        <v>148.92699999999999</v>
      </c>
      <c r="O35" s="18">
        <v>-0.108</v>
      </c>
      <c r="R35" s="16" t="s">
        <v>1</v>
      </c>
      <c r="S35" s="21">
        <v>0.55000000000000004</v>
      </c>
      <c r="T35" s="18">
        <v>36.485999999999997</v>
      </c>
      <c r="U35" s="18">
        <v>4558.6049999999996</v>
      </c>
      <c r="V35" s="18">
        <v>67.516999999999996</v>
      </c>
      <c r="W35" s="19">
        <v>4.1000000000000002E-2</v>
      </c>
    </row>
    <row r="36" spans="2:23" x14ac:dyDescent="0.35">
      <c r="B36" s="16" t="s">
        <v>2</v>
      </c>
      <c r="C36" s="20">
        <v>0.01</v>
      </c>
      <c r="D36" s="17">
        <v>4.2149999999999999</v>
      </c>
      <c r="E36" s="17">
        <v>2820.2640000000001</v>
      </c>
      <c r="F36" s="17">
        <v>53.106000000000002</v>
      </c>
      <c r="G36" s="17">
        <v>0.16700000000000001</v>
      </c>
      <c r="J36" s="16" t="s">
        <v>2</v>
      </c>
      <c r="K36" s="21">
        <v>0.02</v>
      </c>
      <c r="L36" s="18">
        <v>18.556000000000001</v>
      </c>
      <c r="M36" s="18">
        <v>17686.113000000001</v>
      </c>
      <c r="N36" s="18">
        <v>132.989</v>
      </c>
      <c r="O36" s="18">
        <v>0.11700000000000001</v>
      </c>
      <c r="R36" s="16" t="s">
        <v>2</v>
      </c>
      <c r="S36" s="21">
        <v>0.04</v>
      </c>
      <c r="T36" s="18">
        <v>2.3889999999999998</v>
      </c>
      <c r="U36" s="18">
        <v>32.386000000000003</v>
      </c>
      <c r="V36" s="18">
        <v>5.6909999999999998</v>
      </c>
      <c r="W36" s="19">
        <v>0.99299999999999999</v>
      </c>
    </row>
    <row r="37" spans="2:23" x14ac:dyDescent="0.35">
      <c r="B37" s="16" t="s">
        <v>3</v>
      </c>
      <c r="C37" s="20">
        <v>0.16</v>
      </c>
      <c r="D37" s="17">
        <v>11.137</v>
      </c>
      <c r="E37" s="17">
        <v>195.864</v>
      </c>
      <c r="F37" s="17">
        <v>13.994999999999999</v>
      </c>
      <c r="G37" s="17">
        <v>0.28599999999999998</v>
      </c>
      <c r="J37" s="16" t="s">
        <v>3</v>
      </c>
      <c r="K37" s="21">
        <v>0.95</v>
      </c>
      <c r="L37" s="18">
        <v>43.174999999999997</v>
      </c>
      <c r="M37" s="18">
        <v>3338.4810000000002</v>
      </c>
      <c r="N37" s="18">
        <v>57.78</v>
      </c>
      <c r="O37" s="18">
        <v>-2.0230000000000001</v>
      </c>
      <c r="R37" s="16" t="s">
        <v>3</v>
      </c>
      <c r="S37" s="21">
        <v>0.53</v>
      </c>
      <c r="T37" s="18">
        <v>36.466000000000001</v>
      </c>
      <c r="U37" s="18">
        <v>4555.9579999999996</v>
      </c>
      <c r="V37" s="18">
        <v>67.498000000000005</v>
      </c>
      <c r="W37" s="19">
        <v>0.01</v>
      </c>
    </row>
    <row r="38" spans="2:23" x14ac:dyDescent="0.35">
      <c r="B38" s="58" t="s">
        <v>33</v>
      </c>
      <c r="C38" s="59"/>
      <c r="D38" s="59"/>
      <c r="E38" s="59"/>
      <c r="F38" s="59"/>
      <c r="G38" s="60"/>
      <c r="J38" s="58" t="s">
        <v>33</v>
      </c>
      <c r="K38" s="59"/>
      <c r="L38" s="59"/>
      <c r="M38" s="59"/>
      <c r="N38" s="59"/>
      <c r="O38" s="60"/>
      <c r="R38" s="58" t="s">
        <v>33</v>
      </c>
      <c r="S38" s="59"/>
      <c r="T38" s="59"/>
      <c r="U38" s="59"/>
      <c r="V38" s="59"/>
      <c r="W38" s="60"/>
    </row>
    <row r="39" spans="2:23" x14ac:dyDescent="0.35">
      <c r="B39" s="16" t="s">
        <v>0</v>
      </c>
      <c r="C39" s="17" t="s">
        <v>24</v>
      </c>
      <c r="D39" s="17" t="s">
        <v>25</v>
      </c>
      <c r="E39" s="17" t="s">
        <v>26</v>
      </c>
      <c r="F39" s="17" t="s">
        <v>27</v>
      </c>
      <c r="G39" s="17" t="s">
        <v>28</v>
      </c>
      <c r="J39" s="16" t="s">
        <v>0</v>
      </c>
      <c r="K39" s="18" t="s">
        <v>24</v>
      </c>
      <c r="L39" s="18" t="s">
        <v>25</v>
      </c>
      <c r="M39" s="18" t="s">
        <v>26</v>
      </c>
      <c r="N39" s="18" t="s">
        <v>27</v>
      </c>
      <c r="O39" s="18" t="s">
        <v>28</v>
      </c>
      <c r="R39" s="16" t="s">
        <v>0</v>
      </c>
      <c r="S39" s="18" t="s">
        <v>24</v>
      </c>
      <c r="T39" s="18" t="s">
        <v>25</v>
      </c>
      <c r="U39" s="18" t="s">
        <v>26</v>
      </c>
      <c r="V39" s="18" t="s">
        <v>27</v>
      </c>
      <c r="W39" s="19" t="s">
        <v>28</v>
      </c>
    </row>
    <row r="40" spans="2:23" x14ac:dyDescent="0.35">
      <c r="B40" s="16" t="s">
        <v>1</v>
      </c>
      <c r="C40" s="20">
        <v>0.17</v>
      </c>
      <c r="D40" s="17">
        <v>15.164999999999999</v>
      </c>
      <c r="E40" s="17">
        <v>3172.5839999999998</v>
      </c>
      <c r="F40" s="17">
        <v>56.326000000000001</v>
      </c>
      <c r="G40" s="17">
        <v>6.3E-2</v>
      </c>
      <c r="J40" s="16" t="s">
        <v>1</v>
      </c>
      <c r="K40" s="21">
        <v>0.75</v>
      </c>
      <c r="L40" s="18">
        <v>51.487000000000002</v>
      </c>
      <c r="M40" s="18">
        <v>19611.879000000001</v>
      </c>
      <c r="N40" s="18">
        <v>140.042</v>
      </c>
      <c r="O40" s="18">
        <v>0.02</v>
      </c>
      <c r="R40" s="16" t="s">
        <v>1</v>
      </c>
      <c r="S40" s="21">
        <v>0.44</v>
      </c>
      <c r="T40" s="18">
        <v>31.655999999999999</v>
      </c>
      <c r="U40" s="18">
        <v>3827.77</v>
      </c>
      <c r="V40" s="18">
        <v>61.869</v>
      </c>
      <c r="W40" s="19">
        <v>0.19500000000000001</v>
      </c>
    </row>
    <row r="41" spans="2:23" x14ac:dyDescent="0.35">
      <c r="B41" s="16" t="s">
        <v>2</v>
      </c>
      <c r="C41" s="20">
        <v>0.01</v>
      </c>
      <c r="D41" s="17">
        <v>4.2149999999999999</v>
      </c>
      <c r="E41" s="17">
        <v>2820.2640000000001</v>
      </c>
      <c r="F41" s="17">
        <v>53.106000000000002</v>
      </c>
      <c r="G41" s="17">
        <v>0.16700000000000001</v>
      </c>
      <c r="J41" s="16" t="s">
        <v>2</v>
      </c>
      <c r="K41" s="21">
        <v>0.02</v>
      </c>
      <c r="L41" s="18">
        <v>18.556000000000001</v>
      </c>
      <c r="M41" s="18">
        <v>17686.113000000001</v>
      </c>
      <c r="N41" s="18">
        <v>132.989</v>
      </c>
      <c r="O41" s="18">
        <v>0.11700000000000001</v>
      </c>
      <c r="R41" s="16" t="s">
        <v>2</v>
      </c>
      <c r="S41" s="21">
        <v>0.04</v>
      </c>
      <c r="T41" s="18">
        <v>2.3889999999999998</v>
      </c>
      <c r="U41" s="18">
        <v>32.386000000000003</v>
      </c>
      <c r="V41" s="18">
        <v>5.6909999999999998</v>
      </c>
      <c r="W41" s="19">
        <v>0.99299999999999999</v>
      </c>
    </row>
    <row r="42" spans="2:23" x14ac:dyDescent="0.35">
      <c r="B42" s="16" t="s">
        <v>3</v>
      </c>
      <c r="C42" s="20">
        <v>0.17</v>
      </c>
      <c r="D42" s="17">
        <v>11.371</v>
      </c>
      <c r="E42" s="17">
        <v>192.14400000000001</v>
      </c>
      <c r="F42" s="17">
        <v>13.862</v>
      </c>
      <c r="G42" s="17">
        <v>0.3</v>
      </c>
      <c r="J42" s="16" t="s">
        <v>3</v>
      </c>
      <c r="K42" s="21">
        <v>0.73</v>
      </c>
      <c r="L42" s="18">
        <v>34.082999999999998</v>
      </c>
      <c r="M42" s="18">
        <v>1954.4960000000001</v>
      </c>
      <c r="N42" s="18">
        <v>44.21</v>
      </c>
      <c r="O42" s="18">
        <v>-0.77</v>
      </c>
      <c r="R42" s="16" t="s">
        <v>3</v>
      </c>
      <c r="S42" s="21">
        <v>0.44</v>
      </c>
      <c r="T42" s="18">
        <v>31.725000000000001</v>
      </c>
      <c r="U42" s="18">
        <v>3806.7539999999999</v>
      </c>
      <c r="V42" s="18">
        <v>61.698999999999998</v>
      </c>
      <c r="W42" s="19">
        <v>0.17299999999999999</v>
      </c>
    </row>
    <row r="43" spans="2:23" x14ac:dyDescent="0.35">
      <c r="B43" s="58" t="s">
        <v>34</v>
      </c>
      <c r="C43" s="59"/>
      <c r="D43" s="59"/>
      <c r="E43" s="59"/>
      <c r="F43" s="59"/>
      <c r="G43" s="60"/>
      <c r="J43" s="58" t="s">
        <v>34</v>
      </c>
      <c r="K43" s="59"/>
      <c r="L43" s="59"/>
      <c r="M43" s="59"/>
      <c r="N43" s="59"/>
      <c r="O43" s="60"/>
      <c r="R43" s="58" t="s">
        <v>34</v>
      </c>
      <c r="S43" s="59"/>
      <c r="T43" s="59"/>
      <c r="U43" s="59"/>
      <c r="V43" s="59"/>
      <c r="W43" s="60"/>
    </row>
    <row r="44" spans="2:23" x14ac:dyDescent="0.35">
      <c r="B44" s="16" t="s">
        <v>0</v>
      </c>
      <c r="C44" s="17" t="s">
        <v>24</v>
      </c>
      <c r="D44" s="17" t="s">
        <v>25</v>
      </c>
      <c r="E44" s="17" t="s">
        <v>26</v>
      </c>
      <c r="F44" s="17" t="s">
        <v>27</v>
      </c>
      <c r="G44" s="17" t="s">
        <v>28</v>
      </c>
      <c r="J44" s="16" t="s">
        <v>0</v>
      </c>
      <c r="K44" s="18" t="s">
        <v>24</v>
      </c>
      <c r="L44" s="18" t="s">
        <v>25</v>
      </c>
      <c r="M44" s="18" t="s">
        <v>26</v>
      </c>
      <c r="N44" s="18" t="s">
        <v>27</v>
      </c>
      <c r="O44" s="18" t="s">
        <v>28</v>
      </c>
      <c r="R44" s="16" t="s">
        <v>0</v>
      </c>
      <c r="S44" s="18" t="s">
        <v>24</v>
      </c>
      <c r="T44" s="18" t="s">
        <v>25</v>
      </c>
      <c r="U44" s="18" t="s">
        <v>26</v>
      </c>
      <c r="V44" s="18" t="s">
        <v>27</v>
      </c>
      <c r="W44" s="19" t="s">
        <v>28</v>
      </c>
    </row>
    <row r="45" spans="2:23" x14ac:dyDescent="0.35">
      <c r="B45" s="16" t="s">
        <v>1</v>
      </c>
      <c r="C45" s="20">
        <v>0.04</v>
      </c>
      <c r="D45" s="17">
        <v>7.2060000000000004</v>
      </c>
      <c r="E45" s="17">
        <v>2950.8649999999998</v>
      </c>
      <c r="F45" s="17">
        <v>54.322000000000003</v>
      </c>
      <c r="G45" s="17">
        <v>0.129</v>
      </c>
      <c r="J45" s="16" t="s">
        <v>1</v>
      </c>
      <c r="K45" s="21">
        <v>0.46</v>
      </c>
      <c r="L45" s="18">
        <v>41.176000000000002</v>
      </c>
      <c r="M45" s="18">
        <v>22616.917000000001</v>
      </c>
      <c r="N45" s="18">
        <v>150.38900000000001</v>
      </c>
      <c r="O45" s="18">
        <v>-0.13</v>
      </c>
      <c r="R45" s="16" t="s">
        <v>1</v>
      </c>
      <c r="S45" s="21">
        <v>0.14000000000000001</v>
      </c>
      <c r="T45" s="18">
        <v>17.399000000000001</v>
      </c>
      <c r="U45" s="18">
        <v>2448.9540000000002</v>
      </c>
      <c r="V45" s="18">
        <v>49.487000000000002</v>
      </c>
      <c r="W45" s="19">
        <v>0.48499999999999999</v>
      </c>
    </row>
    <row r="46" spans="2:23" x14ac:dyDescent="0.35">
      <c r="B46" s="16" t="s">
        <v>2</v>
      </c>
      <c r="C46" s="20">
        <v>0.01</v>
      </c>
      <c r="D46" s="17">
        <v>4.2149999999999999</v>
      </c>
      <c r="E46" s="17">
        <v>2820.2640000000001</v>
      </c>
      <c r="F46" s="17">
        <v>53.106000000000002</v>
      </c>
      <c r="G46" s="17">
        <v>0.16700000000000001</v>
      </c>
      <c r="J46" s="16" t="s">
        <v>2</v>
      </c>
      <c r="K46" s="21">
        <v>0.02</v>
      </c>
      <c r="L46" s="18">
        <v>18.556000000000001</v>
      </c>
      <c r="M46" s="18">
        <v>17686.113000000001</v>
      </c>
      <c r="N46" s="18">
        <v>132.989</v>
      </c>
      <c r="O46" s="18">
        <v>0.11700000000000001</v>
      </c>
      <c r="R46" s="16" t="s">
        <v>2</v>
      </c>
      <c r="S46" s="21">
        <v>0.04</v>
      </c>
      <c r="T46" s="18">
        <v>2.3889999999999998</v>
      </c>
      <c r="U46" s="18">
        <v>32.386000000000003</v>
      </c>
      <c r="V46" s="18">
        <v>5.6909999999999998</v>
      </c>
      <c r="W46" s="19">
        <v>0.99299999999999999</v>
      </c>
    </row>
    <row r="47" spans="2:23" x14ac:dyDescent="0.35">
      <c r="B47" s="16" t="s">
        <v>3</v>
      </c>
      <c r="C47" s="20">
        <v>0.04</v>
      </c>
      <c r="D47" s="17">
        <v>3.2989999999999999</v>
      </c>
      <c r="E47" s="17">
        <v>80.513999999999996</v>
      </c>
      <c r="F47" s="17">
        <v>8.9730000000000008</v>
      </c>
      <c r="G47" s="17">
        <v>0.70699999999999996</v>
      </c>
      <c r="J47" s="16" t="s">
        <v>3</v>
      </c>
      <c r="K47" s="21">
        <v>0.44</v>
      </c>
      <c r="L47" s="18">
        <v>23.66</v>
      </c>
      <c r="M47" s="18">
        <v>3845.94</v>
      </c>
      <c r="N47" s="18">
        <v>62.015999999999998</v>
      </c>
      <c r="O47" s="18">
        <v>-2.4830000000000001</v>
      </c>
      <c r="R47" s="16" t="s">
        <v>3</v>
      </c>
      <c r="S47" s="21">
        <v>0.16</v>
      </c>
      <c r="T47" s="18">
        <v>17.811</v>
      </c>
      <c r="U47" s="18">
        <v>2464.011</v>
      </c>
      <c r="V47" s="18">
        <v>49.639000000000003</v>
      </c>
      <c r="W47" s="19">
        <v>0.46500000000000002</v>
      </c>
    </row>
    <row r="48" spans="2:23" x14ac:dyDescent="0.35">
      <c r="B48" s="58" t="s">
        <v>35</v>
      </c>
      <c r="C48" s="59"/>
      <c r="D48" s="59"/>
      <c r="E48" s="59"/>
      <c r="F48" s="59"/>
      <c r="G48" s="60"/>
      <c r="J48" s="58" t="s">
        <v>35</v>
      </c>
      <c r="K48" s="59"/>
      <c r="L48" s="59"/>
      <c r="M48" s="59"/>
      <c r="N48" s="59"/>
      <c r="O48" s="60"/>
      <c r="R48" s="58" t="s">
        <v>35</v>
      </c>
      <c r="S48" s="59"/>
      <c r="T48" s="59"/>
      <c r="U48" s="59"/>
      <c r="V48" s="59"/>
      <c r="W48" s="60"/>
    </row>
    <row r="49" spans="2:23" x14ac:dyDescent="0.35">
      <c r="B49" s="16" t="s">
        <v>0</v>
      </c>
      <c r="C49" s="17" t="s">
        <v>24</v>
      </c>
      <c r="D49" s="17" t="s">
        <v>25</v>
      </c>
      <c r="E49" s="17" t="s">
        <v>26</v>
      </c>
      <c r="F49" s="17" t="s">
        <v>27</v>
      </c>
      <c r="G49" s="17" t="s">
        <v>28</v>
      </c>
      <c r="J49" s="16" t="s">
        <v>0</v>
      </c>
      <c r="K49" s="18" t="s">
        <v>24</v>
      </c>
      <c r="L49" s="18" t="s">
        <v>25</v>
      </c>
      <c r="M49" s="18" t="s">
        <v>26</v>
      </c>
      <c r="N49" s="18" t="s">
        <v>27</v>
      </c>
      <c r="O49" s="18" t="s">
        <v>28</v>
      </c>
      <c r="R49" s="16" t="s">
        <v>0</v>
      </c>
      <c r="S49" s="18" t="s">
        <v>24</v>
      </c>
      <c r="T49" s="18" t="s">
        <v>25</v>
      </c>
      <c r="U49" s="18" t="s">
        <v>26</v>
      </c>
      <c r="V49" s="18" t="s">
        <v>27</v>
      </c>
      <c r="W49" s="19" t="s">
        <v>28</v>
      </c>
    </row>
    <row r="50" spans="2:23" x14ac:dyDescent="0.35">
      <c r="B50" s="16" t="s">
        <v>1</v>
      </c>
      <c r="C50" s="20">
        <v>0.04</v>
      </c>
      <c r="D50" s="17">
        <v>7.4909999999999997</v>
      </c>
      <c r="E50" s="17">
        <v>3515.576</v>
      </c>
      <c r="F50" s="17">
        <v>59.292000000000002</v>
      </c>
      <c r="G50" s="17">
        <v>-3.7999999999999999E-2</v>
      </c>
      <c r="J50" s="16" t="s">
        <v>1</v>
      </c>
      <c r="K50" s="21">
        <v>0.04</v>
      </c>
      <c r="L50" s="18">
        <v>5.7859999999999996</v>
      </c>
      <c r="M50" s="18">
        <v>1032.0239999999999</v>
      </c>
      <c r="N50" s="18">
        <v>32.125</v>
      </c>
      <c r="O50" s="18">
        <v>0.94799999999999995</v>
      </c>
      <c r="R50" s="16" t="s">
        <v>1</v>
      </c>
      <c r="S50" s="21">
        <v>0.09</v>
      </c>
      <c r="T50" s="18">
        <v>11.491</v>
      </c>
      <c r="U50" s="18">
        <v>1225.885</v>
      </c>
      <c r="V50" s="18">
        <v>35.012999999999998</v>
      </c>
      <c r="W50" s="19">
        <v>0.74199999999999999</v>
      </c>
    </row>
    <row r="51" spans="2:23" x14ac:dyDescent="0.35">
      <c r="B51" s="16" t="s">
        <v>2</v>
      </c>
      <c r="C51" s="20">
        <v>0.01</v>
      </c>
      <c r="D51" s="17">
        <v>4.2149999999999999</v>
      </c>
      <c r="E51" s="17">
        <v>2820.2640000000001</v>
      </c>
      <c r="F51" s="17">
        <v>53.106000000000002</v>
      </c>
      <c r="G51" s="17">
        <v>0.16700000000000001</v>
      </c>
      <c r="J51" s="16" t="s">
        <v>2</v>
      </c>
      <c r="K51" s="21">
        <v>0.02</v>
      </c>
      <c r="L51" s="18">
        <v>18.556000000000001</v>
      </c>
      <c r="M51" s="18">
        <v>17686.113000000001</v>
      </c>
      <c r="N51" s="18">
        <v>132.989</v>
      </c>
      <c r="O51" s="18">
        <v>0.11700000000000001</v>
      </c>
      <c r="R51" s="16" t="s">
        <v>2</v>
      </c>
      <c r="S51" s="21">
        <v>0.04</v>
      </c>
      <c r="T51" s="18">
        <v>2.3889999999999998</v>
      </c>
      <c r="U51" s="18">
        <v>32.386000000000003</v>
      </c>
      <c r="V51" s="18">
        <v>5.6909999999999998</v>
      </c>
      <c r="W51" s="19">
        <v>0.99299999999999999</v>
      </c>
    </row>
    <row r="52" spans="2:23" x14ac:dyDescent="0.35">
      <c r="B52" s="16" t="s">
        <v>3</v>
      </c>
      <c r="C52" s="20">
        <v>0.04</v>
      </c>
      <c r="D52" s="17">
        <v>3.6560000000000001</v>
      </c>
      <c r="E52" s="17">
        <v>641.38900000000001</v>
      </c>
      <c r="F52" s="17">
        <v>25.326000000000001</v>
      </c>
      <c r="G52" s="17">
        <v>-1.3380000000000001</v>
      </c>
      <c r="J52" s="16" t="s">
        <v>3</v>
      </c>
      <c r="K52" s="21">
        <v>0.2</v>
      </c>
      <c r="L52" s="18">
        <v>19.989000000000001</v>
      </c>
      <c r="M52" s="18">
        <v>14382.448</v>
      </c>
      <c r="N52" s="18">
        <v>119.92700000000001</v>
      </c>
      <c r="O52" s="18">
        <v>-12.025</v>
      </c>
      <c r="R52" s="16" t="s">
        <v>3</v>
      </c>
      <c r="S52" s="21">
        <v>0.11</v>
      </c>
      <c r="T52" s="18">
        <v>12.542</v>
      </c>
      <c r="U52" s="18">
        <v>1310.4559999999999</v>
      </c>
      <c r="V52" s="18">
        <v>36.200000000000003</v>
      </c>
      <c r="W52" s="19">
        <v>0.71499999999999997</v>
      </c>
    </row>
    <row r="53" spans="2:23" x14ac:dyDescent="0.35">
      <c r="B53" s="58" t="s">
        <v>36</v>
      </c>
      <c r="C53" s="59"/>
      <c r="D53" s="59"/>
      <c r="E53" s="59"/>
      <c r="F53" s="59"/>
      <c r="G53" s="60"/>
      <c r="J53" s="58" t="s">
        <v>36</v>
      </c>
      <c r="K53" s="59"/>
      <c r="L53" s="59"/>
      <c r="M53" s="59"/>
      <c r="N53" s="59"/>
      <c r="O53" s="60"/>
      <c r="R53" s="58" t="s">
        <v>36</v>
      </c>
      <c r="S53" s="59"/>
      <c r="T53" s="59"/>
      <c r="U53" s="59"/>
      <c r="V53" s="59"/>
      <c r="W53" s="60"/>
    </row>
    <row r="54" spans="2:23" x14ac:dyDescent="0.35">
      <c r="B54" s="16" t="s">
        <v>0</v>
      </c>
      <c r="C54" s="17" t="s">
        <v>24</v>
      </c>
      <c r="D54" s="17" t="s">
        <v>25</v>
      </c>
      <c r="E54" s="17" t="s">
        <v>26</v>
      </c>
      <c r="F54" s="17" t="s">
        <v>27</v>
      </c>
      <c r="G54" s="17" t="s">
        <v>28</v>
      </c>
      <c r="J54" s="16" t="s">
        <v>0</v>
      </c>
      <c r="K54" s="18" t="s">
        <v>24</v>
      </c>
      <c r="L54" s="18" t="s">
        <v>25</v>
      </c>
      <c r="M54" s="18" t="s">
        <v>26</v>
      </c>
      <c r="N54" s="18" t="s">
        <v>27</v>
      </c>
      <c r="O54" s="18" t="s">
        <v>28</v>
      </c>
      <c r="R54" s="16" t="s">
        <v>0</v>
      </c>
      <c r="S54" s="18" t="s">
        <v>24</v>
      </c>
      <c r="T54" s="18" t="s">
        <v>25</v>
      </c>
      <c r="U54" s="18" t="s">
        <v>26</v>
      </c>
      <c r="V54" s="18" t="s">
        <v>27</v>
      </c>
      <c r="W54" s="19" t="s">
        <v>28</v>
      </c>
    </row>
    <row r="55" spans="2:23" x14ac:dyDescent="0.35">
      <c r="B55" s="16" t="s">
        <v>1</v>
      </c>
      <c r="C55" s="20">
        <v>0.09</v>
      </c>
      <c r="D55" s="17">
        <v>10.436</v>
      </c>
      <c r="E55" s="17">
        <v>3100.3130000000001</v>
      </c>
      <c r="F55" s="17">
        <v>55.68</v>
      </c>
      <c r="G55" s="17">
        <v>8.5000000000000006E-2</v>
      </c>
      <c r="J55" s="16" t="s">
        <v>1</v>
      </c>
      <c r="K55" s="21">
        <v>0.28999999999999998</v>
      </c>
      <c r="L55" s="18">
        <v>33.920999999999999</v>
      </c>
      <c r="M55" s="18">
        <v>20326.091</v>
      </c>
      <c r="N55" s="18">
        <v>142.57</v>
      </c>
      <c r="O55" s="18">
        <v>-1.4999999999999999E-2</v>
      </c>
      <c r="R55" s="16" t="s">
        <v>1</v>
      </c>
      <c r="S55" s="21">
        <v>0.09</v>
      </c>
      <c r="T55" s="18">
        <v>12.923</v>
      </c>
      <c r="U55" s="18">
        <v>1935.694</v>
      </c>
      <c r="V55" s="18">
        <v>43.997</v>
      </c>
      <c r="W55" s="19">
        <v>0.59299999999999997</v>
      </c>
    </row>
    <row r="56" spans="2:23" x14ac:dyDescent="0.35">
      <c r="B56" s="16" t="s">
        <v>2</v>
      </c>
      <c r="C56" s="20">
        <v>0.01</v>
      </c>
      <c r="D56" s="17">
        <v>4.2149999999999999</v>
      </c>
      <c r="E56" s="17">
        <v>2820.2640000000001</v>
      </c>
      <c r="F56" s="17">
        <v>53.106000000000002</v>
      </c>
      <c r="G56" s="17">
        <v>0.16700000000000001</v>
      </c>
      <c r="J56" s="16" t="s">
        <v>2</v>
      </c>
      <c r="K56" s="21">
        <v>0.02</v>
      </c>
      <c r="L56" s="18">
        <v>18.556000000000001</v>
      </c>
      <c r="M56" s="18">
        <v>17686.113000000001</v>
      </c>
      <c r="N56" s="18">
        <v>132.989</v>
      </c>
      <c r="O56" s="18">
        <v>0.11700000000000001</v>
      </c>
      <c r="R56" s="16" t="s">
        <v>2</v>
      </c>
      <c r="S56" s="21">
        <v>0.04</v>
      </c>
      <c r="T56" s="18">
        <v>2.3889999999999998</v>
      </c>
      <c r="U56" s="18">
        <v>32.386000000000003</v>
      </c>
      <c r="V56" s="18">
        <v>5.6909999999999998</v>
      </c>
      <c r="W56" s="19">
        <v>0.99299999999999999</v>
      </c>
    </row>
    <row r="57" spans="2:23" x14ac:dyDescent="0.35">
      <c r="B57" s="16" t="s">
        <v>3</v>
      </c>
      <c r="C57" s="20">
        <v>0.08</v>
      </c>
      <c r="D57" s="17">
        <v>6.5419999999999998</v>
      </c>
      <c r="E57" s="17">
        <v>157.52699999999999</v>
      </c>
      <c r="F57" s="17">
        <v>12.551</v>
      </c>
      <c r="G57" s="17">
        <v>0.42599999999999999</v>
      </c>
      <c r="J57" s="16" t="s">
        <v>3</v>
      </c>
      <c r="K57" s="21">
        <v>0.28000000000000003</v>
      </c>
      <c r="L57" s="18">
        <v>16.497</v>
      </c>
      <c r="M57" s="18">
        <v>1787.13</v>
      </c>
      <c r="N57" s="18">
        <v>42.274000000000001</v>
      </c>
      <c r="O57" s="18">
        <v>-0.61799999999999999</v>
      </c>
      <c r="R57" s="16" t="s">
        <v>3</v>
      </c>
      <c r="S57" s="21">
        <v>0.11</v>
      </c>
      <c r="T57" s="18">
        <v>13.455</v>
      </c>
      <c r="U57" s="18">
        <v>1988.453</v>
      </c>
      <c r="V57" s="18">
        <v>44.591999999999999</v>
      </c>
      <c r="W57" s="19">
        <v>0.56799999999999995</v>
      </c>
    </row>
    <row r="58" spans="2:23" x14ac:dyDescent="0.35">
      <c r="B58" s="58" t="s">
        <v>37</v>
      </c>
      <c r="C58" s="59"/>
      <c r="D58" s="59"/>
      <c r="E58" s="59"/>
      <c r="F58" s="59"/>
      <c r="G58" s="60"/>
      <c r="J58" s="58" t="s">
        <v>37</v>
      </c>
      <c r="K58" s="59"/>
      <c r="L58" s="59"/>
      <c r="M58" s="59"/>
      <c r="N58" s="59"/>
      <c r="O58" s="60"/>
      <c r="R58" s="58" t="s">
        <v>37</v>
      </c>
      <c r="S58" s="59"/>
      <c r="T58" s="59"/>
      <c r="U58" s="59"/>
      <c r="V58" s="59"/>
      <c r="W58" s="60"/>
    </row>
    <row r="59" spans="2:23" x14ac:dyDescent="0.35">
      <c r="B59" s="16" t="s">
        <v>0</v>
      </c>
      <c r="C59" s="17" t="s">
        <v>24</v>
      </c>
      <c r="D59" s="17" t="s">
        <v>25</v>
      </c>
      <c r="E59" s="17" t="s">
        <v>26</v>
      </c>
      <c r="F59" s="17" t="s">
        <v>27</v>
      </c>
      <c r="G59" s="17" t="s">
        <v>28</v>
      </c>
      <c r="J59" s="16" t="s">
        <v>0</v>
      </c>
      <c r="K59" s="18" t="s">
        <v>24</v>
      </c>
      <c r="L59" s="18" t="s">
        <v>25</v>
      </c>
      <c r="M59" s="18" t="s">
        <v>26</v>
      </c>
      <c r="N59" s="18" t="s">
        <v>27</v>
      </c>
      <c r="O59" s="18" t="s">
        <v>28</v>
      </c>
      <c r="R59" s="16" t="s">
        <v>0</v>
      </c>
      <c r="S59" s="18" t="s">
        <v>24</v>
      </c>
      <c r="T59" s="18" t="s">
        <v>25</v>
      </c>
      <c r="U59" s="18" t="s">
        <v>26</v>
      </c>
      <c r="V59" s="18" t="s">
        <v>27</v>
      </c>
      <c r="W59" s="19" t="s">
        <v>28</v>
      </c>
    </row>
    <row r="60" spans="2:23" x14ac:dyDescent="0.35">
      <c r="B60" s="16" t="s">
        <v>1</v>
      </c>
      <c r="C60" s="20">
        <v>7.0000000000000007E-2</v>
      </c>
      <c r="D60" s="17">
        <v>9.3320000000000007</v>
      </c>
      <c r="E60" s="17">
        <v>3058.3029999999999</v>
      </c>
      <c r="F60" s="17">
        <v>55.302</v>
      </c>
      <c r="G60" s="17">
        <v>9.7000000000000003E-2</v>
      </c>
      <c r="J60" s="16" t="s">
        <v>1</v>
      </c>
      <c r="K60" s="21">
        <v>0.32</v>
      </c>
      <c r="L60" s="18">
        <v>31.748000000000001</v>
      </c>
      <c r="M60" s="18">
        <v>13331.341</v>
      </c>
      <c r="N60" s="18">
        <v>115.461</v>
      </c>
      <c r="O60" s="18">
        <v>0.33400000000000002</v>
      </c>
      <c r="R60" s="16" t="s">
        <v>1</v>
      </c>
      <c r="S60" s="21">
        <v>0.06</v>
      </c>
      <c r="T60" s="18">
        <v>7.6050000000000004</v>
      </c>
      <c r="U60" s="18">
        <v>841.03899999999999</v>
      </c>
      <c r="V60" s="18">
        <v>29.001000000000001</v>
      </c>
      <c r="W60" s="19">
        <v>0.82299999999999995</v>
      </c>
    </row>
    <row r="61" spans="2:23" x14ac:dyDescent="0.35">
      <c r="B61" s="16" t="s">
        <v>2</v>
      </c>
      <c r="C61" s="20">
        <v>0.01</v>
      </c>
      <c r="D61" s="17">
        <v>4.2149999999999999</v>
      </c>
      <c r="E61" s="17">
        <v>2820.2640000000001</v>
      </c>
      <c r="F61" s="17">
        <v>53.106000000000002</v>
      </c>
      <c r="G61" s="17">
        <v>0.16700000000000001</v>
      </c>
      <c r="J61" s="16" t="s">
        <v>2</v>
      </c>
      <c r="K61" s="21">
        <v>0.02</v>
      </c>
      <c r="L61" s="18">
        <v>18.556000000000001</v>
      </c>
      <c r="M61" s="18">
        <v>17686.113000000001</v>
      </c>
      <c r="N61" s="18">
        <v>132.989</v>
      </c>
      <c r="O61" s="18">
        <v>0.11700000000000001</v>
      </c>
      <c r="R61" s="16" t="s">
        <v>2</v>
      </c>
      <c r="S61" s="21">
        <v>0.04</v>
      </c>
      <c r="T61" s="18">
        <v>2.3889999999999998</v>
      </c>
      <c r="U61" s="18">
        <v>32.386000000000003</v>
      </c>
      <c r="V61" s="18">
        <v>5.6909999999999998</v>
      </c>
      <c r="W61" s="19">
        <v>0.99299999999999999</v>
      </c>
    </row>
    <row r="62" spans="2:23" x14ac:dyDescent="0.35">
      <c r="B62" s="16" t="s">
        <v>3</v>
      </c>
      <c r="C62" s="20">
        <v>7.0000000000000007E-2</v>
      </c>
      <c r="D62" s="17">
        <v>5.47</v>
      </c>
      <c r="E62" s="17">
        <v>123.63800000000001</v>
      </c>
      <c r="F62" s="17">
        <v>11.119</v>
      </c>
      <c r="G62" s="17">
        <v>0.54900000000000004</v>
      </c>
      <c r="J62" s="16" t="s">
        <v>3</v>
      </c>
      <c r="K62" s="21">
        <v>0.35</v>
      </c>
      <c r="L62" s="18">
        <v>21.725999999999999</v>
      </c>
      <c r="M62" s="18">
        <v>2960.761</v>
      </c>
      <c r="N62" s="18">
        <v>54.412999999999997</v>
      </c>
      <c r="O62" s="18">
        <v>-1.681</v>
      </c>
      <c r="R62" s="16" t="s">
        <v>3</v>
      </c>
      <c r="S62" s="21">
        <v>0.08</v>
      </c>
      <c r="T62" s="18">
        <v>8.9789999999999992</v>
      </c>
      <c r="U62" s="18">
        <v>1019.1609999999999</v>
      </c>
      <c r="V62" s="18">
        <v>31.923999999999999</v>
      </c>
      <c r="W62" s="19">
        <v>0.77900000000000003</v>
      </c>
    </row>
    <row r="63" spans="2:23" x14ac:dyDescent="0.35">
      <c r="B63" s="58" t="s">
        <v>38</v>
      </c>
      <c r="C63" s="59"/>
      <c r="D63" s="59"/>
      <c r="E63" s="59"/>
      <c r="F63" s="59"/>
      <c r="G63" s="60"/>
      <c r="J63" s="58" t="s">
        <v>38</v>
      </c>
      <c r="K63" s="59"/>
      <c r="L63" s="59"/>
      <c r="M63" s="59"/>
      <c r="N63" s="59"/>
      <c r="O63" s="60"/>
      <c r="R63" s="58" t="s">
        <v>38</v>
      </c>
      <c r="S63" s="59"/>
      <c r="T63" s="59"/>
      <c r="U63" s="59"/>
      <c r="V63" s="59"/>
      <c r="W63" s="60"/>
    </row>
    <row r="64" spans="2:23" x14ac:dyDescent="0.35">
      <c r="B64" s="16" t="s">
        <v>0</v>
      </c>
      <c r="C64" s="17" t="s">
        <v>24</v>
      </c>
      <c r="D64" s="17" t="s">
        <v>25</v>
      </c>
      <c r="E64" s="17" t="s">
        <v>26</v>
      </c>
      <c r="F64" s="17" t="s">
        <v>27</v>
      </c>
      <c r="G64" s="17" t="s">
        <v>28</v>
      </c>
      <c r="J64" s="16" t="s">
        <v>0</v>
      </c>
      <c r="K64" s="18" t="s">
        <v>24</v>
      </c>
      <c r="L64" s="18" t="s">
        <v>25</v>
      </c>
      <c r="M64" s="18" t="s">
        <v>26</v>
      </c>
      <c r="N64" s="18" t="s">
        <v>27</v>
      </c>
      <c r="O64" s="18" t="s">
        <v>28</v>
      </c>
      <c r="R64" s="16" t="s">
        <v>0</v>
      </c>
      <c r="S64" s="18" t="s">
        <v>24</v>
      </c>
      <c r="T64" s="18" t="s">
        <v>25</v>
      </c>
      <c r="U64" s="18" t="s">
        <v>26</v>
      </c>
      <c r="V64" s="18" t="s">
        <v>27</v>
      </c>
      <c r="W64" s="19" t="s">
        <v>28</v>
      </c>
    </row>
    <row r="65" spans="2:23" x14ac:dyDescent="0.35">
      <c r="B65" s="16" t="s">
        <v>1</v>
      </c>
      <c r="C65" s="20">
        <v>0.04</v>
      </c>
      <c r="D65" s="17">
        <v>6.7679999999999998</v>
      </c>
      <c r="E65" s="17">
        <v>2893.4679999999998</v>
      </c>
      <c r="F65" s="17">
        <v>53.790999999999997</v>
      </c>
      <c r="G65" s="17">
        <v>0.14599999999999999</v>
      </c>
      <c r="J65" s="16" t="s">
        <v>1</v>
      </c>
      <c r="K65" s="21">
        <v>0.2</v>
      </c>
      <c r="L65" s="18">
        <v>29.431000000000001</v>
      </c>
      <c r="M65" s="18">
        <v>23507.75</v>
      </c>
      <c r="N65" s="18">
        <v>153.322</v>
      </c>
      <c r="O65" s="18">
        <v>-0.17399999999999999</v>
      </c>
      <c r="R65" s="16" t="s">
        <v>1</v>
      </c>
      <c r="S65" s="21">
        <v>0.12</v>
      </c>
      <c r="T65" s="18">
        <v>15.82</v>
      </c>
      <c r="U65" s="18">
        <v>2272.8820000000001</v>
      </c>
      <c r="V65" s="18">
        <v>47.674999999999997</v>
      </c>
      <c r="W65" s="19">
        <v>0.52200000000000002</v>
      </c>
    </row>
    <row r="66" spans="2:23" x14ac:dyDescent="0.35">
      <c r="B66" s="16" t="s">
        <v>2</v>
      </c>
      <c r="C66" s="20">
        <v>0.01</v>
      </c>
      <c r="D66" s="17">
        <v>4.2149999999999999</v>
      </c>
      <c r="E66" s="17">
        <v>2820.2640000000001</v>
      </c>
      <c r="F66" s="17">
        <v>53.106000000000002</v>
      </c>
      <c r="G66" s="17">
        <v>0.16700000000000001</v>
      </c>
      <c r="J66" s="16" t="s">
        <v>2</v>
      </c>
      <c r="K66" s="21">
        <v>0.02</v>
      </c>
      <c r="L66" s="18">
        <v>18.556000000000001</v>
      </c>
      <c r="M66" s="18">
        <v>17686.113000000001</v>
      </c>
      <c r="N66" s="18">
        <v>132.989</v>
      </c>
      <c r="O66" s="18">
        <v>0.11700000000000001</v>
      </c>
      <c r="R66" s="16" t="s">
        <v>2</v>
      </c>
      <c r="S66" s="21">
        <v>0.04</v>
      </c>
      <c r="T66" s="18">
        <v>2.3889999999999998</v>
      </c>
      <c r="U66" s="18">
        <v>32.386000000000003</v>
      </c>
      <c r="V66" s="18">
        <v>5.6909999999999998</v>
      </c>
      <c r="W66" s="19">
        <v>0.99299999999999999</v>
      </c>
    </row>
    <row r="67" spans="2:23" x14ac:dyDescent="0.35">
      <c r="B67" s="16" t="s">
        <v>3</v>
      </c>
      <c r="C67" s="20">
        <v>0.03</v>
      </c>
      <c r="D67" s="17">
        <v>2.9140000000000001</v>
      </c>
      <c r="E67" s="17">
        <v>73.674999999999997</v>
      </c>
      <c r="F67" s="17">
        <v>8.5830000000000002</v>
      </c>
      <c r="G67" s="17">
        <v>0.73099999999999998</v>
      </c>
      <c r="J67" s="16" t="s">
        <v>3</v>
      </c>
      <c r="K67" s="21">
        <v>0.19</v>
      </c>
      <c r="L67" s="18">
        <v>12.121</v>
      </c>
      <c r="M67" s="18">
        <v>5059.9369999999999</v>
      </c>
      <c r="N67" s="18">
        <v>71.132999999999996</v>
      </c>
      <c r="O67" s="18">
        <v>-3.5819999999999999</v>
      </c>
      <c r="R67" s="16" t="s">
        <v>3</v>
      </c>
      <c r="S67" s="21">
        <v>0.14000000000000001</v>
      </c>
      <c r="T67" s="18">
        <v>16.234000000000002</v>
      </c>
      <c r="U67" s="18">
        <v>2308.6080000000002</v>
      </c>
      <c r="V67" s="18">
        <v>48.048000000000002</v>
      </c>
      <c r="W67" s="19">
        <v>0.498</v>
      </c>
    </row>
    <row r="68" spans="2:23" x14ac:dyDescent="0.35">
      <c r="B68" s="58" t="s">
        <v>39</v>
      </c>
      <c r="C68" s="59"/>
      <c r="D68" s="59"/>
      <c r="E68" s="59"/>
      <c r="F68" s="59"/>
      <c r="G68" s="60"/>
      <c r="J68" s="58" t="s">
        <v>39</v>
      </c>
      <c r="K68" s="59"/>
      <c r="L68" s="59"/>
      <c r="M68" s="59"/>
      <c r="N68" s="59"/>
      <c r="O68" s="60"/>
      <c r="R68" s="62" t="s">
        <v>39</v>
      </c>
      <c r="S68" s="63"/>
      <c r="T68" s="63"/>
      <c r="U68" s="63"/>
      <c r="V68" s="63"/>
      <c r="W68" s="64"/>
    </row>
    <row r="69" spans="2:23" x14ac:dyDescent="0.35">
      <c r="B69" s="16" t="s">
        <v>0</v>
      </c>
      <c r="C69" s="17" t="s">
        <v>24</v>
      </c>
      <c r="D69" s="17" t="s">
        <v>25</v>
      </c>
      <c r="E69" s="17" t="s">
        <v>26</v>
      </c>
      <c r="F69" s="17" t="s">
        <v>27</v>
      </c>
      <c r="G69" s="17" t="s">
        <v>28</v>
      </c>
      <c r="J69" s="16" t="s">
        <v>0</v>
      </c>
      <c r="K69" s="18" t="s">
        <v>24</v>
      </c>
      <c r="L69" s="18" t="s">
        <v>25</v>
      </c>
      <c r="M69" s="18" t="s">
        <v>26</v>
      </c>
      <c r="N69" s="18" t="s">
        <v>27</v>
      </c>
      <c r="O69" s="18" t="s">
        <v>28</v>
      </c>
      <c r="R69" s="45" t="s">
        <v>0</v>
      </c>
      <c r="S69" s="46" t="s">
        <v>24</v>
      </c>
      <c r="T69" s="46" t="s">
        <v>25</v>
      </c>
      <c r="U69" s="46" t="s">
        <v>26</v>
      </c>
      <c r="V69" s="46" t="s">
        <v>27</v>
      </c>
      <c r="W69" s="53" t="s">
        <v>28</v>
      </c>
    </row>
    <row r="70" spans="2:23" x14ac:dyDescent="0.35">
      <c r="B70" s="16" t="s">
        <v>1</v>
      </c>
      <c r="C70" s="20">
        <v>0.02</v>
      </c>
      <c r="D70" s="17">
        <v>5.0940000000000003</v>
      </c>
      <c r="E70" s="17">
        <v>2852.5430000000001</v>
      </c>
      <c r="F70" s="17">
        <v>53.408999999999999</v>
      </c>
      <c r="G70" s="17">
        <v>0.158</v>
      </c>
      <c r="J70" s="16" t="s">
        <v>1</v>
      </c>
      <c r="K70" s="21">
        <v>0.17</v>
      </c>
      <c r="L70" s="18">
        <v>13.461</v>
      </c>
      <c r="M70" s="18">
        <v>5978.518</v>
      </c>
      <c r="N70" s="18">
        <v>77.320999999999998</v>
      </c>
      <c r="O70" s="18">
        <v>0.70099999999999996</v>
      </c>
      <c r="R70" s="45" t="s">
        <v>1</v>
      </c>
      <c r="S70" s="47">
        <v>0.06</v>
      </c>
      <c r="T70" s="46">
        <v>7.5419999999999998</v>
      </c>
      <c r="U70" s="46">
        <v>863.44399999999996</v>
      </c>
      <c r="V70" s="46">
        <v>29.384</v>
      </c>
      <c r="W70" s="53">
        <v>0.81799999999999995</v>
      </c>
    </row>
    <row r="71" spans="2:23" x14ac:dyDescent="0.35">
      <c r="B71" s="16" t="s">
        <v>2</v>
      </c>
      <c r="C71" s="20">
        <v>0.01</v>
      </c>
      <c r="D71" s="17">
        <v>4.2149999999999999</v>
      </c>
      <c r="E71" s="17">
        <v>2820.2640000000001</v>
      </c>
      <c r="F71" s="17">
        <v>53.106000000000002</v>
      </c>
      <c r="G71" s="17">
        <v>0.16700000000000001</v>
      </c>
      <c r="J71" s="16" t="s">
        <v>2</v>
      </c>
      <c r="K71" s="21">
        <v>0.02</v>
      </c>
      <c r="L71" s="18">
        <v>18.556000000000001</v>
      </c>
      <c r="M71" s="18">
        <v>17686.113000000001</v>
      </c>
      <c r="N71" s="18">
        <v>132.989</v>
      </c>
      <c r="O71" s="18">
        <v>0.11700000000000001</v>
      </c>
      <c r="R71" s="45" t="s">
        <v>2</v>
      </c>
      <c r="S71" s="47">
        <v>0.04</v>
      </c>
      <c r="T71" s="46">
        <v>2.3889999999999998</v>
      </c>
      <c r="U71" s="46">
        <v>32.386000000000003</v>
      </c>
      <c r="V71" s="46">
        <v>5.6909999999999998</v>
      </c>
      <c r="W71" s="53">
        <v>0.99299999999999999</v>
      </c>
    </row>
    <row r="72" spans="2:23" x14ac:dyDescent="0.35">
      <c r="B72" s="16" t="s">
        <v>3</v>
      </c>
      <c r="C72" s="20">
        <v>0.01</v>
      </c>
      <c r="D72" s="17">
        <v>1.359</v>
      </c>
      <c r="E72" s="17">
        <v>24.712</v>
      </c>
      <c r="F72" s="17">
        <v>4.9710000000000001</v>
      </c>
      <c r="G72" s="17">
        <v>0.91</v>
      </c>
      <c r="J72" s="16" t="s">
        <v>3</v>
      </c>
      <c r="K72" s="21">
        <v>0.34</v>
      </c>
      <c r="L72" s="18">
        <v>27.934000000000001</v>
      </c>
      <c r="M72" s="18">
        <v>19430.629000000001</v>
      </c>
      <c r="N72" s="18">
        <v>139.39400000000001</v>
      </c>
      <c r="O72" s="18">
        <v>-16.596</v>
      </c>
      <c r="R72" s="45" t="s">
        <v>3</v>
      </c>
      <c r="S72" s="47">
        <v>0.08</v>
      </c>
      <c r="T72" s="46">
        <v>8.93</v>
      </c>
      <c r="U72" s="46">
        <v>1004.6319999999999</v>
      </c>
      <c r="V72" s="46">
        <v>31.696000000000002</v>
      </c>
      <c r="W72" s="53">
        <v>0.78200000000000003</v>
      </c>
    </row>
    <row r="73" spans="2:23" x14ac:dyDescent="0.35">
      <c r="B73" s="58" t="s">
        <v>40</v>
      </c>
      <c r="C73" s="59"/>
      <c r="D73" s="59"/>
      <c r="E73" s="59"/>
      <c r="F73" s="59"/>
      <c r="G73" s="60"/>
      <c r="J73" s="58" t="s">
        <v>40</v>
      </c>
      <c r="K73" s="59"/>
      <c r="L73" s="59"/>
      <c r="M73" s="59"/>
      <c r="N73" s="59"/>
      <c r="O73" s="60"/>
      <c r="R73" s="58" t="s">
        <v>40</v>
      </c>
      <c r="S73" s="59"/>
      <c r="T73" s="59"/>
      <c r="U73" s="59"/>
      <c r="V73" s="59"/>
      <c r="W73" s="60"/>
    </row>
    <row r="74" spans="2:23" x14ac:dyDescent="0.35">
      <c r="B74" s="16" t="s">
        <v>0</v>
      </c>
      <c r="C74" s="17" t="s">
        <v>24</v>
      </c>
      <c r="D74" s="17" t="s">
        <v>25</v>
      </c>
      <c r="E74" s="17" t="s">
        <v>26</v>
      </c>
      <c r="F74" s="17" t="s">
        <v>27</v>
      </c>
      <c r="G74" s="17" t="s">
        <v>28</v>
      </c>
      <c r="J74" s="16" t="s">
        <v>0</v>
      </c>
      <c r="K74" s="18" t="s">
        <v>24</v>
      </c>
      <c r="L74" s="18" t="s">
        <v>25</v>
      </c>
      <c r="M74" s="18" t="s">
        <v>26</v>
      </c>
      <c r="N74" s="18" t="s">
        <v>27</v>
      </c>
      <c r="O74" s="18" t="s">
        <v>28</v>
      </c>
      <c r="R74" s="16" t="s">
        <v>0</v>
      </c>
      <c r="S74" s="18" t="s">
        <v>24</v>
      </c>
      <c r="T74" s="18" t="s">
        <v>25</v>
      </c>
      <c r="U74" s="18" t="s">
        <v>26</v>
      </c>
      <c r="V74" s="18" t="s">
        <v>27</v>
      </c>
      <c r="W74" s="19" t="s">
        <v>28</v>
      </c>
    </row>
    <row r="75" spans="2:23" x14ac:dyDescent="0.35">
      <c r="B75" s="16" t="s">
        <v>1</v>
      </c>
      <c r="C75" s="20">
        <v>0.06</v>
      </c>
      <c r="D75" s="17">
        <v>8.4390000000000001</v>
      </c>
      <c r="E75" s="17">
        <v>3143.8969999999999</v>
      </c>
      <c r="F75" s="17">
        <v>56.07</v>
      </c>
      <c r="G75" s="17">
        <v>7.1999999999999995E-2</v>
      </c>
      <c r="J75" s="16" t="s">
        <v>1</v>
      </c>
      <c r="K75" s="21">
        <v>0.23</v>
      </c>
      <c r="L75" s="18">
        <v>31.099</v>
      </c>
      <c r="M75" s="18">
        <v>20606.528999999999</v>
      </c>
      <c r="N75" s="18">
        <v>143.55000000000001</v>
      </c>
      <c r="O75" s="18">
        <v>-2.9000000000000001E-2</v>
      </c>
      <c r="R75" s="16" t="s">
        <v>1</v>
      </c>
      <c r="S75" s="21">
        <v>0.21</v>
      </c>
      <c r="T75" s="18">
        <v>21.503</v>
      </c>
      <c r="U75" s="18">
        <v>2983.8919999999998</v>
      </c>
      <c r="V75" s="18">
        <v>54.625</v>
      </c>
      <c r="W75" s="19">
        <v>0.372</v>
      </c>
    </row>
    <row r="76" spans="2:23" x14ac:dyDescent="0.35">
      <c r="B76" s="16" t="s">
        <v>2</v>
      </c>
      <c r="C76" s="20">
        <v>0.01</v>
      </c>
      <c r="D76" s="17">
        <v>4.2149999999999999</v>
      </c>
      <c r="E76" s="17">
        <v>2820.2640000000001</v>
      </c>
      <c r="F76" s="17">
        <v>53.106000000000002</v>
      </c>
      <c r="G76" s="17">
        <v>0.16700000000000001</v>
      </c>
      <c r="J76" s="16" t="s">
        <v>2</v>
      </c>
      <c r="K76" s="21">
        <v>0.02</v>
      </c>
      <c r="L76" s="18">
        <v>18.556000000000001</v>
      </c>
      <c r="M76" s="18">
        <v>17686.113000000001</v>
      </c>
      <c r="N76" s="18">
        <v>132.989</v>
      </c>
      <c r="O76" s="18">
        <v>0.11700000000000001</v>
      </c>
      <c r="R76" s="16" t="s">
        <v>2</v>
      </c>
      <c r="S76" s="21">
        <v>0.04</v>
      </c>
      <c r="T76" s="18">
        <v>2.3889999999999998</v>
      </c>
      <c r="U76" s="18">
        <v>32.386000000000003</v>
      </c>
      <c r="V76" s="18">
        <v>5.6909999999999998</v>
      </c>
      <c r="W76" s="19">
        <v>0.99299999999999999</v>
      </c>
    </row>
    <row r="77" spans="2:23" x14ac:dyDescent="0.35">
      <c r="B77" s="16" t="s">
        <v>3</v>
      </c>
      <c r="C77" s="20">
        <v>0.05</v>
      </c>
      <c r="D77" s="17">
        <v>4.6059999999999999</v>
      </c>
      <c r="E77" s="17">
        <v>243.99</v>
      </c>
      <c r="F77" s="17">
        <v>15.62</v>
      </c>
      <c r="G77" s="17">
        <v>0.111</v>
      </c>
      <c r="J77" s="16" t="s">
        <v>3</v>
      </c>
      <c r="K77" s="21">
        <v>0.22</v>
      </c>
      <c r="L77" s="18">
        <v>13.638</v>
      </c>
      <c r="M77" s="18">
        <v>1823.39</v>
      </c>
      <c r="N77" s="18">
        <v>42.701000000000001</v>
      </c>
      <c r="O77" s="18">
        <v>-0.65100000000000002</v>
      </c>
      <c r="R77" s="16" t="s">
        <v>3</v>
      </c>
      <c r="S77" s="21">
        <v>0.21</v>
      </c>
      <c r="T77" s="18">
        <v>21.504000000000001</v>
      </c>
      <c r="U77" s="18">
        <v>2989.6060000000002</v>
      </c>
      <c r="V77" s="18">
        <v>54.677</v>
      </c>
      <c r="W77" s="19">
        <v>0.35</v>
      </c>
    </row>
    <row r="78" spans="2:23" x14ac:dyDescent="0.35">
      <c r="B78" s="58" t="s">
        <v>41</v>
      </c>
      <c r="C78" s="59"/>
      <c r="D78" s="59"/>
      <c r="E78" s="59"/>
      <c r="F78" s="59"/>
      <c r="G78" s="60"/>
      <c r="J78" s="58" t="s">
        <v>41</v>
      </c>
      <c r="K78" s="59"/>
      <c r="L78" s="59"/>
      <c r="M78" s="59"/>
      <c r="N78" s="59"/>
      <c r="O78" s="60"/>
      <c r="R78" s="58" t="s">
        <v>41</v>
      </c>
      <c r="S78" s="59"/>
      <c r="T78" s="59"/>
      <c r="U78" s="59"/>
      <c r="V78" s="59"/>
      <c r="W78" s="60"/>
    </row>
    <row r="79" spans="2:23" x14ac:dyDescent="0.35">
      <c r="B79" s="16" t="s">
        <v>0</v>
      </c>
      <c r="C79" s="17" t="s">
        <v>24</v>
      </c>
      <c r="D79" s="17" t="s">
        <v>25</v>
      </c>
      <c r="E79" s="17" t="s">
        <v>26</v>
      </c>
      <c r="F79" s="17" t="s">
        <v>27</v>
      </c>
      <c r="G79" s="17" t="s">
        <v>28</v>
      </c>
      <c r="J79" s="16" t="s">
        <v>0</v>
      </c>
      <c r="K79" s="18" t="s">
        <v>24</v>
      </c>
      <c r="L79" s="18" t="s">
        <v>25</v>
      </c>
      <c r="M79" s="18" t="s">
        <v>26</v>
      </c>
      <c r="N79" s="18" t="s">
        <v>27</v>
      </c>
      <c r="O79" s="18" t="s">
        <v>28</v>
      </c>
      <c r="R79" s="16" t="s">
        <v>0</v>
      </c>
      <c r="S79" s="18" t="s">
        <v>24</v>
      </c>
      <c r="T79" s="18" t="s">
        <v>25</v>
      </c>
      <c r="U79" s="18" t="s">
        <v>26</v>
      </c>
      <c r="V79" s="18" t="s">
        <v>27</v>
      </c>
      <c r="W79" s="19" t="s">
        <v>28</v>
      </c>
    </row>
    <row r="80" spans="2:23" x14ac:dyDescent="0.35">
      <c r="B80" s="16" t="s">
        <v>1</v>
      </c>
      <c r="C80" s="20">
        <v>0.04</v>
      </c>
      <c r="D80" s="17">
        <v>7.3570000000000002</v>
      </c>
      <c r="E80" s="17">
        <v>3073.0610000000001</v>
      </c>
      <c r="F80" s="17">
        <v>55.435000000000002</v>
      </c>
      <c r="G80" s="17">
        <v>9.2999999999999999E-2</v>
      </c>
      <c r="J80" s="16" t="s">
        <v>1</v>
      </c>
      <c r="K80" s="21">
        <v>0.34</v>
      </c>
      <c r="L80" s="18">
        <v>21.84</v>
      </c>
      <c r="M80" s="18">
        <v>4706.5929999999998</v>
      </c>
      <c r="N80" s="18">
        <v>68.605000000000004</v>
      </c>
      <c r="O80" s="18">
        <v>0.76500000000000001</v>
      </c>
      <c r="R80" s="16" t="s">
        <v>1</v>
      </c>
      <c r="S80" s="21">
        <v>0.14000000000000001</v>
      </c>
      <c r="T80" s="18">
        <v>13.234</v>
      </c>
      <c r="U80" s="18">
        <v>819.53499999999997</v>
      </c>
      <c r="V80" s="18">
        <v>28.628</v>
      </c>
      <c r="W80" s="19">
        <v>0.82799999999999996</v>
      </c>
    </row>
    <row r="81" spans="2:23" x14ac:dyDescent="0.35">
      <c r="B81" s="16" t="s">
        <v>2</v>
      </c>
      <c r="C81" s="20">
        <v>0.01</v>
      </c>
      <c r="D81" s="17">
        <v>4.2149999999999999</v>
      </c>
      <c r="E81" s="17">
        <v>2820.2640000000001</v>
      </c>
      <c r="F81" s="17">
        <v>53.106000000000002</v>
      </c>
      <c r="G81" s="17">
        <v>0.16700000000000001</v>
      </c>
      <c r="J81" s="16" t="s">
        <v>2</v>
      </c>
      <c r="K81" s="21">
        <v>0.02</v>
      </c>
      <c r="L81" s="18">
        <v>18.556000000000001</v>
      </c>
      <c r="M81" s="18">
        <v>17686.113000000001</v>
      </c>
      <c r="N81" s="18">
        <v>132.989</v>
      </c>
      <c r="O81" s="18">
        <v>0.11700000000000001</v>
      </c>
      <c r="R81" s="16" t="s">
        <v>2</v>
      </c>
      <c r="S81" s="21">
        <v>0.04</v>
      </c>
      <c r="T81" s="18">
        <v>2.3889999999999998</v>
      </c>
      <c r="U81" s="18">
        <v>32.386000000000003</v>
      </c>
      <c r="V81" s="18">
        <v>5.6909999999999998</v>
      </c>
      <c r="W81" s="19">
        <v>0.99299999999999999</v>
      </c>
    </row>
    <row r="82" spans="2:23" x14ac:dyDescent="0.35">
      <c r="B82" s="16" t="s">
        <v>3</v>
      </c>
      <c r="C82" s="20">
        <v>0.04</v>
      </c>
      <c r="D82" s="17">
        <v>3.6160000000000001</v>
      </c>
      <c r="E82" s="17">
        <v>160.52600000000001</v>
      </c>
      <c r="F82" s="17">
        <v>12.67</v>
      </c>
      <c r="G82" s="17">
        <v>0.41499999999999998</v>
      </c>
      <c r="J82" s="16" t="s">
        <v>3</v>
      </c>
      <c r="K82" s="21">
        <v>0.47</v>
      </c>
      <c r="L82" s="18">
        <v>30.497</v>
      </c>
      <c r="M82" s="18">
        <v>12076.373</v>
      </c>
      <c r="N82" s="18">
        <v>109.893</v>
      </c>
      <c r="O82" s="18">
        <v>-9.9359999999999999</v>
      </c>
      <c r="R82" s="16" t="s">
        <v>3</v>
      </c>
      <c r="S82" s="21">
        <v>0.16</v>
      </c>
      <c r="T82" s="18">
        <v>14.477</v>
      </c>
      <c r="U82" s="18">
        <v>927.62</v>
      </c>
      <c r="V82" s="18">
        <v>30.457000000000001</v>
      </c>
      <c r="W82" s="19">
        <v>0.79800000000000004</v>
      </c>
    </row>
    <row r="83" spans="2:23" x14ac:dyDescent="0.35">
      <c r="B83" s="58" t="s">
        <v>42</v>
      </c>
      <c r="C83" s="59"/>
      <c r="D83" s="59"/>
      <c r="E83" s="59"/>
      <c r="F83" s="59"/>
      <c r="G83" s="60"/>
      <c r="J83" s="58" t="s">
        <v>42</v>
      </c>
      <c r="K83" s="59"/>
      <c r="L83" s="59"/>
      <c r="M83" s="59"/>
      <c r="N83" s="59"/>
      <c r="O83" s="60"/>
      <c r="R83" s="58" t="s">
        <v>42</v>
      </c>
      <c r="S83" s="59"/>
      <c r="T83" s="59"/>
      <c r="U83" s="59"/>
      <c r="V83" s="59"/>
      <c r="W83" s="60"/>
    </row>
    <row r="84" spans="2:23" x14ac:dyDescent="0.35">
      <c r="B84" s="16" t="s">
        <v>0</v>
      </c>
      <c r="C84" s="17" t="s">
        <v>24</v>
      </c>
      <c r="D84" s="17" t="s">
        <v>25</v>
      </c>
      <c r="E84" s="17" t="s">
        <v>26</v>
      </c>
      <c r="F84" s="17" t="s">
        <v>27</v>
      </c>
      <c r="G84" s="17" t="s">
        <v>28</v>
      </c>
      <c r="J84" s="16" t="s">
        <v>0</v>
      </c>
      <c r="K84" s="18" t="s">
        <v>24</v>
      </c>
      <c r="L84" s="18" t="s">
        <v>25</v>
      </c>
      <c r="M84" s="18" t="s">
        <v>26</v>
      </c>
      <c r="N84" s="18" t="s">
        <v>27</v>
      </c>
      <c r="O84" s="18" t="s">
        <v>28</v>
      </c>
      <c r="R84" s="16" t="s">
        <v>0</v>
      </c>
      <c r="S84" s="18" t="s">
        <v>24</v>
      </c>
      <c r="T84" s="18" t="s">
        <v>25</v>
      </c>
      <c r="U84" s="18" t="s">
        <v>26</v>
      </c>
      <c r="V84" s="18" t="s">
        <v>27</v>
      </c>
      <c r="W84" s="19" t="s">
        <v>28</v>
      </c>
    </row>
    <row r="85" spans="2:23" x14ac:dyDescent="0.35">
      <c r="B85" s="16" t="s">
        <v>1</v>
      </c>
      <c r="C85" s="20">
        <v>0.19</v>
      </c>
      <c r="D85" s="17">
        <v>16.271000000000001</v>
      </c>
      <c r="E85" s="17">
        <v>3236.4929999999999</v>
      </c>
      <c r="F85" s="17">
        <v>56.89</v>
      </c>
      <c r="G85" s="17">
        <v>4.4999999999999998E-2</v>
      </c>
      <c r="J85" s="16" t="s">
        <v>1</v>
      </c>
      <c r="K85" s="21">
        <v>0.56000000000000005</v>
      </c>
      <c r="L85" s="18">
        <v>43.143000000000001</v>
      </c>
      <c r="M85" s="18">
        <v>20626.395</v>
      </c>
      <c r="N85" s="18">
        <v>143.619</v>
      </c>
      <c r="O85" s="18">
        <v>-0.03</v>
      </c>
      <c r="R85" s="16" t="s">
        <v>1</v>
      </c>
      <c r="S85" s="21">
        <v>0.47</v>
      </c>
      <c r="T85" s="18">
        <v>33.884999999999998</v>
      </c>
      <c r="U85" s="18">
        <v>4679.1819999999998</v>
      </c>
      <c r="V85" s="18">
        <v>68.405000000000001</v>
      </c>
      <c r="W85" s="19">
        <v>1.4999999999999999E-2</v>
      </c>
    </row>
    <row r="86" spans="2:23" x14ac:dyDescent="0.35">
      <c r="B86" s="16" t="s">
        <v>2</v>
      </c>
      <c r="C86" s="20">
        <v>0.01</v>
      </c>
      <c r="D86" s="17">
        <v>4.2149999999999999</v>
      </c>
      <c r="E86" s="17">
        <v>2820.2640000000001</v>
      </c>
      <c r="F86" s="17">
        <v>53.106000000000002</v>
      </c>
      <c r="G86" s="17">
        <v>0.16700000000000001</v>
      </c>
      <c r="J86" s="16" t="s">
        <v>2</v>
      </c>
      <c r="K86" s="21">
        <v>0.02</v>
      </c>
      <c r="L86" s="18">
        <v>18.556000000000001</v>
      </c>
      <c r="M86" s="18">
        <v>17686.113000000001</v>
      </c>
      <c r="N86" s="18">
        <v>132.989</v>
      </c>
      <c r="O86" s="18">
        <v>0.11700000000000001</v>
      </c>
      <c r="R86" s="16" t="s">
        <v>2</v>
      </c>
      <c r="S86" s="21">
        <v>0.04</v>
      </c>
      <c r="T86" s="18">
        <v>2.3889999999999998</v>
      </c>
      <c r="U86" s="18">
        <v>32.386000000000003</v>
      </c>
      <c r="V86" s="18">
        <v>5.6909999999999998</v>
      </c>
      <c r="W86" s="19">
        <v>0.99299999999999999</v>
      </c>
    </row>
    <row r="87" spans="2:23" x14ac:dyDescent="0.35">
      <c r="B87" s="16" t="s">
        <v>3</v>
      </c>
      <c r="C87" s="20">
        <v>0.18</v>
      </c>
      <c r="D87" s="17">
        <v>12.35</v>
      </c>
      <c r="E87" s="17">
        <v>252.53700000000001</v>
      </c>
      <c r="F87" s="17">
        <v>15.891</v>
      </c>
      <c r="G87" s="17">
        <v>0.08</v>
      </c>
      <c r="J87" s="16" t="s">
        <v>3</v>
      </c>
      <c r="K87" s="21">
        <v>0.54</v>
      </c>
      <c r="L87" s="18">
        <v>25.658000000000001</v>
      </c>
      <c r="M87" s="18">
        <v>1589.1759999999999</v>
      </c>
      <c r="N87" s="18">
        <v>39.863999999999997</v>
      </c>
      <c r="O87" s="18">
        <v>-0.439</v>
      </c>
      <c r="R87" s="16" t="s">
        <v>3</v>
      </c>
      <c r="S87" s="21">
        <v>0.42</v>
      </c>
      <c r="T87" s="18">
        <v>32.597999999999999</v>
      </c>
      <c r="U87" s="18">
        <v>4528.7809999999999</v>
      </c>
      <c r="V87" s="18">
        <v>67.296000000000006</v>
      </c>
      <c r="W87" s="19">
        <v>1.6E-2</v>
      </c>
    </row>
    <row r="88" spans="2:23" x14ac:dyDescent="0.35">
      <c r="B88" s="58" t="s">
        <v>43</v>
      </c>
      <c r="C88" s="59"/>
      <c r="D88" s="59"/>
      <c r="E88" s="59"/>
      <c r="F88" s="59"/>
      <c r="G88" s="60"/>
      <c r="J88" s="58" t="s">
        <v>43</v>
      </c>
      <c r="K88" s="59"/>
      <c r="L88" s="59"/>
      <c r="M88" s="59"/>
      <c r="N88" s="59"/>
      <c r="O88" s="60"/>
      <c r="R88" s="58" t="s">
        <v>43</v>
      </c>
      <c r="S88" s="59"/>
      <c r="T88" s="59"/>
      <c r="U88" s="59"/>
      <c r="V88" s="59"/>
      <c r="W88" s="60"/>
    </row>
    <row r="89" spans="2:23" x14ac:dyDescent="0.35">
      <c r="B89" s="16" t="s">
        <v>0</v>
      </c>
      <c r="C89" s="17" t="s">
        <v>24</v>
      </c>
      <c r="D89" s="17" t="s">
        <v>25</v>
      </c>
      <c r="E89" s="17" t="s">
        <v>26</v>
      </c>
      <c r="F89" s="17" t="s">
        <v>27</v>
      </c>
      <c r="G89" s="17" t="s">
        <v>28</v>
      </c>
      <c r="J89" s="16" t="s">
        <v>0</v>
      </c>
      <c r="K89" s="18" t="s">
        <v>24</v>
      </c>
      <c r="L89" s="18" t="s">
        <v>25</v>
      </c>
      <c r="M89" s="18" t="s">
        <v>26</v>
      </c>
      <c r="N89" s="18" t="s">
        <v>27</v>
      </c>
      <c r="O89" s="18" t="s">
        <v>28</v>
      </c>
      <c r="R89" s="16" t="s">
        <v>0</v>
      </c>
      <c r="S89" s="18" t="s">
        <v>24</v>
      </c>
      <c r="T89" s="18" t="s">
        <v>25</v>
      </c>
      <c r="U89" s="18" t="s">
        <v>26</v>
      </c>
      <c r="V89" s="18" t="s">
        <v>27</v>
      </c>
      <c r="W89" s="19" t="s">
        <v>28</v>
      </c>
    </row>
    <row r="90" spans="2:23" x14ac:dyDescent="0.35">
      <c r="B90" s="16" t="s">
        <v>1</v>
      </c>
      <c r="C90" s="20">
        <v>0.23</v>
      </c>
      <c r="D90" s="17">
        <v>19.166</v>
      </c>
      <c r="E90" s="17">
        <v>3489.8240000000001</v>
      </c>
      <c r="F90" s="17">
        <v>59.075000000000003</v>
      </c>
      <c r="G90" s="17">
        <v>-0.03</v>
      </c>
      <c r="J90" s="16" t="s">
        <v>1</v>
      </c>
      <c r="K90" s="21">
        <v>0.84</v>
      </c>
      <c r="L90" s="18">
        <v>56.813000000000002</v>
      </c>
      <c r="M90" s="18">
        <v>23767.853999999999</v>
      </c>
      <c r="N90" s="18">
        <v>154.16800000000001</v>
      </c>
      <c r="O90" s="18">
        <v>-0.187</v>
      </c>
      <c r="R90" s="16" t="s">
        <v>1</v>
      </c>
      <c r="S90" s="21">
        <v>0.43</v>
      </c>
      <c r="T90" s="18">
        <v>34.487000000000002</v>
      </c>
      <c r="U90" s="18">
        <v>5109.6049999999996</v>
      </c>
      <c r="V90" s="18">
        <v>71.481999999999999</v>
      </c>
      <c r="W90" s="19">
        <v>-7.4999999999999997E-2</v>
      </c>
    </row>
    <row r="91" spans="2:23" x14ac:dyDescent="0.35">
      <c r="B91" s="16" t="s">
        <v>2</v>
      </c>
      <c r="C91" s="20">
        <v>0.01</v>
      </c>
      <c r="D91" s="17">
        <v>4.2149999999999999</v>
      </c>
      <c r="E91" s="17">
        <v>2820.2640000000001</v>
      </c>
      <c r="F91" s="17">
        <v>53.106000000000002</v>
      </c>
      <c r="G91" s="17">
        <v>0.16700000000000001</v>
      </c>
      <c r="J91" s="16" t="s">
        <v>2</v>
      </c>
      <c r="K91" s="21">
        <v>0.02</v>
      </c>
      <c r="L91" s="18">
        <v>18.556000000000001</v>
      </c>
      <c r="M91" s="18">
        <v>17686.113000000001</v>
      </c>
      <c r="N91" s="18">
        <v>132.989</v>
      </c>
      <c r="O91" s="18">
        <v>0.11700000000000001</v>
      </c>
      <c r="R91" s="16" t="s">
        <v>2</v>
      </c>
      <c r="S91" s="21">
        <v>0.04</v>
      </c>
      <c r="T91" s="18">
        <v>2.3889999999999998</v>
      </c>
      <c r="U91" s="18">
        <v>32.386000000000003</v>
      </c>
      <c r="V91" s="18">
        <v>5.6909999999999998</v>
      </c>
      <c r="W91" s="19">
        <v>0.99299999999999999</v>
      </c>
    </row>
    <row r="92" spans="2:23" x14ac:dyDescent="0.35">
      <c r="B92" s="16" t="s">
        <v>3</v>
      </c>
      <c r="C92" s="20">
        <v>0.23</v>
      </c>
      <c r="D92" s="17">
        <v>15.291</v>
      </c>
      <c r="E92" s="17">
        <v>448.392</v>
      </c>
      <c r="F92" s="17">
        <v>21.175000000000001</v>
      </c>
      <c r="G92" s="17">
        <v>-0.63400000000000001</v>
      </c>
      <c r="J92" s="16" t="s">
        <v>3</v>
      </c>
      <c r="K92" s="21">
        <v>0.83</v>
      </c>
      <c r="L92" s="18">
        <v>39.515999999999998</v>
      </c>
      <c r="M92" s="18">
        <v>3979.4470000000001</v>
      </c>
      <c r="N92" s="18">
        <v>63.082999999999998</v>
      </c>
      <c r="O92" s="18">
        <v>-2.6040000000000001</v>
      </c>
      <c r="R92" s="16" t="s">
        <v>3</v>
      </c>
      <c r="S92" s="21">
        <v>0.4</v>
      </c>
      <c r="T92" s="18">
        <v>33.551000000000002</v>
      </c>
      <c r="U92" s="18">
        <v>4975.51</v>
      </c>
      <c r="V92" s="18">
        <v>70.537000000000006</v>
      </c>
      <c r="W92" s="19">
        <v>-8.1000000000000003E-2</v>
      </c>
    </row>
    <row r="93" spans="2:23" x14ac:dyDescent="0.35">
      <c r="B93" s="58" t="s">
        <v>44</v>
      </c>
      <c r="C93" s="59"/>
      <c r="D93" s="59"/>
      <c r="E93" s="59"/>
      <c r="F93" s="59"/>
      <c r="G93" s="60"/>
      <c r="J93" s="62" t="s">
        <v>44</v>
      </c>
      <c r="K93" s="63"/>
      <c r="L93" s="63"/>
      <c r="M93" s="63"/>
      <c r="N93" s="63"/>
      <c r="O93" s="64"/>
      <c r="R93" s="58" t="s">
        <v>44</v>
      </c>
      <c r="S93" s="59"/>
      <c r="T93" s="59"/>
      <c r="U93" s="59"/>
      <c r="V93" s="59"/>
      <c r="W93" s="60"/>
    </row>
    <row r="94" spans="2:23" x14ac:dyDescent="0.35">
      <c r="B94" s="16" t="s">
        <v>0</v>
      </c>
      <c r="C94" s="17" t="s">
        <v>24</v>
      </c>
      <c r="D94" s="17" t="s">
        <v>25</v>
      </c>
      <c r="E94" s="17" t="s">
        <v>26</v>
      </c>
      <c r="F94" s="17" t="s">
        <v>27</v>
      </c>
      <c r="G94" s="17" t="s">
        <v>28</v>
      </c>
      <c r="J94" s="45" t="s">
        <v>0</v>
      </c>
      <c r="K94" s="46" t="s">
        <v>24</v>
      </c>
      <c r="L94" s="46" t="s">
        <v>25</v>
      </c>
      <c r="M94" s="46" t="s">
        <v>26</v>
      </c>
      <c r="N94" s="46" t="s">
        <v>27</v>
      </c>
      <c r="O94" s="46" t="s">
        <v>28</v>
      </c>
      <c r="R94" s="16" t="s">
        <v>0</v>
      </c>
      <c r="S94" s="18" t="s">
        <v>24</v>
      </c>
      <c r="T94" s="18" t="s">
        <v>25</v>
      </c>
      <c r="U94" s="18" t="s">
        <v>26</v>
      </c>
      <c r="V94" s="18" t="s">
        <v>27</v>
      </c>
      <c r="W94" s="19" t="s">
        <v>28</v>
      </c>
    </row>
    <row r="95" spans="2:23" x14ac:dyDescent="0.35">
      <c r="B95" s="16" t="s">
        <v>1</v>
      </c>
      <c r="C95" s="20">
        <v>0.03</v>
      </c>
      <c r="D95" s="17">
        <v>6.2779999999999996</v>
      </c>
      <c r="E95" s="17">
        <v>2906.797</v>
      </c>
      <c r="F95" s="17">
        <v>53.914999999999999</v>
      </c>
      <c r="G95" s="17">
        <v>0.14199999999999999</v>
      </c>
      <c r="J95" s="45" t="s">
        <v>1</v>
      </c>
      <c r="K95" s="47">
        <v>0.19</v>
      </c>
      <c r="L95" s="46">
        <v>28.297999999999998</v>
      </c>
      <c r="M95" s="46">
        <v>19309.546999999999</v>
      </c>
      <c r="N95" s="46">
        <v>138.959</v>
      </c>
      <c r="O95" s="46">
        <v>3.5999999999999997E-2</v>
      </c>
      <c r="R95" s="16" t="s">
        <v>1</v>
      </c>
      <c r="S95" s="21">
        <v>0.13</v>
      </c>
      <c r="T95" s="18">
        <v>16.332999999999998</v>
      </c>
      <c r="U95" s="18">
        <v>2467.806</v>
      </c>
      <c r="V95" s="18">
        <v>49.677</v>
      </c>
      <c r="W95" s="19">
        <v>0.48099999999999998</v>
      </c>
    </row>
    <row r="96" spans="2:23" x14ac:dyDescent="0.35">
      <c r="B96" s="16" t="s">
        <v>2</v>
      </c>
      <c r="C96" s="20">
        <v>0.01</v>
      </c>
      <c r="D96" s="17">
        <v>4.2149999999999999</v>
      </c>
      <c r="E96" s="17">
        <v>2820.2640000000001</v>
      </c>
      <c r="F96" s="17">
        <v>53.106000000000002</v>
      </c>
      <c r="G96" s="17">
        <v>0.16700000000000001</v>
      </c>
      <c r="J96" s="45" t="s">
        <v>2</v>
      </c>
      <c r="K96" s="47">
        <v>0.02</v>
      </c>
      <c r="L96" s="46">
        <v>18.556000000000001</v>
      </c>
      <c r="M96" s="46">
        <v>17686.113000000001</v>
      </c>
      <c r="N96" s="46">
        <v>132.989</v>
      </c>
      <c r="O96" s="46">
        <v>0.11700000000000001</v>
      </c>
      <c r="R96" s="16" t="s">
        <v>2</v>
      </c>
      <c r="S96" s="21">
        <v>0.04</v>
      </c>
      <c r="T96" s="18">
        <v>2.3889999999999998</v>
      </c>
      <c r="U96" s="18">
        <v>32.386000000000003</v>
      </c>
      <c r="V96" s="18">
        <v>5.6909999999999998</v>
      </c>
      <c r="W96" s="19">
        <v>0.99299999999999999</v>
      </c>
    </row>
    <row r="97" spans="2:23" x14ac:dyDescent="0.35">
      <c r="B97" s="16" t="s">
        <v>3</v>
      </c>
      <c r="C97" s="20">
        <v>0.03</v>
      </c>
      <c r="D97" s="17">
        <v>2.39</v>
      </c>
      <c r="E97" s="17">
        <v>48.305</v>
      </c>
      <c r="F97" s="17">
        <v>6.95</v>
      </c>
      <c r="G97" s="17">
        <v>0.82399999999999995</v>
      </c>
      <c r="J97" s="45" t="s">
        <v>3</v>
      </c>
      <c r="K97" s="47">
        <v>0.18</v>
      </c>
      <c r="L97" s="46">
        <v>10.818</v>
      </c>
      <c r="M97" s="46">
        <v>907.21299999999997</v>
      </c>
      <c r="N97" s="46">
        <v>30.12</v>
      </c>
      <c r="O97" s="46">
        <v>0.17799999999999999</v>
      </c>
      <c r="R97" s="16" t="s">
        <v>3</v>
      </c>
      <c r="S97" s="21">
        <v>0.13</v>
      </c>
      <c r="T97" s="18">
        <v>16.373000000000001</v>
      </c>
      <c r="U97" s="18">
        <v>2460.7930000000001</v>
      </c>
      <c r="V97" s="18">
        <v>49.606000000000002</v>
      </c>
      <c r="W97" s="19">
        <v>0.46500000000000002</v>
      </c>
    </row>
    <row r="98" spans="2:23" x14ac:dyDescent="0.35">
      <c r="B98" s="65" t="s">
        <v>45</v>
      </c>
      <c r="C98" s="66"/>
      <c r="D98" s="66"/>
      <c r="E98" s="66"/>
      <c r="F98" s="66"/>
      <c r="G98" s="67"/>
      <c r="J98" s="58" t="s">
        <v>45</v>
      </c>
      <c r="K98" s="59"/>
      <c r="L98" s="59"/>
      <c r="M98" s="59"/>
      <c r="N98" s="59"/>
      <c r="O98" s="60"/>
      <c r="R98" s="58" t="s">
        <v>45</v>
      </c>
      <c r="S98" s="59"/>
      <c r="T98" s="59"/>
      <c r="U98" s="59"/>
      <c r="V98" s="59"/>
      <c r="W98" s="60"/>
    </row>
    <row r="99" spans="2:23" x14ac:dyDescent="0.35">
      <c r="B99" s="26" t="s">
        <v>0</v>
      </c>
      <c r="C99" s="27" t="s">
        <v>24</v>
      </c>
      <c r="D99" s="27" t="s">
        <v>25</v>
      </c>
      <c r="E99" s="27" t="s">
        <v>26</v>
      </c>
      <c r="F99" s="27" t="s">
        <v>27</v>
      </c>
      <c r="G99" s="27" t="s">
        <v>28</v>
      </c>
      <c r="J99" s="16" t="s">
        <v>0</v>
      </c>
      <c r="K99" s="18" t="s">
        <v>24</v>
      </c>
      <c r="L99" s="18" t="s">
        <v>25</v>
      </c>
      <c r="M99" s="18" t="s">
        <v>26</v>
      </c>
      <c r="N99" s="18" t="s">
        <v>27</v>
      </c>
      <c r="O99" s="18" t="s">
        <v>28</v>
      </c>
      <c r="R99" s="16" t="s">
        <v>0</v>
      </c>
      <c r="S99" s="18" t="s">
        <v>24</v>
      </c>
      <c r="T99" s="18" t="s">
        <v>25</v>
      </c>
      <c r="U99" s="18" t="s">
        <v>26</v>
      </c>
      <c r="V99" s="18" t="s">
        <v>27</v>
      </c>
      <c r="W99" s="19" t="s">
        <v>28</v>
      </c>
    </row>
    <row r="100" spans="2:23" x14ac:dyDescent="0.35">
      <c r="B100" s="26" t="s">
        <v>1</v>
      </c>
      <c r="C100" s="28">
        <v>0.02</v>
      </c>
      <c r="D100" s="27">
        <v>5.0380000000000003</v>
      </c>
      <c r="E100" s="27">
        <v>2912.2420000000002</v>
      </c>
      <c r="F100" s="27">
        <v>53.965000000000003</v>
      </c>
      <c r="G100" s="27">
        <v>0.14000000000000001</v>
      </c>
      <c r="J100" s="16" t="s">
        <v>1</v>
      </c>
      <c r="K100" s="21">
        <v>0.37</v>
      </c>
      <c r="L100" s="18">
        <v>31.613</v>
      </c>
      <c r="M100" s="18">
        <v>14740.802</v>
      </c>
      <c r="N100" s="18">
        <v>121.41200000000001</v>
      </c>
      <c r="O100" s="18">
        <v>0.26400000000000001</v>
      </c>
      <c r="R100" s="16" t="s">
        <v>1</v>
      </c>
      <c r="S100" s="21">
        <v>7.0000000000000007E-2</v>
      </c>
      <c r="T100" s="18">
        <v>9.4939999999999998</v>
      </c>
      <c r="U100" s="18">
        <v>927.60199999999998</v>
      </c>
      <c r="V100" s="18">
        <v>30.457000000000001</v>
      </c>
      <c r="W100" s="19">
        <v>0.80500000000000005</v>
      </c>
    </row>
    <row r="101" spans="2:23" x14ac:dyDescent="0.35">
      <c r="B101" s="26" t="s">
        <v>2</v>
      </c>
      <c r="C101" s="28">
        <v>0.01</v>
      </c>
      <c r="D101" s="27">
        <v>4.2149999999999999</v>
      </c>
      <c r="E101" s="27">
        <v>2820.2640000000001</v>
      </c>
      <c r="F101" s="27">
        <v>53.106000000000002</v>
      </c>
      <c r="G101" s="27">
        <v>0.16700000000000001</v>
      </c>
      <c r="J101" s="16" t="s">
        <v>2</v>
      </c>
      <c r="K101" s="21">
        <v>0.02</v>
      </c>
      <c r="L101" s="18">
        <v>18.556000000000001</v>
      </c>
      <c r="M101" s="18">
        <v>17686.113000000001</v>
      </c>
      <c r="N101" s="18">
        <v>132.989</v>
      </c>
      <c r="O101" s="18">
        <v>0.11700000000000001</v>
      </c>
      <c r="R101" s="16" t="s">
        <v>2</v>
      </c>
      <c r="S101" s="21">
        <v>0.04</v>
      </c>
      <c r="T101" s="18">
        <v>2.3889999999999998</v>
      </c>
      <c r="U101" s="18">
        <v>32.386000000000003</v>
      </c>
      <c r="V101" s="18">
        <v>5.6909999999999998</v>
      </c>
      <c r="W101" s="19">
        <v>0.99299999999999999</v>
      </c>
    </row>
    <row r="102" spans="2:23" x14ac:dyDescent="0.35">
      <c r="B102" s="26" t="s">
        <v>3</v>
      </c>
      <c r="C102" s="28">
        <v>0.01</v>
      </c>
      <c r="D102" s="27">
        <v>1.204</v>
      </c>
      <c r="E102" s="27">
        <v>20.053000000000001</v>
      </c>
      <c r="F102" s="27">
        <v>4.4779999999999998</v>
      </c>
      <c r="G102" s="27">
        <v>0.92700000000000005</v>
      </c>
      <c r="J102" s="16" t="s">
        <v>3</v>
      </c>
      <c r="K102" s="21">
        <v>0.4</v>
      </c>
      <c r="L102" s="18">
        <v>22.78</v>
      </c>
      <c r="M102" s="18">
        <v>5489.8010000000004</v>
      </c>
      <c r="N102" s="18">
        <v>74.093000000000004</v>
      </c>
      <c r="O102" s="18">
        <v>-3.9710000000000001</v>
      </c>
      <c r="R102" s="16" t="s">
        <v>3</v>
      </c>
      <c r="S102" s="21">
        <v>0.09</v>
      </c>
      <c r="T102" s="18">
        <v>10.571999999999999</v>
      </c>
      <c r="U102" s="18">
        <v>1049.895</v>
      </c>
      <c r="V102" s="18">
        <v>32.402000000000001</v>
      </c>
      <c r="W102" s="19">
        <v>0.77200000000000002</v>
      </c>
    </row>
    <row r="103" spans="2:23" x14ac:dyDescent="0.35">
      <c r="B103" s="58" t="s">
        <v>46</v>
      </c>
      <c r="C103" s="59"/>
      <c r="D103" s="59"/>
      <c r="E103" s="59"/>
      <c r="F103" s="59"/>
      <c r="G103" s="60"/>
      <c r="J103" s="58" t="s">
        <v>46</v>
      </c>
      <c r="K103" s="59"/>
      <c r="L103" s="59"/>
      <c r="M103" s="59"/>
      <c r="N103" s="59"/>
      <c r="O103" s="60"/>
      <c r="R103" s="58" t="s">
        <v>46</v>
      </c>
      <c r="S103" s="59"/>
      <c r="T103" s="59"/>
      <c r="U103" s="59"/>
      <c r="V103" s="59"/>
      <c r="W103" s="60"/>
    </row>
    <row r="104" spans="2:23" x14ac:dyDescent="0.35">
      <c r="B104" s="16" t="s">
        <v>0</v>
      </c>
      <c r="C104" s="17" t="s">
        <v>24</v>
      </c>
      <c r="D104" s="17" t="s">
        <v>25</v>
      </c>
      <c r="E104" s="17" t="s">
        <v>26</v>
      </c>
      <c r="F104" s="17" t="s">
        <v>27</v>
      </c>
      <c r="G104" s="17" t="s">
        <v>28</v>
      </c>
      <c r="J104" s="16" t="s">
        <v>0</v>
      </c>
      <c r="K104" s="18" t="s">
        <v>24</v>
      </c>
      <c r="L104" s="18" t="s">
        <v>25</v>
      </c>
      <c r="M104" s="18" t="s">
        <v>26</v>
      </c>
      <c r="N104" s="18" t="s">
        <v>27</v>
      </c>
      <c r="O104" s="18" t="s">
        <v>28</v>
      </c>
      <c r="R104" s="16" t="s">
        <v>0</v>
      </c>
      <c r="S104" s="18" t="s">
        <v>24</v>
      </c>
      <c r="T104" s="18" t="s">
        <v>25</v>
      </c>
      <c r="U104" s="18" t="s">
        <v>26</v>
      </c>
      <c r="V104" s="18" t="s">
        <v>27</v>
      </c>
      <c r="W104" s="19" t="s">
        <v>28</v>
      </c>
    </row>
    <row r="105" spans="2:23" x14ac:dyDescent="0.35">
      <c r="B105" s="16" t="s">
        <v>1</v>
      </c>
      <c r="C105" s="20">
        <v>0.13</v>
      </c>
      <c r="D105" s="17">
        <v>12.75</v>
      </c>
      <c r="E105" s="17">
        <v>3262.1489999999999</v>
      </c>
      <c r="F105" s="17">
        <v>57.115000000000002</v>
      </c>
      <c r="G105" s="17">
        <v>3.6999999999999998E-2</v>
      </c>
      <c r="J105" s="16" t="s">
        <v>1</v>
      </c>
      <c r="K105" s="21">
        <v>0.33</v>
      </c>
      <c r="L105" s="18">
        <v>34.098999999999997</v>
      </c>
      <c r="M105" s="18">
        <v>20050.694</v>
      </c>
      <c r="N105" s="18">
        <v>141.6</v>
      </c>
      <c r="O105" s="18">
        <v>-1E-3</v>
      </c>
      <c r="R105" s="16" t="s">
        <v>1</v>
      </c>
      <c r="S105" s="21">
        <v>0.27</v>
      </c>
      <c r="T105" s="18">
        <v>26.271000000000001</v>
      </c>
      <c r="U105" s="18">
        <v>3722.9110000000001</v>
      </c>
      <c r="V105" s="18">
        <v>61.015999999999998</v>
      </c>
      <c r="W105" s="19">
        <v>0.217</v>
      </c>
    </row>
    <row r="106" spans="2:23" x14ac:dyDescent="0.35">
      <c r="B106" s="16" t="s">
        <v>2</v>
      </c>
      <c r="C106" s="20">
        <v>0.01</v>
      </c>
      <c r="D106" s="17">
        <v>4.2149999999999999</v>
      </c>
      <c r="E106" s="17">
        <v>2820.2640000000001</v>
      </c>
      <c r="F106" s="17">
        <v>53.106000000000002</v>
      </c>
      <c r="G106" s="17">
        <v>0.16700000000000001</v>
      </c>
      <c r="J106" s="16" t="s">
        <v>2</v>
      </c>
      <c r="K106" s="21">
        <v>0.02</v>
      </c>
      <c r="L106" s="18">
        <v>18.556000000000001</v>
      </c>
      <c r="M106" s="18">
        <v>17686.113000000001</v>
      </c>
      <c r="N106" s="18">
        <v>132.989</v>
      </c>
      <c r="O106" s="18">
        <v>0.11700000000000001</v>
      </c>
      <c r="R106" s="16" t="s">
        <v>2</v>
      </c>
      <c r="S106" s="21">
        <v>0.04</v>
      </c>
      <c r="T106" s="18">
        <v>2.3889999999999998</v>
      </c>
      <c r="U106" s="18">
        <v>32.386000000000003</v>
      </c>
      <c r="V106" s="18">
        <v>5.6909999999999998</v>
      </c>
      <c r="W106" s="19">
        <v>0.99299999999999999</v>
      </c>
    </row>
    <row r="107" spans="2:23" x14ac:dyDescent="0.35">
      <c r="B107" s="16" t="s">
        <v>3</v>
      </c>
      <c r="C107" s="20">
        <v>0.12</v>
      </c>
      <c r="D107" s="17">
        <v>8.7029999999999994</v>
      </c>
      <c r="E107" s="17">
        <v>178.90799999999999</v>
      </c>
      <c r="F107" s="17">
        <v>13.375999999999999</v>
      </c>
      <c r="G107" s="17">
        <v>0.34799999999999998</v>
      </c>
      <c r="J107" s="16" t="s">
        <v>3</v>
      </c>
      <c r="K107" s="21">
        <v>0.31</v>
      </c>
      <c r="L107" s="18">
        <v>16.582000000000001</v>
      </c>
      <c r="M107" s="18">
        <v>1235.355</v>
      </c>
      <c r="N107" s="18">
        <v>35.148000000000003</v>
      </c>
      <c r="O107" s="18">
        <v>-0.11899999999999999</v>
      </c>
      <c r="R107" s="16" t="s">
        <v>3</v>
      </c>
      <c r="S107" s="21">
        <v>0.28000000000000003</v>
      </c>
      <c r="T107" s="18">
        <v>26.329000000000001</v>
      </c>
      <c r="U107" s="18">
        <v>3670.4549999999999</v>
      </c>
      <c r="V107" s="18">
        <v>60.584000000000003</v>
      </c>
      <c r="W107" s="19">
        <v>0.20200000000000001</v>
      </c>
    </row>
    <row r="108" spans="2:23" x14ac:dyDescent="0.35">
      <c r="B108" s="58" t="s">
        <v>47</v>
      </c>
      <c r="C108" s="59"/>
      <c r="D108" s="59"/>
      <c r="E108" s="59"/>
      <c r="F108" s="59"/>
      <c r="G108" s="60"/>
      <c r="J108" s="58" t="s">
        <v>47</v>
      </c>
      <c r="K108" s="59"/>
      <c r="L108" s="59"/>
      <c r="M108" s="59"/>
      <c r="N108" s="59"/>
      <c r="O108" s="60"/>
      <c r="R108" s="58" t="s">
        <v>47</v>
      </c>
      <c r="S108" s="59"/>
      <c r="T108" s="59"/>
      <c r="U108" s="59"/>
      <c r="V108" s="59"/>
      <c r="W108" s="60"/>
    </row>
    <row r="109" spans="2:23" x14ac:dyDescent="0.35">
      <c r="B109" s="16" t="s">
        <v>0</v>
      </c>
      <c r="C109" s="17" t="s">
        <v>24</v>
      </c>
      <c r="D109" s="17" t="s">
        <v>25</v>
      </c>
      <c r="E109" s="17" t="s">
        <v>26</v>
      </c>
      <c r="F109" s="17" t="s">
        <v>27</v>
      </c>
      <c r="G109" s="17" t="s">
        <v>28</v>
      </c>
      <c r="J109" s="16" t="s">
        <v>0</v>
      </c>
      <c r="K109" s="18" t="s">
        <v>24</v>
      </c>
      <c r="L109" s="18" t="s">
        <v>25</v>
      </c>
      <c r="M109" s="18" t="s">
        <v>26</v>
      </c>
      <c r="N109" s="18" t="s">
        <v>27</v>
      </c>
      <c r="O109" s="18" t="s">
        <v>28</v>
      </c>
      <c r="R109" s="16" t="s">
        <v>0</v>
      </c>
      <c r="S109" s="18" t="s">
        <v>24</v>
      </c>
      <c r="T109" s="18" t="s">
        <v>25</v>
      </c>
      <c r="U109" s="18" t="s">
        <v>26</v>
      </c>
      <c r="V109" s="18" t="s">
        <v>27</v>
      </c>
      <c r="W109" s="19" t="s">
        <v>28</v>
      </c>
    </row>
    <row r="110" spans="2:23" x14ac:dyDescent="0.35">
      <c r="B110" s="16" t="s">
        <v>1</v>
      </c>
      <c r="C110" s="20">
        <v>0.13</v>
      </c>
      <c r="D110" s="17">
        <v>12.654999999999999</v>
      </c>
      <c r="E110" s="17">
        <v>3254.98</v>
      </c>
      <c r="F110" s="17">
        <v>57.052</v>
      </c>
      <c r="G110" s="17">
        <v>3.9E-2</v>
      </c>
      <c r="J110" s="16" t="s">
        <v>1</v>
      </c>
      <c r="K110" s="21">
        <v>0.45</v>
      </c>
      <c r="L110" s="18">
        <v>37.624000000000002</v>
      </c>
      <c r="M110" s="18">
        <v>16557.758999999998</v>
      </c>
      <c r="N110" s="18">
        <v>128.67699999999999</v>
      </c>
      <c r="O110" s="18">
        <v>0.17299999999999999</v>
      </c>
      <c r="R110" s="16" t="s">
        <v>1</v>
      </c>
      <c r="S110" s="21">
        <v>0.23</v>
      </c>
      <c r="T110" s="18">
        <v>22.152000000000001</v>
      </c>
      <c r="U110" s="18">
        <v>2218.8029999999999</v>
      </c>
      <c r="V110" s="18">
        <v>47.103999999999999</v>
      </c>
      <c r="W110" s="19">
        <v>0.53300000000000003</v>
      </c>
    </row>
    <row r="111" spans="2:23" x14ac:dyDescent="0.35">
      <c r="B111" s="16" t="s">
        <v>2</v>
      </c>
      <c r="C111" s="20">
        <v>0.01</v>
      </c>
      <c r="D111" s="17">
        <v>4.2149999999999999</v>
      </c>
      <c r="E111" s="17">
        <v>2820.2640000000001</v>
      </c>
      <c r="F111" s="17">
        <v>53.106000000000002</v>
      </c>
      <c r="G111" s="17">
        <v>0.16700000000000001</v>
      </c>
      <c r="J111" s="16" t="s">
        <v>2</v>
      </c>
      <c r="K111" s="21">
        <v>0.02</v>
      </c>
      <c r="L111" s="18">
        <v>18.556000000000001</v>
      </c>
      <c r="M111" s="18">
        <v>17686.113000000001</v>
      </c>
      <c r="N111" s="18">
        <v>132.989</v>
      </c>
      <c r="O111" s="18">
        <v>0.11700000000000001</v>
      </c>
      <c r="R111" s="16" t="s">
        <v>2</v>
      </c>
      <c r="S111" s="21">
        <v>0.04</v>
      </c>
      <c r="T111" s="18">
        <v>2.3889999999999998</v>
      </c>
      <c r="U111" s="18">
        <v>32.386000000000003</v>
      </c>
      <c r="V111" s="18">
        <v>5.6909999999999998</v>
      </c>
      <c r="W111" s="19">
        <v>0.99299999999999999</v>
      </c>
    </row>
    <row r="112" spans="2:23" x14ac:dyDescent="0.35">
      <c r="B112" s="16" t="s">
        <v>3</v>
      </c>
      <c r="C112" s="20">
        <v>0.12</v>
      </c>
      <c r="D112" s="17">
        <v>8.5909999999999993</v>
      </c>
      <c r="E112" s="17">
        <v>177.846</v>
      </c>
      <c r="F112" s="17">
        <v>13.336</v>
      </c>
      <c r="G112" s="17">
        <v>0.35199999999999998</v>
      </c>
      <c r="J112" s="16" t="s">
        <v>3</v>
      </c>
      <c r="K112" s="21">
        <v>0.44</v>
      </c>
      <c r="L112" s="18">
        <v>23.096</v>
      </c>
      <c r="M112" s="18">
        <v>1974.0070000000001</v>
      </c>
      <c r="N112" s="18">
        <v>44.43</v>
      </c>
      <c r="O112" s="18">
        <v>-0.78800000000000003</v>
      </c>
      <c r="R112" s="16" t="s">
        <v>3</v>
      </c>
      <c r="S112" s="21">
        <v>0.25</v>
      </c>
      <c r="T112" s="18">
        <v>22.943000000000001</v>
      </c>
      <c r="U112" s="18">
        <v>2247.5120000000002</v>
      </c>
      <c r="V112" s="18">
        <v>47.408000000000001</v>
      </c>
      <c r="W112" s="19">
        <v>0.51200000000000001</v>
      </c>
    </row>
    <row r="113" customFormat="1" ht="15" x14ac:dyDescent="0.25"/>
    <row r="114" customFormat="1" ht="15" x14ac:dyDescent="0.25"/>
    <row r="115" customFormat="1" ht="15" x14ac:dyDescent="0.25"/>
    <row r="116" customFormat="1" ht="15" x14ac:dyDescent="0.25"/>
    <row r="117" customFormat="1" ht="15" x14ac:dyDescent="0.25"/>
    <row r="118" customFormat="1" ht="15" x14ac:dyDescent="0.25"/>
    <row r="119" customFormat="1" ht="15" x14ac:dyDescent="0.25"/>
    <row r="120" customFormat="1" ht="15" x14ac:dyDescent="0.25"/>
    <row r="121" customFormat="1" ht="15" x14ac:dyDescent="0.25"/>
    <row r="122" customFormat="1" ht="15" x14ac:dyDescent="0.25"/>
    <row r="123" customFormat="1" ht="15" x14ac:dyDescent="0.25"/>
    <row r="124" customFormat="1" ht="15" x14ac:dyDescent="0.25"/>
    <row r="125" customFormat="1" ht="15" x14ac:dyDescent="0.25"/>
    <row r="126" customFormat="1" ht="15" x14ac:dyDescent="0.25"/>
    <row r="127" customFormat="1" ht="15" x14ac:dyDescent="0.25"/>
    <row r="128" customFormat="1" ht="15" x14ac:dyDescent="0.25"/>
    <row r="129" customFormat="1" ht="15" x14ac:dyDescent="0.25"/>
    <row r="130" customFormat="1" ht="15" x14ac:dyDescent="0.25"/>
    <row r="131" customFormat="1" ht="15" x14ac:dyDescent="0.25"/>
    <row r="132" customFormat="1" ht="15" x14ac:dyDescent="0.25"/>
    <row r="133" customFormat="1" ht="15" x14ac:dyDescent="0.25"/>
    <row r="134" customFormat="1" ht="15" x14ac:dyDescent="0.25"/>
    <row r="135" customFormat="1" ht="15" x14ac:dyDescent="0.25"/>
    <row r="136" customFormat="1" ht="15" x14ac:dyDescent="0.25"/>
    <row r="137" customFormat="1" ht="15" x14ac:dyDescent="0.25"/>
    <row r="138" customFormat="1" ht="15" x14ac:dyDescent="0.25"/>
    <row r="139" customFormat="1" ht="15" x14ac:dyDescent="0.25"/>
    <row r="140" customFormat="1" ht="15" x14ac:dyDescent="0.25"/>
    <row r="141" customFormat="1" ht="15" x14ac:dyDescent="0.25"/>
    <row r="142" customFormat="1" ht="15" x14ac:dyDescent="0.25"/>
    <row r="143" customFormat="1" ht="15" x14ac:dyDescent="0.25"/>
    <row r="144" customFormat="1" ht="15" x14ac:dyDescent="0.25"/>
    <row r="145" customFormat="1" ht="15" x14ac:dyDescent="0.25"/>
    <row r="146" customFormat="1" ht="15" x14ac:dyDescent="0.25"/>
    <row r="147" customFormat="1" ht="15" x14ac:dyDescent="0.25"/>
    <row r="148" customFormat="1" ht="15" x14ac:dyDescent="0.25"/>
    <row r="149" customFormat="1" ht="15" x14ac:dyDescent="0.25"/>
    <row r="150" customFormat="1" ht="15" x14ac:dyDescent="0.25"/>
    <row r="151" customFormat="1" ht="15" x14ac:dyDescent="0.25"/>
    <row r="152" customFormat="1" ht="15" x14ac:dyDescent="0.25"/>
    <row r="153" customFormat="1" ht="15" x14ac:dyDescent="0.25"/>
    <row r="154" customFormat="1" ht="15" x14ac:dyDescent="0.25"/>
    <row r="155" customFormat="1" ht="15" x14ac:dyDescent="0.25"/>
    <row r="156" customFormat="1" ht="15" x14ac:dyDescent="0.25"/>
    <row r="157" customFormat="1" ht="15" x14ac:dyDescent="0.25"/>
    <row r="158" customFormat="1" ht="15" x14ac:dyDescent="0.25"/>
    <row r="159" customFormat="1" ht="15" x14ac:dyDescent="0.25"/>
    <row r="160" customFormat="1" ht="15" x14ac:dyDescent="0.25"/>
    <row r="161" customFormat="1" ht="15" x14ac:dyDescent="0.25"/>
    <row r="162" customFormat="1" ht="15" x14ac:dyDescent="0.25"/>
    <row r="163" customFormat="1" ht="15" x14ac:dyDescent="0.25"/>
    <row r="164" customFormat="1" ht="15" x14ac:dyDescent="0.25"/>
    <row r="165" customFormat="1" ht="15" x14ac:dyDescent="0.25"/>
    <row r="166" customFormat="1" ht="15" x14ac:dyDescent="0.25"/>
    <row r="167" customFormat="1" ht="15" x14ac:dyDescent="0.25"/>
    <row r="168" customFormat="1" ht="15" x14ac:dyDescent="0.25"/>
    <row r="169" customFormat="1" ht="15" x14ac:dyDescent="0.25"/>
    <row r="170" customFormat="1" ht="15" x14ac:dyDescent="0.25"/>
    <row r="171" customFormat="1" ht="15" x14ac:dyDescent="0.25"/>
    <row r="172" customFormat="1" ht="15" x14ac:dyDescent="0.25"/>
    <row r="173" customFormat="1" ht="15" x14ac:dyDescent="0.25"/>
    <row r="174" customFormat="1" ht="15" x14ac:dyDescent="0.25"/>
    <row r="175" customFormat="1" ht="15" x14ac:dyDescent="0.25"/>
    <row r="176" customFormat="1" ht="15" x14ac:dyDescent="0.25"/>
    <row r="177" customFormat="1" ht="15" x14ac:dyDescent="0.25"/>
    <row r="178" customFormat="1" ht="15" x14ac:dyDescent="0.25"/>
    <row r="179" customFormat="1" ht="15" x14ac:dyDescent="0.25"/>
    <row r="180" customFormat="1" ht="15" x14ac:dyDescent="0.25"/>
    <row r="181" customFormat="1" ht="15" x14ac:dyDescent="0.25"/>
    <row r="182" customFormat="1" ht="15" x14ac:dyDescent="0.25"/>
    <row r="183" customFormat="1" ht="15" x14ac:dyDescent="0.25"/>
    <row r="184" customFormat="1" ht="15" x14ac:dyDescent="0.25"/>
    <row r="185" customFormat="1" ht="15" x14ac:dyDescent="0.25"/>
    <row r="186" customFormat="1" ht="15" x14ac:dyDescent="0.25"/>
    <row r="187" customFormat="1" ht="15" x14ac:dyDescent="0.25"/>
    <row r="188" customFormat="1" ht="15" x14ac:dyDescent="0.25"/>
    <row r="189" customFormat="1" ht="15" x14ac:dyDescent="0.25"/>
    <row r="190" customFormat="1" ht="15" x14ac:dyDescent="0.25"/>
    <row r="191" customFormat="1" ht="15" x14ac:dyDescent="0.25"/>
    <row r="192" customFormat="1" ht="15" x14ac:dyDescent="0.25"/>
    <row r="193" customFormat="1" ht="15" x14ac:dyDescent="0.25"/>
    <row r="194" customFormat="1" ht="15" x14ac:dyDescent="0.25"/>
    <row r="195" customFormat="1" ht="15" x14ac:dyDescent="0.25"/>
    <row r="196" customFormat="1" ht="15" x14ac:dyDescent="0.25"/>
    <row r="197" customFormat="1" ht="15" x14ac:dyDescent="0.25"/>
    <row r="198" customFormat="1" ht="15" x14ac:dyDescent="0.25"/>
    <row r="199" customFormat="1" ht="15" x14ac:dyDescent="0.25"/>
    <row r="200" customFormat="1" ht="15" x14ac:dyDescent="0.25"/>
    <row r="201" customFormat="1" ht="15" x14ac:dyDescent="0.25"/>
    <row r="202" customFormat="1" ht="15" x14ac:dyDescent="0.25"/>
    <row r="203" customFormat="1" ht="15" x14ac:dyDescent="0.25"/>
    <row r="204" customFormat="1" ht="15" x14ac:dyDescent="0.25"/>
    <row r="205" customFormat="1" ht="15" x14ac:dyDescent="0.25"/>
    <row r="206" customFormat="1" ht="15" x14ac:dyDescent="0.25"/>
    <row r="207" customFormat="1" ht="15" x14ac:dyDescent="0.25"/>
    <row r="208" customFormat="1" ht="15" x14ac:dyDescent="0.25"/>
    <row r="209" customFormat="1" ht="15" x14ac:dyDescent="0.25"/>
    <row r="210" customFormat="1" ht="15" x14ac:dyDescent="0.25"/>
    <row r="211" customFormat="1" ht="15" x14ac:dyDescent="0.25"/>
    <row r="212" customFormat="1" ht="15" x14ac:dyDescent="0.25"/>
    <row r="213" customFormat="1" ht="15" x14ac:dyDescent="0.25"/>
    <row r="214" customFormat="1" ht="15" x14ac:dyDescent="0.25"/>
    <row r="215" customFormat="1" ht="15" x14ac:dyDescent="0.25"/>
    <row r="216" customFormat="1" ht="15" x14ac:dyDescent="0.25"/>
    <row r="217" customFormat="1" ht="15" x14ac:dyDescent="0.25"/>
    <row r="218" customFormat="1" ht="15" x14ac:dyDescent="0.25"/>
    <row r="219" customFormat="1" ht="15" x14ac:dyDescent="0.25"/>
    <row r="220" customFormat="1" ht="15" x14ac:dyDescent="0.25"/>
    <row r="221" customFormat="1" ht="15" x14ac:dyDescent="0.25"/>
    <row r="222" customFormat="1" ht="15" x14ac:dyDescent="0.25"/>
    <row r="223" customFormat="1" ht="15" x14ac:dyDescent="0.25"/>
    <row r="224" customFormat="1" ht="15" x14ac:dyDescent="0.25"/>
    <row r="225" customFormat="1" ht="15" x14ac:dyDescent="0.25"/>
    <row r="226" customFormat="1" ht="15" x14ac:dyDescent="0.25"/>
    <row r="227" customFormat="1" ht="15" x14ac:dyDescent="0.25"/>
    <row r="228" customFormat="1" ht="15" x14ac:dyDescent="0.25"/>
    <row r="229" customFormat="1" ht="15" x14ac:dyDescent="0.25"/>
    <row r="230" customFormat="1" ht="15" x14ac:dyDescent="0.25"/>
    <row r="231" customFormat="1" ht="15" x14ac:dyDescent="0.25"/>
    <row r="232" customFormat="1" ht="15" x14ac:dyDescent="0.25"/>
    <row r="233" customFormat="1" ht="15" x14ac:dyDescent="0.25"/>
    <row r="234" customFormat="1" ht="15" x14ac:dyDescent="0.25"/>
    <row r="235" customFormat="1" ht="15" x14ac:dyDescent="0.25"/>
    <row r="236" customFormat="1" ht="15" x14ac:dyDescent="0.25"/>
    <row r="237" customFormat="1" ht="15" x14ac:dyDescent="0.25"/>
    <row r="238" customFormat="1" ht="15" x14ac:dyDescent="0.25"/>
    <row r="239" customFormat="1" ht="15" x14ac:dyDescent="0.25"/>
    <row r="240" customFormat="1" ht="15" x14ac:dyDescent="0.25"/>
    <row r="241" customFormat="1" ht="15" x14ac:dyDescent="0.25"/>
    <row r="242" customFormat="1" ht="15" x14ac:dyDescent="0.25"/>
    <row r="243" customFormat="1" ht="15" x14ac:dyDescent="0.25"/>
    <row r="244" customFormat="1" ht="15" x14ac:dyDescent="0.25"/>
    <row r="245" customFormat="1" ht="15" x14ac:dyDescent="0.25"/>
    <row r="246" customFormat="1" ht="15" x14ac:dyDescent="0.25"/>
    <row r="247" customFormat="1" ht="15" x14ac:dyDescent="0.25"/>
    <row r="248" customFormat="1" ht="15" x14ac:dyDescent="0.25"/>
    <row r="249" customFormat="1" ht="15" x14ac:dyDescent="0.25"/>
    <row r="250" customFormat="1" ht="15" x14ac:dyDescent="0.25"/>
    <row r="251" customFormat="1" ht="15" x14ac:dyDescent="0.25"/>
    <row r="252" customFormat="1" ht="15" x14ac:dyDescent="0.25"/>
    <row r="253" customFormat="1" ht="15" x14ac:dyDescent="0.25"/>
    <row r="254" customFormat="1" ht="15" x14ac:dyDescent="0.25"/>
    <row r="255" customFormat="1" ht="15" x14ac:dyDescent="0.25"/>
    <row r="256" customFormat="1" ht="15" x14ac:dyDescent="0.25"/>
    <row r="257" customFormat="1" ht="15" x14ac:dyDescent="0.25"/>
    <row r="258" customFormat="1" ht="15" x14ac:dyDescent="0.25"/>
    <row r="259" customFormat="1" ht="15" x14ac:dyDescent="0.25"/>
    <row r="260" customFormat="1" ht="15" x14ac:dyDescent="0.25"/>
    <row r="261" customFormat="1" ht="15" x14ac:dyDescent="0.25"/>
    <row r="262" customFormat="1" ht="15" x14ac:dyDescent="0.25"/>
    <row r="263" customFormat="1" ht="15" x14ac:dyDescent="0.25"/>
    <row r="264" customFormat="1" ht="15" x14ac:dyDescent="0.25"/>
    <row r="265" customFormat="1" ht="15" x14ac:dyDescent="0.25"/>
    <row r="266" customFormat="1" ht="15" x14ac:dyDescent="0.25"/>
    <row r="267" customFormat="1" ht="15" x14ac:dyDescent="0.25"/>
    <row r="268" customFormat="1" ht="15" x14ac:dyDescent="0.25"/>
    <row r="269" customFormat="1" ht="15" x14ac:dyDescent="0.25"/>
    <row r="270" customFormat="1" ht="15" x14ac:dyDescent="0.25"/>
    <row r="271" customFormat="1" ht="15" x14ac:dyDescent="0.25"/>
    <row r="272" customFormat="1" ht="15" x14ac:dyDescent="0.25"/>
    <row r="273" customFormat="1" ht="15" x14ac:dyDescent="0.25"/>
    <row r="274" customFormat="1" ht="15" x14ac:dyDescent="0.25"/>
    <row r="275" customFormat="1" ht="15" x14ac:dyDescent="0.25"/>
    <row r="276" customFormat="1" ht="15" x14ac:dyDescent="0.25"/>
    <row r="277" customFormat="1" ht="15" x14ac:dyDescent="0.25"/>
    <row r="278" customFormat="1" ht="15" x14ac:dyDescent="0.25"/>
    <row r="279" customFormat="1" ht="15" x14ac:dyDescent="0.25"/>
    <row r="280" customFormat="1" ht="15" x14ac:dyDescent="0.25"/>
    <row r="281" customFormat="1" ht="15" x14ac:dyDescent="0.25"/>
    <row r="282" customFormat="1" ht="15" x14ac:dyDescent="0.25"/>
    <row r="283" customFormat="1" ht="15" x14ac:dyDescent="0.25"/>
    <row r="284" customFormat="1" ht="15" x14ac:dyDescent="0.25"/>
    <row r="285" customFormat="1" ht="15" x14ac:dyDescent="0.25"/>
    <row r="286" customFormat="1" ht="15" x14ac:dyDescent="0.25"/>
    <row r="287" customFormat="1" ht="15" x14ac:dyDescent="0.25"/>
    <row r="288" customFormat="1" ht="15" x14ac:dyDescent="0.25"/>
    <row r="289" customFormat="1" ht="15" x14ac:dyDescent="0.25"/>
    <row r="290" customFormat="1" ht="15" x14ac:dyDescent="0.25"/>
    <row r="291" customFormat="1" ht="15" x14ac:dyDescent="0.25"/>
    <row r="292" customFormat="1" ht="15" x14ac:dyDescent="0.25"/>
    <row r="293" customFormat="1" ht="15" x14ac:dyDescent="0.25"/>
    <row r="294" customFormat="1" ht="15" x14ac:dyDescent="0.25"/>
    <row r="295" customFormat="1" ht="15" x14ac:dyDescent="0.25"/>
    <row r="296" customFormat="1" ht="15" x14ac:dyDescent="0.25"/>
    <row r="297" customFormat="1" ht="15" x14ac:dyDescent="0.25"/>
    <row r="298" customFormat="1" ht="15" x14ac:dyDescent="0.25"/>
    <row r="299" customFormat="1" ht="15" x14ac:dyDescent="0.25"/>
    <row r="300" customFormat="1" ht="15" x14ac:dyDescent="0.25"/>
    <row r="301" customFormat="1" ht="15" x14ac:dyDescent="0.25"/>
    <row r="302" customFormat="1" ht="15" x14ac:dyDescent="0.25"/>
    <row r="303" customFormat="1" ht="15" x14ac:dyDescent="0.25"/>
    <row r="304" customFormat="1" ht="15" x14ac:dyDescent="0.25"/>
    <row r="305" customFormat="1" ht="15" x14ac:dyDescent="0.25"/>
    <row r="306" customFormat="1" ht="15" x14ac:dyDescent="0.25"/>
    <row r="307" customFormat="1" ht="15" x14ac:dyDescent="0.25"/>
    <row r="308" customFormat="1" ht="15" x14ac:dyDescent="0.25"/>
    <row r="309" customFormat="1" ht="15" x14ac:dyDescent="0.25"/>
    <row r="310" customFormat="1" ht="15" x14ac:dyDescent="0.25"/>
    <row r="311" customFormat="1" ht="15" x14ac:dyDescent="0.25"/>
    <row r="312" customFormat="1" ht="15" x14ac:dyDescent="0.25"/>
    <row r="313" customFormat="1" ht="15" x14ac:dyDescent="0.25"/>
    <row r="314" customFormat="1" ht="15" x14ac:dyDescent="0.25"/>
    <row r="315" customFormat="1" ht="15" x14ac:dyDescent="0.25"/>
    <row r="316" customFormat="1" ht="15" x14ac:dyDescent="0.25"/>
    <row r="317" customFormat="1" ht="15" x14ac:dyDescent="0.25"/>
    <row r="318" customFormat="1" ht="15" x14ac:dyDescent="0.25"/>
    <row r="319" customFormat="1" ht="15" x14ac:dyDescent="0.25"/>
    <row r="320" customFormat="1" ht="15" x14ac:dyDescent="0.25"/>
    <row r="321" customFormat="1" ht="15" x14ac:dyDescent="0.25"/>
    <row r="322" customFormat="1" ht="15" x14ac:dyDescent="0.25"/>
    <row r="323" customFormat="1" ht="15" x14ac:dyDescent="0.25"/>
    <row r="324" customFormat="1" ht="15" x14ac:dyDescent="0.25"/>
    <row r="325" customFormat="1" ht="15" x14ac:dyDescent="0.25"/>
    <row r="326" customFormat="1" ht="15" x14ac:dyDescent="0.25"/>
    <row r="327" customFormat="1" ht="15" x14ac:dyDescent="0.25"/>
    <row r="328" customFormat="1" ht="15" x14ac:dyDescent="0.25"/>
    <row r="329" customFormat="1" ht="15" x14ac:dyDescent="0.25"/>
    <row r="330" customFormat="1" ht="15" x14ac:dyDescent="0.25"/>
    <row r="331" customFormat="1" ht="15" x14ac:dyDescent="0.25"/>
    <row r="332" customFormat="1" ht="15" x14ac:dyDescent="0.25"/>
    <row r="333" customFormat="1" ht="15" x14ac:dyDescent="0.25"/>
    <row r="334" customFormat="1" ht="15" x14ac:dyDescent="0.25"/>
    <row r="335" customFormat="1" ht="15" x14ac:dyDescent="0.25"/>
    <row r="336" customFormat="1" ht="15" x14ac:dyDescent="0.25"/>
    <row r="337" customFormat="1" ht="15" x14ac:dyDescent="0.25"/>
    <row r="338" customFormat="1" ht="15" x14ac:dyDescent="0.25"/>
    <row r="339" customFormat="1" ht="15" x14ac:dyDescent="0.25"/>
    <row r="340" customFormat="1" ht="15" x14ac:dyDescent="0.25"/>
    <row r="341" customFormat="1" ht="15" x14ac:dyDescent="0.25"/>
    <row r="342" customFormat="1" ht="15" x14ac:dyDescent="0.25"/>
    <row r="343" customFormat="1" ht="15" x14ac:dyDescent="0.25"/>
    <row r="344" customFormat="1" ht="15" x14ac:dyDescent="0.25"/>
    <row r="345" customFormat="1" ht="15" x14ac:dyDescent="0.25"/>
    <row r="346" customFormat="1" ht="15" x14ac:dyDescent="0.25"/>
    <row r="347" customFormat="1" ht="15" x14ac:dyDescent="0.25"/>
    <row r="348" customFormat="1" ht="15" x14ac:dyDescent="0.25"/>
    <row r="349" customFormat="1" ht="15" x14ac:dyDescent="0.25"/>
    <row r="350" customFormat="1" ht="15" x14ac:dyDescent="0.25"/>
    <row r="351" customFormat="1" ht="15" x14ac:dyDescent="0.25"/>
    <row r="352" customFormat="1" ht="15" x14ac:dyDescent="0.25"/>
    <row r="353" customFormat="1" ht="15" x14ac:dyDescent="0.25"/>
    <row r="354" customFormat="1" ht="15" x14ac:dyDescent="0.25"/>
    <row r="355" customFormat="1" ht="15" x14ac:dyDescent="0.25"/>
    <row r="356" customFormat="1" ht="15" x14ac:dyDescent="0.25"/>
    <row r="357" customFormat="1" ht="15" x14ac:dyDescent="0.25"/>
    <row r="358" customFormat="1" ht="15" x14ac:dyDescent="0.25"/>
    <row r="359" customFormat="1" ht="15" x14ac:dyDescent="0.25"/>
    <row r="360" customFormat="1" ht="15" x14ac:dyDescent="0.25"/>
    <row r="361" customFormat="1" ht="15" x14ac:dyDescent="0.25"/>
    <row r="362" customFormat="1" ht="15" x14ac:dyDescent="0.25"/>
    <row r="363" customFormat="1" ht="15" x14ac:dyDescent="0.25"/>
    <row r="364" customFormat="1" ht="15" x14ac:dyDescent="0.25"/>
    <row r="365" customFormat="1" ht="15" x14ac:dyDescent="0.25"/>
    <row r="366" customFormat="1" ht="15" x14ac:dyDescent="0.25"/>
    <row r="367" customFormat="1" ht="15" x14ac:dyDescent="0.25"/>
    <row r="368" customFormat="1" ht="15" x14ac:dyDescent="0.25"/>
    <row r="369" customFormat="1" ht="15" x14ac:dyDescent="0.25"/>
    <row r="370" customFormat="1" ht="15" x14ac:dyDescent="0.25"/>
    <row r="371" customFormat="1" ht="15" x14ac:dyDescent="0.25"/>
    <row r="372" customFormat="1" ht="15" x14ac:dyDescent="0.25"/>
    <row r="373" customFormat="1" ht="15" x14ac:dyDescent="0.25"/>
    <row r="374" customFormat="1" ht="15" x14ac:dyDescent="0.25"/>
    <row r="375" customFormat="1" ht="15" x14ac:dyDescent="0.25"/>
    <row r="376" customFormat="1" ht="15" x14ac:dyDescent="0.25"/>
    <row r="377" customFormat="1" ht="15" x14ac:dyDescent="0.25"/>
    <row r="378" customFormat="1" ht="15" x14ac:dyDescent="0.25"/>
    <row r="379" customFormat="1" ht="15" x14ac:dyDescent="0.25"/>
    <row r="380" customFormat="1" ht="15" x14ac:dyDescent="0.25"/>
    <row r="381" customFormat="1" ht="15" x14ac:dyDescent="0.25"/>
    <row r="382" customFormat="1" ht="15" x14ac:dyDescent="0.25"/>
    <row r="383" customFormat="1" ht="15" x14ac:dyDescent="0.25"/>
    <row r="384" customFormat="1" ht="15" x14ac:dyDescent="0.25"/>
    <row r="385" customFormat="1" ht="15" x14ac:dyDescent="0.25"/>
    <row r="386" customFormat="1" ht="15" x14ac:dyDescent="0.25"/>
    <row r="387" customFormat="1" ht="15" x14ac:dyDescent="0.25"/>
    <row r="388" customFormat="1" ht="15" x14ac:dyDescent="0.25"/>
    <row r="389" customFormat="1" ht="15" x14ac:dyDescent="0.25"/>
    <row r="390" customFormat="1" ht="15" x14ac:dyDescent="0.25"/>
    <row r="391" customFormat="1" ht="15" x14ac:dyDescent="0.25"/>
    <row r="392" customFormat="1" ht="15" x14ac:dyDescent="0.25"/>
    <row r="393" customFormat="1" ht="15" x14ac:dyDescent="0.25"/>
    <row r="394" customFormat="1" ht="15" x14ac:dyDescent="0.25"/>
    <row r="395" customFormat="1" ht="15" x14ac:dyDescent="0.25"/>
    <row r="396" customFormat="1" ht="15" x14ac:dyDescent="0.25"/>
    <row r="397" customFormat="1" ht="15" x14ac:dyDescent="0.25"/>
    <row r="398" customFormat="1" ht="15" x14ac:dyDescent="0.25"/>
    <row r="399" customFormat="1" ht="15" x14ac:dyDescent="0.25"/>
    <row r="400" customFormat="1" ht="15" x14ac:dyDescent="0.25"/>
    <row r="401" customFormat="1" ht="15" x14ac:dyDescent="0.25"/>
    <row r="402" customFormat="1" ht="15" x14ac:dyDescent="0.25"/>
    <row r="403" customFormat="1" ht="15" x14ac:dyDescent="0.25"/>
    <row r="404" customFormat="1" ht="15" x14ac:dyDescent="0.25"/>
    <row r="405" customFormat="1" ht="15" x14ac:dyDescent="0.25"/>
    <row r="406" customFormat="1" ht="15" x14ac:dyDescent="0.25"/>
    <row r="407" customFormat="1" ht="15" x14ac:dyDescent="0.25"/>
    <row r="408" customFormat="1" ht="15" x14ac:dyDescent="0.25"/>
    <row r="409" customFormat="1" ht="15" x14ac:dyDescent="0.25"/>
    <row r="410" customFormat="1" ht="15" x14ac:dyDescent="0.25"/>
    <row r="411" customFormat="1" ht="15" x14ac:dyDescent="0.25"/>
    <row r="412" customFormat="1" ht="15" x14ac:dyDescent="0.25"/>
    <row r="413" customFormat="1" ht="15" x14ac:dyDescent="0.25"/>
    <row r="414" customFormat="1" ht="15" x14ac:dyDescent="0.25"/>
    <row r="415" customFormat="1" ht="15" x14ac:dyDescent="0.25"/>
    <row r="416" customFormat="1" ht="15" x14ac:dyDescent="0.25"/>
    <row r="417" customFormat="1" ht="15" x14ac:dyDescent="0.25"/>
    <row r="418" customFormat="1" ht="15" x14ac:dyDescent="0.25"/>
    <row r="419" customFormat="1" ht="15" x14ac:dyDescent="0.25"/>
    <row r="420" customFormat="1" ht="15" x14ac:dyDescent="0.25"/>
    <row r="421" customFormat="1" ht="15" x14ac:dyDescent="0.25"/>
    <row r="422" customFormat="1" ht="15" x14ac:dyDescent="0.25"/>
    <row r="423" customFormat="1" ht="15" x14ac:dyDescent="0.25"/>
    <row r="424" customFormat="1" ht="15" x14ac:dyDescent="0.25"/>
    <row r="425" customFormat="1" ht="15" x14ac:dyDescent="0.25"/>
    <row r="426" customFormat="1" ht="15" x14ac:dyDescent="0.25"/>
    <row r="427" customFormat="1" ht="15" x14ac:dyDescent="0.25"/>
    <row r="428" customFormat="1" ht="15" x14ac:dyDescent="0.25"/>
    <row r="429" customFormat="1" ht="15" x14ac:dyDescent="0.25"/>
    <row r="430" customFormat="1" ht="15" x14ac:dyDescent="0.25"/>
    <row r="431" customFormat="1" ht="15" x14ac:dyDescent="0.25"/>
    <row r="432" customFormat="1" ht="15" x14ac:dyDescent="0.25"/>
    <row r="433" customFormat="1" ht="15" x14ac:dyDescent="0.25"/>
    <row r="434" customFormat="1" ht="15" x14ac:dyDescent="0.25"/>
    <row r="435" customFormat="1" ht="15" x14ac:dyDescent="0.25"/>
    <row r="436" customFormat="1" ht="15" x14ac:dyDescent="0.25"/>
    <row r="437" customFormat="1" ht="15" x14ac:dyDescent="0.25"/>
    <row r="438" customFormat="1" ht="15" x14ac:dyDescent="0.25"/>
    <row r="439" customFormat="1" ht="15" x14ac:dyDescent="0.25"/>
    <row r="440" customFormat="1" ht="15" x14ac:dyDescent="0.25"/>
    <row r="441" customFormat="1" ht="15" x14ac:dyDescent="0.25"/>
    <row r="442" customFormat="1" ht="15" x14ac:dyDescent="0.25"/>
    <row r="443" customFormat="1" ht="15" x14ac:dyDescent="0.25"/>
    <row r="444" customFormat="1" ht="15" x14ac:dyDescent="0.25"/>
    <row r="445" customFormat="1" ht="15" x14ac:dyDescent="0.25"/>
    <row r="446" customFormat="1" ht="15" x14ac:dyDescent="0.25"/>
    <row r="447" customFormat="1" ht="15" x14ac:dyDescent="0.25"/>
    <row r="448" customFormat="1" ht="15" x14ac:dyDescent="0.25"/>
    <row r="449" customFormat="1" ht="15" x14ac:dyDescent="0.25"/>
    <row r="450" customFormat="1" ht="15" x14ac:dyDescent="0.25"/>
    <row r="451" customFormat="1" ht="15" x14ac:dyDescent="0.25"/>
    <row r="452" customFormat="1" ht="15" x14ac:dyDescent="0.25"/>
    <row r="453" customFormat="1" ht="15" x14ac:dyDescent="0.25"/>
    <row r="454" customFormat="1" ht="15" x14ac:dyDescent="0.25"/>
    <row r="455" customFormat="1" ht="15" x14ac:dyDescent="0.25"/>
    <row r="456" customFormat="1" ht="15" x14ac:dyDescent="0.25"/>
    <row r="457" customFormat="1" ht="15" x14ac:dyDescent="0.25"/>
    <row r="458" customFormat="1" ht="15" x14ac:dyDescent="0.25"/>
    <row r="459" customFormat="1" ht="15" x14ac:dyDescent="0.25"/>
    <row r="460" customFormat="1" ht="15" x14ac:dyDescent="0.25"/>
    <row r="461" customFormat="1" ht="15" x14ac:dyDescent="0.25"/>
    <row r="462" customFormat="1" ht="15" x14ac:dyDescent="0.25"/>
    <row r="463" customFormat="1" ht="15" x14ac:dyDescent="0.25"/>
    <row r="464" customFormat="1" ht="15" x14ac:dyDescent="0.25"/>
    <row r="465" customFormat="1" ht="15" x14ac:dyDescent="0.25"/>
    <row r="466" customFormat="1" ht="15" x14ac:dyDescent="0.25"/>
    <row r="467" customFormat="1" ht="15" x14ac:dyDescent="0.25"/>
    <row r="468" customFormat="1" ht="15" x14ac:dyDescent="0.25"/>
    <row r="469" customFormat="1" ht="15" x14ac:dyDescent="0.25"/>
    <row r="470" customFormat="1" ht="15" x14ac:dyDescent="0.25"/>
    <row r="471" customFormat="1" ht="15" x14ac:dyDescent="0.25"/>
    <row r="472" customFormat="1" ht="15" x14ac:dyDescent="0.25"/>
    <row r="473" customFormat="1" ht="15" x14ac:dyDescent="0.25"/>
    <row r="474" customFormat="1" ht="15" x14ac:dyDescent="0.25"/>
    <row r="475" customFormat="1" ht="15" x14ac:dyDescent="0.25"/>
    <row r="476" customFormat="1" ht="15" x14ac:dyDescent="0.25"/>
    <row r="477" customFormat="1" ht="15" x14ac:dyDescent="0.25"/>
    <row r="478" customFormat="1" ht="15" x14ac:dyDescent="0.25"/>
    <row r="479" customFormat="1" ht="15" x14ac:dyDescent="0.25"/>
    <row r="480" customFormat="1" ht="15" x14ac:dyDescent="0.25"/>
    <row r="481" customFormat="1" ht="15" x14ac:dyDescent="0.25"/>
    <row r="482" customFormat="1" ht="15" x14ac:dyDescent="0.25"/>
    <row r="483" customFormat="1" ht="15" x14ac:dyDescent="0.25"/>
    <row r="484" customFormat="1" ht="15" x14ac:dyDescent="0.25"/>
    <row r="485" customFormat="1" ht="15" x14ac:dyDescent="0.25"/>
    <row r="486" customFormat="1" ht="15" x14ac:dyDescent="0.25"/>
    <row r="487" customFormat="1" ht="15" x14ac:dyDescent="0.25"/>
    <row r="488" customFormat="1" ht="15" x14ac:dyDescent="0.25"/>
    <row r="489" customFormat="1" ht="15" x14ac:dyDescent="0.25"/>
    <row r="490" customFormat="1" ht="15" x14ac:dyDescent="0.25"/>
    <row r="491" customFormat="1" ht="15" x14ac:dyDescent="0.25"/>
    <row r="492" customFormat="1" ht="15" x14ac:dyDescent="0.25"/>
    <row r="493" customFormat="1" ht="15" x14ac:dyDescent="0.25"/>
    <row r="494" customFormat="1" ht="15" x14ac:dyDescent="0.25"/>
    <row r="495" customFormat="1" ht="15" x14ac:dyDescent="0.25"/>
    <row r="496" customFormat="1" ht="15" x14ac:dyDescent="0.25"/>
    <row r="497" customFormat="1" ht="15" x14ac:dyDescent="0.25"/>
    <row r="498" customFormat="1" ht="15" x14ac:dyDescent="0.25"/>
    <row r="499" customFormat="1" ht="15" x14ac:dyDescent="0.25"/>
    <row r="500" customFormat="1" ht="15" x14ac:dyDescent="0.25"/>
    <row r="501" customFormat="1" ht="15" x14ac:dyDescent="0.25"/>
    <row r="502" customFormat="1" ht="15" x14ac:dyDescent="0.25"/>
    <row r="503" customFormat="1" ht="15" x14ac:dyDescent="0.25"/>
    <row r="504" customFormat="1" ht="15" x14ac:dyDescent="0.25"/>
    <row r="505" customFormat="1" ht="15" x14ac:dyDescent="0.25"/>
    <row r="506" customFormat="1" ht="15" x14ac:dyDescent="0.25"/>
    <row r="507" customFormat="1" ht="15" x14ac:dyDescent="0.25"/>
    <row r="508" customFormat="1" ht="15" x14ac:dyDescent="0.25"/>
    <row r="509" customFormat="1" ht="15" x14ac:dyDescent="0.25"/>
    <row r="510" customFormat="1" ht="15" x14ac:dyDescent="0.25"/>
    <row r="511" customFormat="1" ht="15" x14ac:dyDescent="0.25"/>
    <row r="512" customFormat="1" ht="15" x14ac:dyDescent="0.25"/>
    <row r="513" customFormat="1" ht="15" x14ac:dyDescent="0.25"/>
    <row r="514" customFormat="1" ht="15" x14ac:dyDescent="0.25"/>
    <row r="515" customFormat="1" ht="15" x14ac:dyDescent="0.25"/>
    <row r="516" customFormat="1" ht="15" x14ac:dyDescent="0.25"/>
    <row r="517" customFormat="1" ht="15" x14ac:dyDescent="0.25"/>
    <row r="518" customFormat="1" ht="15" x14ac:dyDescent="0.25"/>
    <row r="519" customFormat="1" ht="15" x14ac:dyDescent="0.25"/>
    <row r="520" customFormat="1" ht="15" x14ac:dyDescent="0.25"/>
    <row r="521" customFormat="1" ht="15" x14ac:dyDescent="0.25"/>
    <row r="522" customFormat="1" ht="15" x14ac:dyDescent="0.25"/>
    <row r="523" customFormat="1" ht="15" x14ac:dyDescent="0.25"/>
    <row r="524" customFormat="1" ht="15" x14ac:dyDescent="0.25"/>
    <row r="525" customFormat="1" ht="15" x14ac:dyDescent="0.25"/>
    <row r="526" customFormat="1" ht="15" x14ac:dyDescent="0.25"/>
    <row r="527" customFormat="1" ht="15" x14ac:dyDescent="0.25"/>
    <row r="528" customFormat="1" ht="15" x14ac:dyDescent="0.25"/>
    <row r="529" customFormat="1" ht="15" x14ac:dyDescent="0.25"/>
    <row r="530" customFormat="1" ht="15" x14ac:dyDescent="0.25"/>
    <row r="531" customFormat="1" ht="15" x14ac:dyDescent="0.25"/>
    <row r="532" customFormat="1" ht="15" x14ac:dyDescent="0.25"/>
    <row r="533" customFormat="1" ht="15" x14ac:dyDescent="0.25"/>
    <row r="534" customFormat="1" ht="15" x14ac:dyDescent="0.25"/>
    <row r="535" customFormat="1" ht="15" x14ac:dyDescent="0.25"/>
    <row r="536" customFormat="1" ht="15" x14ac:dyDescent="0.25"/>
    <row r="537" customFormat="1" ht="15" x14ac:dyDescent="0.25"/>
    <row r="538" customFormat="1" ht="15" x14ac:dyDescent="0.25"/>
    <row r="539" customFormat="1" ht="15" x14ac:dyDescent="0.25"/>
    <row r="540" customFormat="1" ht="15" x14ac:dyDescent="0.25"/>
    <row r="541" customFormat="1" ht="15" x14ac:dyDescent="0.25"/>
    <row r="542" customFormat="1" ht="15" x14ac:dyDescent="0.25"/>
    <row r="543" customFormat="1" ht="15" x14ac:dyDescent="0.25"/>
    <row r="544" customFormat="1" ht="15" x14ac:dyDescent="0.25"/>
    <row r="545" customFormat="1" ht="15" x14ac:dyDescent="0.25"/>
    <row r="546" customFormat="1" ht="15" x14ac:dyDescent="0.25"/>
    <row r="547" customFormat="1" ht="15" x14ac:dyDescent="0.25"/>
    <row r="548" customFormat="1" ht="15" x14ac:dyDescent="0.25"/>
    <row r="549" customFormat="1" ht="15" x14ac:dyDescent="0.25"/>
    <row r="550" customFormat="1" ht="15" x14ac:dyDescent="0.25"/>
    <row r="551" customFormat="1" ht="15" x14ac:dyDescent="0.25"/>
    <row r="552" customFormat="1" ht="15" x14ac:dyDescent="0.25"/>
    <row r="553" customFormat="1" ht="15" x14ac:dyDescent="0.25"/>
    <row r="554" customFormat="1" ht="15" x14ac:dyDescent="0.25"/>
    <row r="555" customFormat="1" ht="15" x14ac:dyDescent="0.25"/>
    <row r="556" customFormat="1" ht="15" x14ac:dyDescent="0.25"/>
    <row r="557" customFormat="1" ht="15" x14ac:dyDescent="0.25"/>
    <row r="558" customFormat="1" ht="15" x14ac:dyDescent="0.25"/>
    <row r="559" customFormat="1" ht="15" x14ac:dyDescent="0.25"/>
    <row r="560" customFormat="1" ht="15" x14ac:dyDescent="0.25"/>
    <row r="561" customFormat="1" ht="15" x14ac:dyDescent="0.25"/>
    <row r="562" customFormat="1" ht="15" x14ac:dyDescent="0.25"/>
    <row r="563" customFormat="1" ht="15" x14ac:dyDescent="0.25"/>
    <row r="564" customFormat="1" ht="15" x14ac:dyDescent="0.25"/>
    <row r="565" customFormat="1" ht="15" x14ac:dyDescent="0.25"/>
    <row r="566" customFormat="1" ht="15" x14ac:dyDescent="0.25"/>
    <row r="567" customFormat="1" ht="15" x14ac:dyDescent="0.25"/>
    <row r="568" customFormat="1" ht="15" x14ac:dyDescent="0.25"/>
    <row r="569" customFormat="1" ht="15" x14ac:dyDescent="0.25"/>
    <row r="570" customFormat="1" ht="15" x14ac:dyDescent="0.25"/>
    <row r="571" customFormat="1" ht="15" x14ac:dyDescent="0.25"/>
    <row r="572" customFormat="1" ht="15" x14ac:dyDescent="0.25"/>
    <row r="573" customFormat="1" ht="15" x14ac:dyDescent="0.25"/>
    <row r="574" customFormat="1" ht="15" x14ac:dyDescent="0.25"/>
    <row r="575" customFormat="1" ht="15" x14ac:dyDescent="0.25"/>
    <row r="576" customFormat="1" ht="15" x14ac:dyDescent="0.25"/>
    <row r="577" customFormat="1" ht="15" x14ac:dyDescent="0.25"/>
    <row r="578" customFormat="1" ht="15" x14ac:dyDescent="0.25"/>
    <row r="579" customFormat="1" ht="15" x14ac:dyDescent="0.25"/>
    <row r="580" customFormat="1" ht="15" x14ac:dyDescent="0.25"/>
    <row r="581" customFormat="1" ht="15" x14ac:dyDescent="0.25"/>
    <row r="582" customFormat="1" ht="15" x14ac:dyDescent="0.25"/>
    <row r="583" customFormat="1" ht="15" x14ac:dyDescent="0.25"/>
    <row r="584" customFormat="1" ht="15" x14ac:dyDescent="0.25"/>
    <row r="585" customFormat="1" ht="15" x14ac:dyDescent="0.25"/>
    <row r="586" customFormat="1" ht="15" x14ac:dyDescent="0.25"/>
    <row r="587" customFormat="1" ht="15" x14ac:dyDescent="0.25"/>
    <row r="588" customFormat="1" ht="15" x14ac:dyDescent="0.25"/>
    <row r="589" customFormat="1" ht="15" x14ac:dyDescent="0.25"/>
    <row r="590" customFormat="1" ht="15" x14ac:dyDescent="0.25"/>
    <row r="591" customFormat="1" ht="15" x14ac:dyDescent="0.25"/>
    <row r="592" customFormat="1" ht="15" x14ac:dyDescent="0.25"/>
    <row r="593" customFormat="1" ht="15" x14ac:dyDescent="0.25"/>
    <row r="594" customFormat="1" ht="15" x14ac:dyDescent="0.25"/>
    <row r="595" customFormat="1" ht="15" x14ac:dyDescent="0.25"/>
    <row r="596" customFormat="1" ht="15" x14ac:dyDescent="0.25"/>
    <row r="597" customFormat="1" ht="15" x14ac:dyDescent="0.25"/>
    <row r="598" customFormat="1" ht="15" x14ac:dyDescent="0.25"/>
    <row r="599" customFormat="1" ht="15" x14ac:dyDescent="0.25"/>
    <row r="600" customFormat="1" ht="15" x14ac:dyDescent="0.25"/>
    <row r="601" customFormat="1" ht="15" x14ac:dyDescent="0.25"/>
    <row r="602" customFormat="1" ht="15" x14ac:dyDescent="0.25"/>
    <row r="603" customFormat="1" ht="15" x14ac:dyDescent="0.25"/>
    <row r="604" customFormat="1" ht="15" x14ac:dyDescent="0.25"/>
    <row r="605" customFormat="1" ht="15" x14ac:dyDescent="0.25"/>
    <row r="606" customFormat="1" ht="15" x14ac:dyDescent="0.25"/>
    <row r="607" customFormat="1" ht="15" x14ac:dyDescent="0.25"/>
    <row r="608" customFormat="1" ht="15" x14ac:dyDescent="0.25"/>
    <row r="609" customFormat="1" ht="15" x14ac:dyDescent="0.25"/>
    <row r="610" customFormat="1" ht="15" x14ac:dyDescent="0.25"/>
    <row r="611" customFormat="1" ht="15" x14ac:dyDescent="0.25"/>
    <row r="612" customFormat="1" ht="15" x14ac:dyDescent="0.25"/>
    <row r="613" customFormat="1" ht="15" x14ac:dyDescent="0.25"/>
    <row r="614" customFormat="1" ht="15" x14ac:dyDescent="0.25"/>
    <row r="615" customFormat="1" ht="15" x14ac:dyDescent="0.25"/>
    <row r="616" customFormat="1" ht="15" x14ac:dyDescent="0.25"/>
    <row r="617" customFormat="1" ht="15" x14ac:dyDescent="0.25"/>
    <row r="618" customFormat="1" ht="15" x14ac:dyDescent="0.25"/>
    <row r="619" customFormat="1" ht="15" x14ac:dyDescent="0.25"/>
    <row r="620" customFormat="1" ht="15" x14ac:dyDescent="0.25"/>
    <row r="621" customFormat="1" ht="15" x14ac:dyDescent="0.25"/>
    <row r="622" customFormat="1" ht="15" x14ac:dyDescent="0.25"/>
    <row r="623" customFormat="1" ht="15" x14ac:dyDescent="0.25"/>
    <row r="624" customFormat="1" ht="15" x14ac:dyDescent="0.25"/>
    <row r="625" customFormat="1" ht="15" x14ac:dyDescent="0.25"/>
    <row r="626" customFormat="1" ht="15" x14ac:dyDescent="0.25"/>
    <row r="627" customFormat="1" ht="15" x14ac:dyDescent="0.25"/>
    <row r="628" customFormat="1" ht="15" x14ac:dyDescent="0.25"/>
    <row r="629" customFormat="1" ht="15" x14ac:dyDescent="0.25"/>
    <row r="630" customFormat="1" ht="15" x14ac:dyDescent="0.25"/>
    <row r="631" customFormat="1" ht="15" x14ac:dyDescent="0.25"/>
    <row r="632" customFormat="1" ht="15" x14ac:dyDescent="0.25"/>
    <row r="633" customFormat="1" ht="15" x14ac:dyDescent="0.25"/>
    <row r="634" customFormat="1" ht="15" x14ac:dyDescent="0.25"/>
    <row r="635" customFormat="1" ht="15" x14ac:dyDescent="0.25"/>
    <row r="636" customFormat="1" ht="15" x14ac:dyDescent="0.25"/>
    <row r="637" customFormat="1" ht="15" x14ac:dyDescent="0.25"/>
    <row r="638" customFormat="1" ht="15" x14ac:dyDescent="0.25"/>
    <row r="639" customFormat="1" ht="15" x14ac:dyDescent="0.25"/>
    <row r="640" customFormat="1" ht="15" x14ac:dyDescent="0.25"/>
    <row r="641" customFormat="1" ht="15" x14ac:dyDescent="0.25"/>
    <row r="642" customFormat="1" ht="15" x14ac:dyDescent="0.25"/>
    <row r="643" customFormat="1" ht="15" x14ac:dyDescent="0.25"/>
    <row r="644" customFormat="1" ht="15" x14ac:dyDescent="0.25"/>
    <row r="645" customFormat="1" ht="15" x14ac:dyDescent="0.25"/>
    <row r="646" customFormat="1" ht="15" x14ac:dyDescent="0.25"/>
    <row r="647" customFormat="1" ht="15" x14ac:dyDescent="0.25"/>
    <row r="648" customFormat="1" ht="15" x14ac:dyDescent="0.25"/>
    <row r="649" customFormat="1" ht="15" x14ac:dyDescent="0.25"/>
    <row r="650" customFormat="1" ht="15" x14ac:dyDescent="0.25"/>
    <row r="651" customFormat="1" ht="15" x14ac:dyDescent="0.25"/>
    <row r="652" customFormat="1" ht="15" x14ac:dyDescent="0.25"/>
    <row r="653" customFormat="1" ht="15" x14ac:dyDescent="0.25"/>
    <row r="654" customFormat="1" ht="15" x14ac:dyDescent="0.25"/>
    <row r="655" customFormat="1" ht="15" x14ac:dyDescent="0.25"/>
    <row r="656" customFormat="1" ht="15" x14ac:dyDescent="0.25"/>
    <row r="657" customFormat="1" ht="15" x14ac:dyDescent="0.25"/>
    <row r="658" customFormat="1" ht="15" x14ac:dyDescent="0.25"/>
    <row r="659" customFormat="1" ht="15" x14ac:dyDescent="0.25"/>
    <row r="660" customFormat="1" ht="15" x14ac:dyDescent="0.25"/>
    <row r="661" customFormat="1" ht="15" x14ac:dyDescent="0.25"/>
    <row r="662" customFormat="1" ht="15" x14ac:dyDescent="0.25"/>
    <row r="663" customFormat="1" ht="15" x14ac:dyDescent="0.25"/>
    <row r="664" customFormat="1" ht="15" x14ac:dyDescent="0.25"/>
    <row r="665" customFormat="1" ht="15" x14ac:dyDescent="0.25"/>
    <row r="666" customFormat="1" ht="15" x14ac:dyDescent="0.25"/>
    <row r="667" customFormat="1" ht="15" x14ac:dyDescent="0.25"/>
    <row r="668" customFormat="1" ht="15" x14ac:dyDescent="0.25"/>
    <row r="669" customFormat="1" ht="15" x14ac:dyDescent="0.25"/>
    <row r="670" customFormat="1" ht="15" x14ac:dyDescent="0.25"/>
    <row r="671" customFormat="1" ht="15" x14ac:dyDescent="0.25"/>
    <row r="672" customFormat="1" ht="15" x14ac:dyDescent="0.25"/>
    <row r="673" customFormat="1" ht="15" x14ac:dyDescent="0.25"/>
    <row r="674" customFormat="1" ht="15" x14ac:dyDescent="0.25"/>
    <row r="675" customFormat="1" ht="15" x14ac:dyDescent="0.25"/>
    <row r="676" customFormat="1" ht="15" x14ac:dyDescent="0.25"/>
    <row r="677" customFormat="1" ht="15" x14ac:dyDescent="0.25"/>
    <row r="678" customFormat="1" ht="15" x14ac:dyDescent="0.25"/>
    <row r="679" customFormat="1" ht="15" x14ac:dyDescent="0.25"/>
    <row r="680" customFormat="1" ht="15" x14ac:dyDescent="0.25"/>
    <row r="681" customFormat="1" ht="15" x14ac:dyDescent="0.25"/>
    <row r="682" customFormat="1" ht="15" x14ac:dyDescent="0.25"/>
    <row r="683" customFormat="1" ht="15" x14ac:dyDescent="0.25"/>
    <row r="684" customFormat="1" ht="15" x14ac:dyDescent="0.25"/>
    <row r="685" customFormat="1" ht="15" x14ac:dyDescent="0.25"/>
    <row r="686" customFormat="1" ht="15" x14ac:dyDescent="0.25"/>
    <row r="687" customFormat="1" ht="15" x14ac:dyDescent="0.25"/>
    <row r="688" customFormat="1" ht="15" x14ac:dyDescent="0.25"/>
    <row r="689" customFormat="1" ht="15" x14ac:dyDescent="0.25"/>
    <row r="690" customFormat="1" ht="15" x14ac:dyDescent="0.25"/>
    <row r="691" customFormat="1" ht="15" x14ac:dyDescent="0.25"/>
    <row r="692" customFormat="1" ht="15" x14ac:dyDescent="0.25"/>
    <row r="693" customFormat="1" ht="15" x14ac:dyDescent="0.25"/>
    <row r="694" customFormat="1" ht="15" x14ac:dyDescent="0.25"/>
    <row r="695" customFormat="1" ht="15" x14ac:dyDescent="0.25"/>
    <row r="696" customFormat="1" ht="15" x14ac:dyDescent="0.25"/>
    <row r="697" customFormat="1" ht="15" x14ac:dyDescent="0.25"/>
    <row r="698" customFormat="1" ht="15" x14ac:dyDescent="0.25"/>
    <row r="699" customFormat="1" ht="15" x14ac:dyDescent="0.25"/>
    <row r="700" customFormat="1" ht="15" x14ac:dyDescent="0.25"/>
    <row r="701" customFormat="1" ht="15" x14ac:dyDescent="0.25"/>
    <row r="702" customFormat="1" ht="15" x14ac:dyDescent="0.25"/>
    <row r="703" customFormat="1" ht="15" x14ac:dyDescent="0.25"/>
    <row r="704" customFormat="1" ht="15" x14ac:dyDescent="0.25"/>
    <row r="705" customFormat="1" ht="15" x14ac:dyDescent="0.25"/>
    <row r="706" customFormat="1" ht="15" x14ac:dyDescent="0.25"/>
    <row r="707" customFormat="1" ht="15" x14ac:dyDescent="0.25"/>
    <row r="708" customFormat="1" ht="15" x14ac:dyDescent="0.25"/>
    <row r="709" customFormat="1" ht="15" x14ac:dyDescent="0.25"/>
    <row r="710" customFormat="1" ht="15" x14ac:dyDescent="0.25"/>
    <row r="711" customFormat="1" ht="15" x14ac:dyDescent="0.25"/>
    <row r="712" customFormat="1" ht="15" x14ac:dyDescent="0.25"/>
    <row r="713" customFormat="1" ht="15" x14ac:dyDescent="0.25"/>
    <row r="714" customFormat="1" ht="15" x14ac:dyDescent="0.25"/>
    <row r="715" customFormat="1" ht="15" x14ac:dyDescent="0.25"/>
    <row r="716" customFormat="1" ht="15" x14ac:dyDescent="0.25"/>
    <row r="717" customFormat="1" ht="15" x14ac:dyDescent="0.25"/>
    <row r="718" customFormat="1" ht="15" x14ac:dyDescent="0.25"/>
    <row r="719" customFormat="1" ht="15" x14ac:dyDescent="0.25"/>
    <row r="720" customFormat="1" ht="15" x14ac:dyDescent="0.25"/>
    <row r="721" customFormat="1" ht="15" x14ac:dyDescent="0.25"/>
    <row r="722" customFormat="1" ht="15" x14ac:dyDescent="0.25"/>
    <row r="723" customFormat="1" ht="15" x14ac:dyDescent="0.25"/>
    <row r="724" customFormat="1" ht="15" x14ac:dyDescent="0.25"/>
    <row r="725" customFormat="1" ht="15" x14ac:dyDescent="0.25"/>
    <row r="726" customFormat="1" ht="15" x14ac:dyDescent="0.25"/>
    <row r="727" customFormat="1" ht="15" x14ac:dyDescent="0.25"/>
    <row r="728" customFormat="1" ht="15" x14ac:dyDescent="0.25"/>
    <row r="729" customFormat="1" ht="15" x14ac:dyDescent="0.25"/>
    <row r="730" customFormat="1" ht="15" x14ac:dyDescent="0.25"/>
    <row r="731" customFormat="1" ht="15" x14ac:dyDescent="0.25"/>
    <row r="732" customFormat="1" ht="15" x14ac:dyDescent="0.25"/>
    <row r="733" customFormat="1" ht="15" x14ac:dyDescent="0.25"/>
    <row r="734" customFormat="1" ht="15" x14ac:dyDescent="0.25"/>
    <row r="735" customFormat="1" ht="15" x14ac:dyDescent="0.25"/>
    <row r="736" customFormat="1" ht="15" x14ac:dyDescent="0.25"/>
    <row r="737" customFormat="1" ht="15" x14ac:dyDescent="0.25"/>
    <row r="738" customFormat="1" ht="15" x14ac:dyDescent="0.25"/>
    <row r="739" customFormat="1" ht="15" x14ac:dyDescent="0.25"/>
    <row r="740" customFormat="1" ht="15" x14ac:dyDescent="0.25"/>
    <row r="741" customFormat="1" ht="15" x14ac:dyDescent="0.25"/>
    <row r="742" customFormat="1" ht="15" x14ac:dyDescent="0.25"/>
    <row r="743" customFormat="1" ht="15" x14ac:dyDescent="0.25"/>
    <row r="744" customFormat="1" ht="15" x14ac:dyDescent="0.25"/>
    <row r="745" customFormat="1" ht="15" x14ac:dyDescent="0.25"/>
    <row r="746" customFormat="1" ht="15" x14ac:dyDescent="0.25"/>
    <row r="747" customFormat="1" ht="15" x14ac:dyDescent="0.25"/>
    <row r="748" customFormat="1" ht="15" x14ac:dyDescent="0.25"/>
    <row r="749" customFormat="1" ht="15" x14ac:dyDescent="0.25"/>
    <row r="750" customFormat="1" ht="15" x14ac:dyDescent="0.25"/>
    <row r="751" customFormat="1" ht="15" x14ac:dyDescent="0.25"/>
    <row r="752" customFormat="1" ht="15" x14ac:dyDescent="0.25"/>
    <row r="753" customFormat="1" ht="15" x14ac:dyDescent="0.25"/>
    <row r="754" customFormat="1" ht="15" x14ac:dyDescent="0.25"/>
    <row r="755" customFormat="1" ht="15" x14ac:dyDescent="0.25"/>
    <row r="756" customFormat="1" ht="15" x14ac:dyDescent="0.25"/>
    <row r="757" customFormat="1" ht="15" x14ac:dyDescent="0.25"/>
    <row r="758" customFormat="1" ht="15" x14ac:dyDescent="0.25"/>
    <row r="759" customFormat="1" ht="15" x14ac:dyDescent="0.25"/>
    <row r="760" customFormat="1" ht="15" x14ac:dyDescent="0.25"/>
    <row r="761" customFormat="1" ht="15" x14ac:dyDescent="0.25"/>
    <row r="762" customFormat="1" ht="15" x14ac:dyDescent="0.25"/>
    <row r="763" customFormat="1" ht="15" x14ac:dyDescent="0.25"/>
    <row r="764" customFormat="1" ht="15" x14ac:dyDescent="0.25"/>
    <row r="765" customFormat="1" ht="15" x14ac:dyDescent="0.25"/>
    <row r="766" customFormat="1" ht="15" x14ac:dyDescent="0.25"/>
    <row r="767" customFormat="1" ht="15" x14ac:dyDescent="0.25"/>
    <row r="768" customFormat="1" ht="15" x14ac:dyDescent="0.25"/>
    <row r="769" customFormat="1" ht="15" x14ac:dyDescent="0.25"/>
    <row r="770" customFormat="1" ht="15" x14ac:dyDescent="0.25"/>
    <row r="771" customFormat="1" ht="15" x14ac:dyDescent="0.25"/>
    <row r="772" customFormat="1" ht="15" x14ac:dyDescent="0.25"/>
    <row r="773" customFormat="1" ht="15" x14ac:dyDescent="0.25"/>
    <row r="774" customFormat="1" ht="15" x14ac:dyDescent="0.25"/>
    <row r="775" customFormat="1" ht="15" x14ac:dyDescent="0.25"/>
    <row r="776" customFormat="1" ht="15" x14ac:dyDescent="0.25"/>
    <row r="777" customFormat="1" ht="15" x14ac:dyDescent="0.25"/>
    <row r="778" customFormat="1" ht="15" x14ac:dyDescent="0.25"/>
    <row r="779" customFormat="1" ht="15" x14ac:dyDescent="0.25"/>
    <row r="780" customFormat="1" ht="15" x14ac:dyDescent="0.25"/>
    <row r="781" customFormat="1" ht="15" x14ac:dyDescent="0.25"/>
    <row r="782" customFormat="1" ht="15" x14ac:dyDescent="0.25"/>
    <row r="783" customFormat="1" ht="15" x14ac:dyDescent="0.25"/>
    <row r="784" customFormat="1" ht="15" x14ac:dyDescent="0.25"/>
    <row r="785" customFormat="1" ht="15" x14ac:dyDescent="0.25"/>
    <row r="786" customFormat="1" ht="15" x14ac:dyDescent="0.25"/>
    <row r="787" customFormat="1" ht="15" x14ac:dyDescent="0.25"/>
    <row r="788" customFormat="1" ht="15" x14ac:dyDescent="0.25"/>
    <row r="789" customFormat="1" ht="15" x14ac:dyDescent="0.25"/>
    <row r="790" customFormat="1" ht="15" x14ac:dyDescent="0.25"/>
    <row r="791" customFormat="1" ht="15" x14ac:dyDescent="0.25"/>
    <row r="792" customFormat="1" ht="15" x14ac:dyDescent="0.25"/>
    <row r="793" customFormat="1" ht="15" x14ac:dyDescent="0.25"/>
    <row r="794" customFormat="1" ht="15" x14ac:dyDescent="0.25"/>
    <row r="795" customFormat="1" ht="15" x14ac:dyDescent="0.25"/>
    <row r="796" customFormat="1" ht="15" x14ac:dyDescent="0.25"/>
    <row r="797" customFormat="1" ht="15" x14ac:dyDescent="0.25"/>
    <row r="798" customFormat="1" ht="15" x14ac:dyDescent="0.25"/>
    <row r="799" customFormat="1" ht="15" x14ac:dyDescent="0.25"/>
    <row r="800" customFormat="1" ht="15" x14ac:dyDescent="0.25"/>
    <row r="801" customFormat="1" ht="15" x14ac:dyDescent="0.25"/>
    <row r="802" customFormat="1" ht="15" x14ac:dyDescent="0.25"/>
    <row r="803" customFormat="1" ht="15" x14ac:dyDescent="0.25"/>
    <row r="804" customFormat="1" ht="15" x14ac:dyDescent="0.25"/>
    <row r="805" customFormat="1" ht="15" x14ac:dyDescent="0.25"/>
    <row r="806" customFormat="1" ht="15" x14ac:dyDescent="0.25"/>
    <row r="807" customFormat="1" ht="15" x14ac:dyDescent="0.25"/>
    <row r="808" customFormat="1" ht="15" x14ac:dyDescent="0.25"/>
    <row r="809" customFormat="1" ht="15" x14ac:dyDescent="0.25"/>
    <row r="810" customFormat="1" ht="15" x14ac:dyDescent="0.25"/>
    <row r="811" customFormat="1" ht="15" x14ac:dyDescent="0.25"/>
    <row r="812" customFormat="1" ht="15" x14ac:dyDescent="0.25"/>
    <row r="813" customFormat="1" ht="15" x14ac:dyDescent="0.25"/>
    <row r="814" customFormat="1" ht="15" x14ac:dyDescent="0.25"/>
    <row r="815" customFormat="1" ht="15" x14ac:dyDescent="0.25"/>
    <row r="816" customFormat="1" ht="15" x14ac:dyDescent="0.25"/>
    <row r="817" customFormat="1" ht="15" x14ac:dyDescent="0.25"/>
    <row r="818" customFormat="1" ht="15" x14ac:dyDescent="0.25"/>
    <row r="819" customFormat="1" ht="15" x14ac:dyDescent="0.25"/>
    <row r="820" customFormat="1" ht="15" x14ac:dyDescent="0.25"/>
    <row r="821" customFormat="1" ht="15" x14ac:dyDescent="0.25"/>
    <row r="822" customFormat="1" ht="15" x14ac:dyDescent="0.25"/>
    <row r="823" customFormat="1" ht="15" x14ac:dyDescent="0.25"/>
    <row r="824" customFormat="1" ht="15" x14ac:dyDescent="0.25"/>
    <row r="825" customFormat="1" ht="15" x14ac:dyDescent="0.25"/>
    <row r="826" customFormat="1" ht="15" x14ac:dyDescent="0.25"/>
    <row r="827" customFormat="1" ht="15" x14ac:dyDescent="0.25"/>
    <row r="828" customFormat="1" ht="15" x14ac:dyDescent="0.25"/>
    <row r="829" customFormat="1" ht="15" x14ac:dyDescent="0.25"/>
    <row r="830" customFormat="1" ht="15" x14ac:dyDescent="0.25"/>
    <row r="831" customFormat="1" ht="15" x14ac:dyDescent="0.25"/>
    <row r="832" customFormat="1" ht="15" x14ac:dyDescent="0.25"/>
    <row r="833" customFormat="1" ht="15" x14ac:dyDescent="0.25"/>
    <row r="834" customFormat="1" ht="15" x14ac:dyDescent="0.25"/>
    <row r="835" customFormat="1" ht="15" x14ac:dyDescent="0.25"/>
    <row r="836" customFormat="1" ht="15" x14ac:dyDescent="0.25"/>
    <row r="837" customFormat="1" ht="15" x14ac:dyDescent="0.25"/>
    <row r="838" customFormat="1" ht="15" x14ac:dyDescent="0.25"/>
    <row r="839" customFormat="1" ht="15" x14ac:dyDescent="0.25"/>
    <row r="840" customFormat="1" ht="15" x14ac:dyDescent="0.25"/>
    <row r="841" customFormat="1" ht="15" x14ac:dyDescent="0.25"/>
    <row r="842" customFormat="1" ht="15" x14ac:dyDescent="0.25"/>
    <row r="843" customFormat="1" ht="15" x14ac:dyDescent="0.25"/>
    <row r="844" customFormat="1" ht="15" x14ac:dyDescent="0.25"/>
    <row r="845" customFormat="1" ht="15" x14ac:dyDescent="0.25"/>
    <row r="846" customFormat="1" ht="15" x14ac:dyDescent="0.25"/>
    <row r="847" customFormat="1" ht="15" x14ac:dyDescent="0.25"/>
    <row r="848" customFormat="1" ht="15" x14ac:dyDescent="0.25"/>
    <row r="849" customFormat="1" ht="15" x14ac:dyDescent="0.25"/>
    <row r="850" customFormat="1" ht="15" x14ac:dyDescent="0.25"/>
    <row r="851" customFormat="1" ht="15" x14ac:dyDescent="0.25"/>
    <row r="852" customFormat="1" ht="15" x14ac:dyDescent="0.25"/>
    <row r="853" customFormat="1" ht="15" x14ac:dyDescent="0.25"/>
    <row r="854" customFormat="1" ht="15" x14ac:dyDescent="0.25"/>
    <row r="855" customFormat="1" ht="15" x14ac:dyDescent="0.25"/>
    <row r="856" customFormat="1" ht="15" x14ac:dyDescent="0.25"/>
    <row r="857" customFormat="1" ht="15" x14ac:dyDescent="0.25"/>
    <row r="858" customFormat="1" ht="15" x14ac:dyDescent="0.25"/>
    <row r="859" customFormat="1" ht="15" x14ac:dyDescent="0.25"/>
    <row r="860" customFormat="1" ht="15" x14ac:dyDescent="0.25"/>
    <row r="861" customFormat="1" ht="15" x14ac:dyDescent="0.25"/>
    <row r="862" customFormat="1" ht="15" x14ac:dyDescent="0.25"/>
    <row r="863" customFormat="1" ht="15" x14ac:dyDescent="0.25"/>
    <row r="864" customFormat="1" ht="15" x14ac:dyDescent="0.25"/>
    <row r="865" customFormat="1" ht="15" x14ac:dyDescent="0.25"/>
    <row r="866" customFormat="1" ht="15" x14ac:dyDescent="0.25"/>
    <row r="867" customFormat="1" ht="15" x14ac:dyDescent="0.25"/>
    <row r="868" customFormat="1" ht="15" x14ac:dyDescent="0.25"/>
    <row r="869" customFormat="1" ht="15" x14ac:dyDescent="0.25"/>
    <row r="870" customFormat="1" ht="15" x14ac:dyDescent="0.25"/>
    <row r="871" customFormat="1" ht="15" x14ac:dyDescent="0.25"/>
    <row r="872" customFormat="1" ht="15" x14ac:dyDescent="0.25"/>
    <row r="873" customFormat="1" ht="15" x14ac:dyDescent="0.25"/>
    <row r="874" customFormat="1" ht="15" x14ac:dyDescent="0.25"/>
    <row r="875" customFormat="1" ht="15" x14ac:dyDescent="0.25"/>
    <row r="876" customFormat="1" ht="15" x14ac:dyDescent="0.25"/>
    <row r="877" customFormat="1" ht="15" x14ac:dyDescent="0.25"/>
    <row r="878" customFormat="1" ht="15" x14ac:dyDescent="0.25"/>
    <row r="879" customFormat="1" ht="15" x14ac:dyDescent="0.25"/>
    <row r="880" customFormat="1" ht="15" x14ac:dyDescent="0.25"/>
    <row r="881" customFormat="1" ht="15" x14ac:dyDescent="0.25"/>
    <row r="882" customFormat="1" ht="15" x14ac:dyDescent="0.25"/>
    <row r="883" customFormat="1" ht="15" x14ac:dyDescent="0.25"/>
    <row r="884" customFormat="1" ht="15" x14ac:dyDescent="0.25"/>
    <row r="885" customFormat="1" ht="15" x14ac:dyDescent="0.25"/>
    <row r="886" customFormat="1" ht="15" x14ac:dyDescent="0.25"/>
    <row r="887" customFormat="1" ht="15" x14ac:dyDescent="0.25"/>
    <row r="888" customFormat="1" ht="15" x14ac:dyDescent="0.25"/>
    <row r="889" customFormat="1" ht="15" x14ac:dyDescent="0.25"/>
    <row r="890" customFormat="1" ht="15" x14ac:dyDescent="0.25"/>
    <row r="891" customFormat="1" ht="15" x14ac:dyDescent="0.25"/>
    <row r="892" customFormat="1" ht="15" x14ac:dyDescent="0.25"/>
    <row r="893" customFormat="1" ht="15" x14ac:dyDescent="0.25"/>
    <row r="894" customFormat="1" ht="15" x14ac:dyDescent="0.25"/>
    <row r="895" customFormat="1" ht="15" x14ac:dyDescent="0.25"/>
    <row r="896" customFormat="1" ht="15" x14ac:dyDescent="0.25"/>
    <row r="897" customFormat="1" ht="15" x14ac:dyDescent="0.25"/>
    <row r="898" customFormat="1" ht="15" x14ac:dyDescent="0.25"/>
    <row r="899" customFormat="1" ht="15" x14ac:dyDescent="0.25"/>
    <row r="900" customFormat="1" ht="15" x14ac:dyDescent="0.25"/>
    <row r="901" customFormat="1" ht="15" x14ac:dyDescent="0.25"/>
    <row r="902" customFormat="1" ht="15" x14ac:dyDescent="0.25"/>
    <row r="903" customFormat="1" ht="15" x14ac:dyDescent="0.25"/>
    <row r="904" customFormat="1" ht="15" x14ac:dyDescent="0.25"/>
    <row r="905" customFormat="1" ht="15" x14ac:dyDescent="0.25"/>
    <row r="906" customFormat="1" ht="15" x14ac:dyDescent="0.25"/>
    <row r="907" customFormat="1" ht="15" x14ac:dyDescent="0.25"/>
    <row r="908" customFormat="1" ht="15" x14ac:dyDescent="0.25"/>
    <row r="909" customFormat="1" ht="15" x14ac:dyDescent="0.25"/>
    <row r="910" customFormat="1" ht="15" x14ac:dyDescent="0.25"/>
    <row r="911" customFormat="1" ht="15" x14ac:dyDescent="0.25"/>
    <row r="912" customFormat="1" ht="15" x14ac:dyDescent="0.25"/>
    <row r="913" customFormat="1" ht="15" x14ac:dyDescent="0.25"/>
    <row r="914" customFormat="1" ht="15" x14ac:dyDescent="0.25"/>
    <row r="915" customFormat="1" ht="15" x14ac:dyDescent="0.25"/>
    <row r="916" customFormat="1" ht="15" x14ac:dyDescent="0.25"/>
    <row r="917" customFormat="1" ht="15" x14ac:dyDescent="0.25"/>
    <row r="918" customFormat="1" ht="15" x14ac:dyDescent="0.25"/>
    <row r="919" customFormat="1" ht="15" x14ac:dyDescent="0.25"/>
    <row r="920" customFormat="1" ht="15" x14ac:dyDescent="0.25"/>
    <row r="921" customFormat="1" ht="15" x14ac:dyDescent="0.25"/>
    <row r="922" customFormat="1" ht="15" x14ac:dyDescent="0.25"/>
    <row r="923" customFormat="1" ht="15" x14ac:dyDescent="0.25"/>
    <row r="924" customFormat="1" ht="15" x14ac:dyDescent="0.25"/>
    <row r="925" customFormat="1" ht="15" x14ac:dyDescent="0.25"/>
    <row r="926" customFormat="1" ht="15" x14ac:dyDescent="0.25"/>
    <row r="927" customFormat="1" ht="15" x14ac:dyDescent="0.25"/>
    <row r="928" customFormat="1" ht="15" x14ac:dyDescent="0.25"/>
    <row r="929" customFormat="1" ht="15" x14ac:dyDescent="0.25"/>
    <row r="930" customFormat="1" ht="15" x14ac:dyDescent="0.25"/>
    <row r="931" customFormat="1" ht="15" x14ac:dyDescent="0.25"/>
    <row r="932" customFormat="1" ht="15" x14ac:dyDescent="0.25"/>
    <row r="933" customFormat="1" ht="15" x14ac:dyDescent="0.25"/>
    <row r="934" customFormat="1" ht="15" x14ac:dyDescent="0.25"/>
    <row r="935" customFormat="1" ht="15" x14ac:dyDescent="0.25"/>
    <row r="936" customFormat="1" ht="15" x14ac:dyDescent="0.25"/>
    <row r="937" customFormat="1" ht="15" x14ac:dyDescent="0.25"/>
    <row r="938" customFormat="1" ht="15" x14ac:dyDescent="0.25"/>
    <row r="939" customFormat="1" ht="15" x14ac:dyDescent="0.25"/>
    <row r="940" customFormat="1" ht="15" x14ac:dyDescent="0.25"/>
    <row r="941" customFormat="1" ht="15" x14ac:dyDescent="0.25"/>
    <row r="942" customFormat="1" ht="15" x14ac:dyDescent="0.25"/>
    <row r="943" customFormat="1" ht="15" x14ac:dyDescent="0.25"/>
    <row r="944" customFormat="1" ht="15" x14ac:dyDescent="0.25"/>
    <row r="945" customFormat="1" ht="15" x14ac:dyDescent="0.25"/>
    <row r="946" customFormat="1" ht="15" x14ac:dyDescent="0.25"/>
    <row r="947" customFormat="1" ht="15" x14ac:dyDescent="0.25"/>
    <row r="948" customFormat="1" ht="15" x14ac:dyDescent="0.25"/>
    <row r="949" customFormat="1" ht="15" x14ac:dyDescent="0.25"/>
    <row r="950" customFormat="1" ht="15" x14ac:dyDescent="0.25"/>
    <row r="951" customFormat="1" ht="15" x14ac:dyDescent="0.25"/>
    <row r="952" customFormat="1" ht="15" x14ac:dyDescent="0.25"/>
    <row r="953" customFormat="1" ht="15" x14ac:dyDescent="0.25"/>
    <row r="954" customFormat="1" ht="15" x14ac:dyDescent="0.25"/>
    <row r="955" customFormat="1" ht="15" x14ac:dyDescent="0.25"/>
    <row r="956" customFormat="1" ht="15" x14ac:dyDescent="0.25"/>
    <row r="957" customFormat="1" ht="15" x14ac:dyDescent="0.25"/>
    <row r="958" customFormat="1" ht="15" x14ac:dyDescent="0.25"/>
    <row r="959" customFormat="1" ht="15" x14ac:dyDescent="0.25"/>
    <row r="960" customFormat="1" ht="15" x14ac:dyDescent="0.25"/>
    <row r="961" customFormat="1" ht="15" x14ac:dyDescent="0.25"/>
    <row r="962" customFormat="1" ht="15" x14ac:dyDescent="0.25"/>
    <row r="963" customFormat="1" ht="15" x14ac:dyDescent="0.25"/>
    <row r="964" customFormat="1" ht="15" x14ac:dyDescent="0.25"/>
    <row r="965" customFormat="1" ht="15" x14ac:dyDescent="0.25"/>
    <row r="966" customFormat="1" ht="15" x14ac:dyDescent="0.25"/>
    <row r="967" customFormat="1" ht="15" x14ac:dyDescent="0.25"/>
    <row r="968" customFormat="1" ht="15" x14ac:dyDescent="0.25"/>
    <row r="969" customFormat="1" ht="15" x14ac:dyDescent="0.25"/>
    <row r="970" customFormat="1" ht="15" x14ac:dyDescent="0.25"/>
    <row r="971" customFormat="1" ht="15" x14ac:dyDescent="0.25"/>
    <row r="972" customFormat="1" ht="15" x14ac:dyDescent="0.25"/>
    <row r="973" customFormat="1" ht="15" x14ac:dyDescent="0.25"/>
    <row r="974" customFormat="1" ht="15" x14ac:dyDescent="0.25"/>
    <row r="975" customFormat="1" ht="15" x14ac:dyDescent="0.25"/>
    <row r="976" customFormat="1" ht="15" x14ac:dyDescent="0.25"/>
    <row r="977" customFormat="1" ht="15" x14ac:dyDescent="0.25"/>
    <row r="978" customFormat="1" ht="15" x14ac:dyDescent="0.25"/>
    <row r="979" customFormat="1" ht="15" x14ac:dyDescent="0.25"/>
    <row r="980" customFormat="1" ht="15" x14ac:dyDescent="0.25"/>
    <row r="981" customFormat="1" ht="15" x14ac:dyDescent="0.25"/>
    <row r="982" customFormat="1" ht="15" x14ac:dyDescent="0.25"/>
    <row r="983" customFormat="1" ht="15" x14ac:dyDescent="0.25"/>
    <row r="984" customFormat="1" ht="15" x14ac:dyDescent="0.25"/>
    <row r="985" customFormat="1" ht="15" x14ac:dyDescent="0.25"/>
    <row r="986" customFormat="1" ht="15" x14ac:dyDescent="0.25"/>
    <row r="987" customFormat="1" ht="15" x14ac:dyDescent="0.25"/>
    <row r="988" customFormat="1" ht="15" x14ac:dyDescent="0.25"/>
    <row r="989" customFormat="1" ht="15" x14ac:dyDescent="0.25"/>
    <row r="990" customFormat="1" ht="15" x14ac:dyDescent="0.25"/>
    <row r="991" customFormat="1" ht="15" x14ac:dyDescent="0.25"/>
    <row r="992" customFormat="1" ht="15" x14ac:dyDescent="0.25"/>
    <row r="993" customFormat="1" ht="15" x14ac:dyDescent="0.25"/>
    <row r="994" customFormat="1" ht="15" x14ac:dyDescent="0.25"/>
    <row r="995" customFormat="1" ht="15" x14ac:dyDescent="0.25"/>
    <row r="996" customFormat="1" ht="15" x14ac:dyDescent="0.25"/>
    <row r="997" customFormat="1" ht="15" x14ac:dyDescent="0.25"/>
    <row r="998" customFormat="1" ht="15" x14ac:dyDescent="0.25"/>
    <row r="999" customFormat="1" ht="15" x14ac:dyDescent="0.25"/>
    <row r="1000" customFormat="1" ht="15" x14ac:dyDescent="0.25"/>
    <row r="1001" customFormat="1" ht="15" x14ac:dyDescent="0.25"/>
    <row r="1002" customFormat="1" ht="15" x14ac:dyDescent="0.25"/>
    <row r="1003" customFormat="1" ht="15" x14ac:dyDescent="0.25"/>
    <row r="1004" customFormat="1" ht="15" x14ac:dyDescent="0.25"/>
    <row r="1005" customFormat="1" ht="15" x14ac:dyDescent="0.25"/>
    <row r="1006" customFormat="1" ht="15" x14ac:dyDescent="0.25"/>
    <row r="1007" customFormat="1" ht="15" x14ac:dyDescent="0.25"/>
    <row r="1008" customFormat="1" ht="15" x14ac:dyDescent="0.25"/>
    <row r="1009" customFormat="1" ht="15" x14ac:dyDescent="0.25"/>
    <row r="1010" customFormat="1" ht="15" x14ac:dyDescent="0.25"/>
    <row r="1011" customFormat="1" ht="15" x14ac:dyDescent="0.25"/>
    <row r="1012" customFormat="1" ht="15" x14ac:dyDescent="0.25"/>
    <row r="1013" customFormat="1" ht="15" x14ac:dyDescent="0.25"/>
    <row r="1014" customFormat="1" ht="15" x14ac:dyDescent="0.25"/>
    <row r="1015" customFormat="1" ht="15" x14ac:dyDescent="0.25"/>
    <row r="1016" customFormat="1" ht="15" x14ac:dyDescent="0.25"/>
    <row r="1017" customFormat="1" ht="15" x14ac:dyDescent="0.25"/>
    <row r="1018" customFormat="1" ht="15" x14ac:dyDescent="0.25"/>
    <row r="1019" customFormat="1" ht="15" x14ac:dyDescent="0.25"/>
    <row r="1020" customFormat="1" ht="15" x14ac:dyDescent="0.25"/>
    <row r="1021" customFormat="1" ht="15" x14ac:dyDescent="0.25"/>
    <row r="1022" customFormat="1" ht="15" x14ac:dyDescent="0.25"/>
    <row r="1023" customFormat="1" ht="15" x14ac:dyDescent="0.25"/>
    <row r="1024" customFormat="1" ht="15" x14ac:dyDescent="0.25"/>
    <row r="1025" customFormat="1" ht="15" x14ac:dyDescent="0.25"/>
    <row r="1026" customFormat="1" ht="15" x14ac:dyDescent="0.25"/>
    <row r="1027" customFormat="1" ht="15" x14ac:dyDescent="0.25"/>
    <row r="1028" customFormat="1" ht="15" x14ac:dyDescent="0.25"/>
    <row r="1029" customFormat="1" ht="15" x14ac:dyDescent="0.25"/>
    <row r="1030" customFormat="1" ht="15" x14ac:dyDescent="0.25"/>
    <row r="1031" customFormat="1" ht="15" x14ac:dyDescent="0.25"/>
    <row r="1032" customFormat="1" ht="15" x14ac:dyDescent="0.25"/>
    <row r="1033" customFormat="1" ht="15" x14ac:dyDescent="0.25"/>
    <row r="1034" customFormat="1" ht="15" x14ac:dyDescent="0.25"/>
    <row r="1035" customFormat="1" ht="15" x14ac:dyDescent="0.25"/>
    <row r="1036" customFormat="1" ht="15" x14ac:dyDescent="0.25"/>
    <row r="1037" customFormat="1" ht="15" x14ac:dyDescent="0.25"/>
    <row r="1038" customFormat="1" ht="15" x14ac:dyDescent="0.25"/>
    <row r="1039" customFormat="1" ht="15" x14ac:dyDescent="0.25"/>
    <row r="1040" customFormat="1" ht="15" x14ac:dyDescent="0.25"/>
    <row r="1041" customFormat="1" ht="15" x14ac:dyDescent="0.25"/>
    <row r="1042" customFormat="1" ht="15" x14ac:dyDescent="0.25"/>
    <row r="1043" customFormat="1" ht="15" x14ac:dyDescent="0.25"/>
    <row r="1044" customFormat="1" ht="15" x14ac:dyDescent="0.25"/>
    <row r="1045" customFormat="1" ht="15" x14ac:dyDescent="0.25"/>
    <row r="1046" customFormat="1" ht="15" x14ac:dyDescent="0.25"/>
    <row r="1047" customFormat="1" ht="15" x14ac:dyDescent="0.25"/>
    <row r="1048" customFormat="1" ht="15" x14ac:dyDescent="0.25"/>
    <row r="1049" customFormat="1" ht="15" x14ac:dyDescent="0.25"/>
    <row r="1050" customFormat="1" ht="15" x14ac:dyDescent="0.25"/>
    <row r="1051" customFormat="1" ht="15" x14ac:dyDescent="0.25"/>
    <row r="1052" customFormat="1" ht="15" x14ac:dyDescent="0.25"/>
    <row r="1053" customFormat="1" ht="15" x14ac:dyDescent="0.25"/>
    <row r="1054" customFormat="1" ht="15" x14ac:dyDescent="0.25"/>
    <row r="1055" customFormat="1" ht="15" x14ac:dyDescent="0.25"/>
    <row r="1056" customFormat="1" ht="15" x14ac:dyDescent="0.25"/>
    <row r="1057" customFormat="1" ht="15" x14ac:dyDescent="0.25"/>
    <row r="1058" customFormat="1" ht="15" x14ac:dyDescent="0.25"/>
    <row r="1059" customFormat="1" ht="15" x14ac:dyDescent="0.25"/>
    <row r="1060" customFormat="1" ht="15" x14ac:dyDescent="0.25"/>
    <row r="1061" customFormat="1" ht="15" x14ac:dyDescent="0.25"/>
    <row r="1062" customFormat="1" ht="15" x14ac:dyDescent="0.25"/>
    <row r="1063" customFormat="1" ht="15" x14ac:dyDescent="0.25"/>
    <row r="1064" customFormat="1" ht="15" x14ac:dyDescent="0.25"/>
    <row r="1065" customFormat="1" ht="15" x14ac:dyDescent="0.25"/>
    <row r="1066" customFormat="1" ht="15" x14ac:dyDescent="0.25"/>
    <row r="1067" customFormat="1" ht="15" x14ac:dyDescent="0.25"/>
    <row r="1068" customFormat="1" ht="15" x14ac:dyDescent="0.25"/>
    <row r="1069" customFormat="1" ht="15" x14ac:dyDescent="0.25"/>
    <row r="1070" customFormat="1" ht="15" x14ac:dyDescent="0.25"/>
    <row r="1071" customFormat="1" ht="15" x14ac:dyDescent="0.25"/>
    <row r="1072" customFormat="1" ht="15" x14ac:dyDescent="0.25"/>
    <row r="1073" customFormat="1" ht="15" x14ac:dyDescent="0.25"/>
    <row r="1074" customFormat="1" ht="15" x14ac:dyDescent="0.25"/>
    <row r="1075" customFormat="1" ht="15" x14ac:dyDescent="0.25"/>
    <row r="1076" customFormat="1" ht="15" x14ac:dyDescent="0.25"/>
    <row r="1077" customFormat="1" ht="15" x14ac:dyDescent="0.25"/>
    <row r="1078" customFormat="1" ht="15" x14ac:dyDescent="0.25"/>
    <row r="1079" customFormat="1" ht="15" x14ac:dyDescent="0.25"/>
    <row r="1080" customFormat="1" ht="15" x14ac:dyDescent="0.25"/>
    <row r="1081" customFormat="1" ht="15" x14ac:dyDescent="0.25"/>
    <row r="1082" customFormat="1" ht="15" x14ac:dyDescent="0.25"/>
    <row r="1083" customFormat="1" ht="15" x14ac:dyDescent="0.25"/>
    <row r="1084" customFormat="1" ht="15" x14ac:dyDescent="0.25"/>
    <row r="1085" customFormat="1" ht="15" x14ac:dyDescent="0.25"/>
    <row r="1086" customFormat="1" ht="15" x14ac:dyDescent="0.25"/>
    <row r="1087" customFormat="1" ht="15" x14ac:dyDescent="0.25"/>
    <row r="1088" customFormat="1" ht="15" x14ac:dyDescent="0.25"/>
    <row r="1089" customFormat="1" ht="15" x14ac:dyDescent="0.25"/>
    <row r="1090" customFormat="1" ht="15" x14ac:dyDescent="0.25"/>
    <row r="1091" customFormat="1" ht="15" x14ac:dyDescent="0.25"/>
    <row r="1092" customFormat="1" ht="15" x14ac:dyDescent="0.25"/>
    <row r="1093" customFormat="1" ht="15" x14ac:dyDescent="0.25"/>
    <row r="1094" customFormat="1" ht="15" x14ac:dyDescent="0.25"/>
    <row r="1095" customFormat="1" ht="15" x14ac:dyDescent="0.25"/>
    <row r="1096" customFormat="1" ht="15" x14ac:dyDescent="0.25"/>
    <row r="1097" customFormat="1" ht="15" x14ac:dyDescent="0.25"/>
    <row r="1098" customFormat="1" ht="15" x14ac:dyDescent="0.25"/>
    <row r="1099" customFormat="1" ht="15" x14ac:dyDescent="0.25"/>
    <row r="1100" customFormat="1" ht="15" x14ac:dyDescent="0.25"/>
    <row r="1101" customFormat="1" ht="15" x14ac:dyDescent="0.25"/>
    <row r="1102" customFormat="1" ht="15" x14ac:dyDescent="0.25"/>
    <row r="1103" customFormat="1" ht="15" x14ac:dyDescent="0.25"/>
    <row r="1104" customFormat="1" ht="15" x14ac:dyDescent="0.25"/>
    <row r="1105" customFormat="1" ht="15" x14ac:dyDescent="0.25"/>
    <row r="1106" customFormat="1" ht="15" x14ac:dyDescent="0.25"/>
    <row r="1107" customFormat="1" ht="15" x14ac:dyDescent="0.25"/>
    <row r="1108" customFormat="1" ht="15" x14ac:dyDescent="0.25"/>
    <row r="1109" customFormat="1" ht="15" x14ac:dyDescent="0.25"/>
    <row r="1110" customFormat="1" ht="15" x14ac:dyDescent="0.25"/>
    <row r="1111" customFormat="1" ht="15" x14ac:dyDescent="0.25"/>
    <row r="1112" customFormat="1" ht="15" x14ac:dyDescent="0.25"/>
    <row r="1113" customFormat="1" ht="15" x14ac:dyDescent="0.25"/>
    <row r="1114" customFormat="1" ht="15" x14ac:dyDescent="0.25"/>
    <row r="1115" customFormat="1" ht="15" x14ac:dyDescent="0.25"/>
    <row r="1116" customFormat="1" ht="15" x14ac:dyDescent="0.25"/>
    <row r="1117" customFormat="1" ht="15" x14ac:dyDescent="0.25"/>
    <row r="1118" customFormat="1" ht="15" x14ac:dyDescent="0.25"/>
    <row r="1119" customFormat="1" ht="15" x14ac:dyDescent="0.25"/>
    <row r="1120" customFormat="1" ht="15" x14ac:dyDescent="0.25"/>
    <row r="1121" customFormat="1" ht="15" x14ac:dyDescent="0.25"/>
    <row r="1122" customFormat="1" ht="15" x14ac:dyDescent="0.25"/>
    <row r="1123" customFormat="1" ht="15" x14ac:dyDescent="0.25"/>
    <row r="1124" customFormat="1" ht="15" x14ac:dyDescent="0.25"/>
    <row r="1125" customFormat="1" ht="15" x14ac:dyDescent="0.25"/>
    <row r="1126" customFormat="1" ht="15" x14ac:dyDescent="0.25"/>
    <row r="1127" customFormat="1" ht="15" x14ac:dyDescent="0.25"/>
    <row r="1128" customFormat="1" ht="15" x14ac:dyDescent="0.25"/>
    <row r="1129" customFormat="1" ht="15" x14ac:dyDescent="0.25"/>
    <row r="1130" customFormat="1" ht="15" x14ac:dyDescent="0.25"/>
    <row r="1131" customFormat="1" ht="15" x14ac:dyDescent="0.25"/>
    <row r="1132" customFormat="1" ht="15" x14ac:dyDescent="0.25"/>
    <row r="1133" customFormat="1" ht="15" x14ac:dyDescent="0.25"/>
    <row r="1134" customFormat="1" ht="15" x14ac:dyDescent="0.25"/>
    <row r="1135" customFormat="1" ht="15" x14ac:dyDescent="0.25"/>
    <row r="1136" customFormat="1" ht="15" x14ac:dyDescent="0.25"/>
    <row r="1137" customFormat="1" ht="15" x14ac:dyDescent="0.25"/>
    <row r="1138" customFormat="1" ht="15" x14ac:dyDescent="0.25"/>
    <row r="1139" customFormat="1" ht="15" x14ac:dyDescent="0.25"/>
    <row r="1140" customFormat="1" ht="15" x14ac:dyDescent="0.25"/>
    <row r="1141" customFormat="1" ht="15" x14ac:dyDescent="0.25"/>
    <row r="1142" customFormat="1" ht="15" x14ac:dyDescent="0.25"/>
    <row r="1143" customFormat="1" ht="15" x14ac:dyDescent="0.25"/>
    <row r="1144" customFormat="1" ht="15" x14ac:dyDescent="0.25"/>
    <row r="1145" customFormat="1" ht="15" x14ac:dyDescent="0.25"/>
    <row r="1146" customFormat="1" ht="15" x14ac:dyDescent="0.25"/>
    <row r="1147" customFormat="1" ht="15" x14ac:dyDescent="0.25"/>
    <row r="1148" customFormat="1" ht="15" x14ac:dyDescent="0.25"/>
    <row r="1149" customFormat="1" ht="15" x14ac:dyDescent="0.25"/>
    <row r="1150" customFormat="1" ht="15" x14ac:dyDescent="0.25"/>
    <row r="1151" customFormat="1" ht="15" x14ac:dyDescent="0.25"/>
    <row r="1152" customFormat="1" ht="15" x14ac:dyDescent="0.25"/>
    <row r="1153" customFormat="1" ht="15" x14ac:dyDescent="0.25"/>
    <row r="1154" customFormat="1" ht="15" x14ac:dyDescent="0.25"/>
    <row r="1155" customFormat="1" ht="15" x14ac:dyDescent="0.25"/>
    <row r="1156" customFormat="1" ht="15" x14ac:dyDescent="0.25"/>
    <row r="1157" customFormat="1" ht="15" x14ac:dyDescent="0.25"/>
    <row r="1158" customFormat="1" ht="15" x14ac:dyDescent="0.25"/>
    <row r="1159" customFormat="1" ht="15" x14ac:dyDescent="0.25"/>
    <row r="1160" customFormat="1" ht="15" x14ac:dyDescent="0.25"/>
    <row r="1161" customFormat="1" ht="15" x14ac:dyDescent="0.25"/>
    <row r="1162" customFormat="1" ht="15" x14ac:dyDescent="0.25"/>
    <row r="1163" customFormat="1" ht="15" x14ac:dyDescent="0.25"/>
    <row r="1164" customFormat="1" ht="15" x14ac:dyDescent="0.25"/>
    <row r="1165" customFormat="1" ht="15" x14ac:dyDescent="0.25"/>
    <row r="1166" customFormat="1" ht="15" x14ac:dyDescent="0.25"/>
    <row r="1167" customFormat="1" ht="15" x14ac:dyDescent="0.25"/>
    <row r="1168" customFormat="1" ht="15" x14ac:dyDescent="0.25"/>
    <row r="1169" customFormat="1" ht="15" x14ac:dyDescent="0.25"/>
    <row r="1170" customFormat="1" ht="15" x14ac:dyDescent="0.25"/>
    <row r="1171" customFormat="1" ht="15" x14ac:dyDescent="0.25"/>
    <row r="1172" customFormat="1" ht="15" x14ac:dyDescent="0.25"/>
    <row r="1173" customFormat="1" ht="15" x14ac:dyDescent="0.25"/>
    <row r="1174" customFormat="1" ht="15" x14ac:dyDescent="0.25"/>
    <row r="1175" customFormat="1" ht="15" x14ac:dyDescent="0.25"/>
    <row r="1176" customFormat="1" ht="15" x14ac:dyDescent="0.25"/>
    <row r="1177" customFormat="1" ht="15" x14ac:dyDescent="0.25"/>
    <row r="1178" customFormat="1" ht="15" x14ac:dyDescent="0.25"/>
    <row r="1179" customFormat="1" ht="15" x14ac:dyDescent="0.25"/>
    <row r="1180" customFormat="1" ht="15" x14ac:dyDescent="0.25"/>
    <row r="1181" customFormat="1" ht="15" x14ac:dyDescent="0.25"/>
    <row r="1182" customFormat="1" ht="15" x14ac:dyDescent="0.25"/>
    <row r="1183" customFormat="1" ht="15" x14ac:dyDescent="0.25"/>
    <row r="1184" customFormat="1" ht="15" x14ac:dyDescent="0.25"/>
    <row r="1185" customFormat="1" ht="15" x14ac:dyDescent="0.25"/>
    <row r="1186" customFormat="1" ht="15" x14ac:dyDescent="0.25"/>
    <row r="1187" customFormat="1" ht="15" x14ac:dyDescent="0.25"/>
    <row r="1188" customFormat="1" ht="15" x14ac:dyDescent="0.25"/>
    <row r="1189" customFormat="1" ht="15" x14ac:dyDescent="0.25"/>
    <row r="1190" customFormat="1" ht="15" x14ac:dyDescent="0.25"/>
    <row r="1191" customFormat="1" ht="15" x14ac:dyDescent="0.25"/>
    <row r="1192" customFormat="1" ht="15" x14ac:dyDescent="0.25"/>
    <row r="1193" customFormat="1" ht="15" x14ac:dyDescent="0.25"/>
    <row r="1194" customFormat="1" ht="15" x14ac:dyDescent="0.25"/>
    <row r="1195" customFormat="1" ht="15" x14ac:dyDescent="0.25"/>
    <row r="1196" customFormat="1" ht="15" x14ac:dyDescent="0.25"/>
    <row r="1197" customFormat="1" ht="15" x14ac:dyDescent="0.25"/>
    <row r="1198" customFormat="1" ht="15" x14ac:dyDescent="0.25"/>
    <row r="1199" customFormat="1" ht="15" x14ac:dyDescent="0.25"/>
    <row r="1200" customFormat="1" ht="15" x14ac:dyDescent="0.25"/>
    <row r="1201" customFormat="1" ht="15" x14ac:dyDescent="0.25"/>
    <row r="1202" customFormat="1" ht="15" x14ac:dyDescent="0.25"/>
    <row r="1203" customFormat="1" ht="15" x14ac:dyDescent="0.25"/>
    <row r="1204" customFormat="1" ht="15" x14ac:dyDescent="0.25"/>
    <row r="1205" customFormat="1" ht="15" x14ac:dyDescent="0.25"/>
    <row r="1206" customFormat="1" ht="15" x14ac:dyDescent="0.25"/>
    <row r="1207" customFormat="1" ht="15" x14ac:dyDescent="0.25"/>
    <row r="1208" customFormat="1" ht="15" x14ac:dyDescent="0.25"/>
    <row r="1209" customFormat="1" ht="15" x14ac:dyDescent="0.25"/>
    <row r="1210" customFormat="1" ht="15" x14ac:dyDescent="0.25"/>
    <row r="1211" customFormat="1" ht="15" x14ac:dyDescent="0.25"/>
    <row r="1212" customFormat="1" ht="15" x14ac:dyDescent="0.25"/>
    <row r="1213" customFormat="1" ht="15" x14ac:dyDescent="0.25"/>
    <row r="1214" customFormat="1" ht="15" x14ac:dyDescent="0.25"/>
    <row r="1215" customFormat="1" ht="15" x14ac:dyDescent="0.25"/>
    <row r="1216" customFormat="1" ht="15" x14ac:dyDescent="0.25"/>
    <row r="1217" customFormat="1" ht="15" x14ac:dyDescent="0.25"/>
    <row r="1218" customFormat="1" ht="15" x14ac:dyDescent="0.25"/>
    <row r="1219" customFormat="1" ht="15" x14ac:dyDescent="0.25"/>
    <row r="1220" customFormat="1" ht="15" x14ac:dyDescent="0.25"/>
    <row r="1221" customFormat="1" ht="15" x14ac:dyDescent="0.25"/>
    <row r="1222" customFormat="1" ht="15" x14ac:dyDescent="0.25"/>
    <row r="1223" customFormat="1" ht="15" x14ac:dyDescent="0.25"/>
    <row r="1224" customFormat="1" ht="15" x14ac:dyDescent="0.25"/>
    <row r="1225" customFormat="1" ht="15" x14ac:dyDescent="0.25"/>
    <row r="1226" customFormat="1" ht="15" x14ac:dyDescent="0.25"/>
    <row r="1227" customFormat="1" ht="15" x14ac:dyDescent="0.25"/>
    <row r="1228" customFormat="1" ht="15" x14ac:dyDescent="0.25"/>
    <row r="1229" customFormat="1" ht="15" x14ac:dyDescent="0.25"/>
    <row r="1230" customFormat="1" ht="15" x14ac:dyDescent="0.25"/>
    <row r="1231" customFormat="1" ht="15" x14ac:dyDescent="0.25"/>
    <row r="1232" customFormat="1" ht="15" x14ac:dyDescent="0.25"/>
    <row r="1233" customFormat="1" ht="15" x14ac:dyDescent="0.25"/>
    <row r="1234" customFormat="1" ht="15" x14ac:dyDescent="0.25"/>
    <row r="1235" customFormat="1" ht="15" x14ac:dyDescent="0.25"/>
    <row r="1236" customFormat="1" ht="15" x14ac:dyDescent="0.25"/>
    <row r="1237" customFormat="1" ht="15" x14ac:dyDescent="0.25"/>
    <row r="1238" customFormat="1" ht="15" x14ac:dyDescent="0.25"/>
    <row r="1239" customFormat="1" ht="15" x14ac:dyDescent="0.25"/>
    <row r="1240" customFormat="1" ht="15" x14ac:dyDescent="0.25"/>
    <row r="1241" customFormat="1" ht="15" x14ac:dyDescent="0.25"/>
    <row r="1242" customFormat="1" ht="15" x14ac:dyDescent="0.25"/>
    <row r="1243" customFormat="1" ht="15" x14ac:dyDescent="0.25"/>
    <row r="1244" customFormat="1" ht="15" x14ac:dyDescent="0.25"/>
    <row r="1245" customFormat="1" ht="15" x14ac:dyDescent="0.25"/>
    <row r="1246" customFormat="1" ht="15" x14ac:dyDescent="0.25"/>
    <row r="1247" customFormat="1" ht="15" x14ac:dyDescent="0.25"/>
    <row r="1248" customFormat="1" ht="15" x14ac:dyDescent="0.25"/>
    <row r="1249" customFormat="1" ht="15" x14ac:dyDescent="0.25"/>
    <row r="1250" customFormat="1" ht="15" x14ac:dyDescent="0.25"/>
    <row r="1251" customFormat="1" ht="15" x14ac:dyDescent="0.25"/>
    <row r="1252" customFormat="1" ht="15" x14ac:dyDescent="0.25"/>
    <row r="1253" customFormat="1" ht="15" x14ac:dyDescent="0.25"/>
    <row r="1254" customFormat="1" ht="15" x14ac:dyDescent="0.25"/>
    <row r="1255" customFormat="1" ht="15" x14ac:dyDescent="0.25"/>
    <row r="1256" customFormat="1" ht="15" x14ac:dyDescent="0.25"/>
    <row r="1257" customFormat="1" ht="15" x14ac:dyDescent="0.25"/>
    <row r="1258" customFormat="1" ht="15" x14ac:dyDescent="0.25"/>
    <row r="1259" customFormat="1" ht="15" x14ac:dyDescent="0.25"/>
    <row r="1260" customFormat="1" ht="15" x14ac:dyDescent="0.25"/>
    <row r="1261" customFormat="1" ht="15" x14ac:dyDescent="0.25"/>
    <row r="1262" customFormat="1" ht="15" x14ac:dyDescent="0.25"/>
    <row r="1263" customFormat="1" ht="15" x14ac:dyDescent="0.25"/>
    <row r="1264" customFormat="1" ht="15" x14ac:dyDescent="0.25"/>
    <row r="1265" customFormat="1" ht="15" x14ac:dyDescent="0.25"/>
    <row r="1266" customFormat="1" ht="15" x14ac:dyDescent="0.25"/>
    <row r="1267" customFormat="1" ht="15" x14ac:dyDescent="0.25"/>
    <row r="1268" customFormat="1" ht="15" x14ac:dyDescent="0.25"/>
    <row r="1269" customFormat="1" ht="15" x14ac:dyDescent="0.25"/>
    <row r="1270" customFormat="1" ht="15" x14ac:dyDescent="0.25"/>
    <row r="1271" customFormat="1" ht="15" x14ac:dyDescent="0.25"/>
    <row r="1272" customFormat="1" ht="15" x14ac:dyDescent="0.25"/>
    <row r="1273" customFormat="1" ht="15" x14ac:dyDescent="0.25"/>
    <row r="1274" customFormat="1" ht="15" x14ac:dyDescent="0.25"/>
    <row r="1275" customFormat="1" ht="15" x14ac:dyDescent="0.25"/>
    <row r="1276" customFormat="1" ht="15" x14ac:dyDescent="0.25"/>
    <row r="1277" customFormat="1" ht="15" x14ac:dyDescent="0.25"/>
    <row r="1278" customFormat="1" ht="15" x14ac:dyDescent="0.25"/>
    <row r="1279" customFormat="1" ht="15" x14ac:dyDescent="0.25"/>
    <row r="1280" customFormat="1" ht="15" x14ac:dyDescent="0.25"/>
    <row r="1281" customFormat="1" ht="15" x14ac:dyDescent="0.25"/>
    <row r="1282" customFormat="1" ht="15" x14ac:dyDescent="0.25"/>
    <row r="1283" customFormat="1" ht="15" x14ac:dyDescent="0.25"/>
    <row r="1284" customFormat="1" ht="15" x14ac:dyDescent="0.25"/>
    <row r="1285" customFormat="1" ht="15" x14ac:dyDescent="0.25"/>
    <row r="1286" customFormat="1" ht="15" x14ac:dyDescent="0.25"/>
    <row r="1287" customFormat="1" ht="15" x14ac:dyDescent="0.25"/>
    <row r="1288" customFormat="1" ht="15" x14ac:dyDescent="0.25"/>
    <row r="1289" customFormat="1" ht="15" x14ac:dyDescent="0.25"/>
    <row r="1290" customFormat="1" ht="15" x14ac:dyDescent="0.25"/>
    <row r="1291" customFormat="1" ht="15" x14ac:dyDescent="0.25"/>
    <row r="1292" customFormat="1" ht="15" x14ac:dyDescent="0.25"/>
    <row r="1293" customFormat="1" ht="15" x14ac:dyDescent="0.25"/>
    <row r="1294" customFormat="1" ht="15" x14ac:dyDescent="0.25"/>
    <row r="1295" customFormat="1" ht="15" x14ac:dyDescent="0.25"/>
    <row r="1296" customFormat="1" ht="15" x14ac:dyDescent="0.25"/>
    <row r="1297" customFormat="1" ht="15" x14ac:dyDescent="0.25"/>
    <row r="1298" customFormat="1" ht="15" x14ac:dyDescent="0.25"/>
    <row r="1299" customFormat="1" ht="15" x14ac:dyDescent="0.25"/>
    <row r="1300" customFormat="1" ht="15" x14ac:dyDescent="0.25"/>
    <row r="1301" customFormat="1" ht="15" x14ac:dyDescent="0.25"/>
    <row r="1302" customFormat="1" ht="15" x14ac:dyDescent="0.25"/>
    <row r="1303" customFormat="1" ht="15" x14ac:dyDescent="0.25"/>
    <row r="1304" customFormat="1" ht="15" x14ac:dyDescent="0.25"/>
    <row r="1305" customFormat="1" ht="15" x14ac:dyDescent="0.25"/>
    <row r="1306" customFormat="1" ht="15" x14ac:dyDescent="0.25"/>
    <row r="1307" customFormat="1" ht="15" x14ac:dyDescent="0.25"/>
    <row r="1308" customFormat="1" ht="15" x14ac:dyDescent="0.25"/>
    <row r="1309" customFormat="1" ht="15" x14ac:dyDescent="0.25"/>
    <row r="1310" customFormat="1" ht="15" x14ac:dyDescent="0.25"/>
    <row r="1311" customFormat="1" ht="15" x14ac:dyDescent="0.25"/>
    <row r="1312" customFormat="1" ht="15" x14ac:dyDescent="0.25"/>
    <row r="1313" customFormat="1" ht="15" x14ac:dyDescent="0.25"/>
    <row r="1314" customFormat="1" ht="15" x14ac:dyDescent="0.25"/>
    <row r="1315" customFormat="1" ht="15" x14ac:dyDescent="0.25"/>
    <row r="1316" customFormat="1" ht="15" x14ac:dyDescent="0.25"/>
    <row r="1317" customFormat="1" ht="15" x14ac:dyDescent="0.25"/>
    <row r="1318" customFormat="1" ht="15" x14ac:dyDescent="0.25"/>
    <row r="1319" customFormat="1" ht="15" x14ac:dyDescent="0.25"/>
    <row r="1320" customFormat="1" ht="15" x14ac:dyDescent="0.25"/>
    <row r="1321" customFormat="1" ht="15" x14ac:dyDescent="0.25"/>
    <row r="1322" customFormat="1" ht="15" x14ac:dyDescent="0.25"/>
    <row r="1323" customFormat="1" ht="15" x14ac:dyDescent="0.25"/>
    <row r="1324" customFormat="1" ht="15" x14ac:dyDescent="0.25"/>
    <row r="1325" customFormat="1" ht="15" x14ac:dyDescent="0.25"/>
    <row r="1326" customFormat="1" ht="15" x14ac:dyDescent="0.25"/>
    <row r="1327" customFormat="1" ht="15" x14ac:dyDescent="0.25"/>
    <row r="1328" customFormat="1" ht="15" x14ac:dyDescent="0.25"/>
    <row r="1329" customFormat="1" ht="15" x14ac:dyDescent="0.25"/>
    <row r="1330" customFormat="1" ht="15" x14ac:dyDescent="0.25"/>
    <row r="1331" customFormat="1" ht="15" x14ac:dyDescent="0.25"/>
    <row r="1332" customFormat="1" ht="15" x14ac:dyDescent="0.25"/>
    <row r="1333" customFormat="1" ht="15" x14ac:dyDescent="0.25"/>
    <row r="1334" customFormat="1" ht="15" x14ac:dyDescent="0.25"/>
    <row r="1335" customFormat="1" ht="15" x14ac:dyDescent="0.25"/>
    <row r="1336" customFormat="1" ht="15" x14ac:dyDescent="0.25"/>
    <row r="1337" customFormat="1" ht="15" x14ac:dyDescent="0.25"/>
    <row r="1338" customFormat="1" ht="15" x14ac:dyDescent="0.25"/>
    <row r="1339" customFormat="1" ht="15" x14ac:dyDescent="0.25"/>
    <row r="1340" customFormat="1" ht="15" x14ac:dyDescent="0.25"/>
    <row r="1341" customFormat="1" ht="15" x14ac:dyDescent="0.25"/>
    <row r="1342" customFormat="1" ht="15" x14ac:dyDescent="0.25"/>
    <row r="1343" customFormat="1" ht="15" x14ac:dyDescent="0.25"/>
    <row r="1344" customFormat="1" ht="15" x14ac:dyDescent="0.25"/>
    <row r="1345" customFormat="1" ht="15" x14ac:dyDescent="0.25"/>
    <row r="1346" customFormat="1" ht="15" x14ac:dyDescent="0.25"/>
    <row r="1347" customFormat="1" ht="15" x14ac:dyDescent="0.25"/>
    <row r="1348" customFormat="1" ht="15" x14ac:dyDescent="0.25"/>
    <row r="1349" customFormat="1" ht="15" x14ac:dyDescent="0.25"/>
    <row r="1350" customFormat="1" ht="15" x14ac:dyDescent="0.25"/>
    <row r="1351" customFormat="1" ht="15" x14ac:dyDescent="0.25"/>
    <row r="1352" customFormat="1" ht="15" x14ac:dyDescent="0.25"/>
    <row r="1353" customFormat="1" ht="15" x14ac:dyDescent="0.25"/>
    <row r="1354" customFormat="1" ht="15" x14ac:dyDescent="0.25"/>
    <row r="1355" customFormat="1" ht="15" x14ac:dyDescent="0.25"/>
    <row r="1356" customFormat="1" ht="15" x14ac:dyDescent="0.25"/>
    <row r="1357" customFormat="1" ht="15" x14ac:dyDescent="0.25"/>
    <row r="1358" customFormat="1" ht="15" x14ac:dyDescent="0.25"/>
    <row r="1359" customFormat="1" ht="15" x14ac:dyDescent="0.25"/>
    <row r="1360" customFormat="1" ht="15" x14ac:dyDescent="0.25"/>
    <row r="1361" customFormat="1" ht="15" x14ac:dyDescent="0.25"/>
    <row r="1362" customFormat="1" ht="15" x14ac:dyDescent="0.25"/>
    <row r="1363" customFormat="1" ht="15" x14ac:dyDescent="0.25"/>
    <row r="1364" customFormat="1" ht="15" x14ac:dyDescent="0.25"/>
    <row r="1365" customFormat="1" ht="15" x14ac:dyDescent="0.25"/>
    <row r="1366" customFormat="1" ht="15" x14ac:dyDescent="0.25"/>
    <row r="1367" customFormat="1" ht="15" x14ac:dyDescent="0.25"/>
    <row r="1368" customFormat="1" ht="15" x14ac:dyDescent="0.25"/>
    <row r="1369" customFormat="1" ht="15" x14ac:dyDescent="0.25"/>
    <row r="1370" customFormat="1" ht="15" x14ac:dyDescent="0.25"/>
    <row r="1371" customFormat="1" ht="15" x14ac:dyDescent="0.25"/>
    <row r="1372" customFormat="1" ht="15" x14ac:dyDescent="0.25"/>
    <row r="1373" customFormat="1" ht="15" x14ac:dyDescent="0.25"/>
    <row r="1374" customFormat="1" ht="15" x14ac:dyDescent="0.25"/>
    <row r="1375" customFormat="1" ht="15" x14ac:dyDescent="0.25"/>
    <row r="1376" customFormat="1" ht="15" x14ac:dyDescent="0.25"/>
    <row r="1377" customFormat="1" ht="15" x14ac:dyDescent="0.25"/>
    <row r="1378" customFormat="1" ht="15" x14ac:dyDescent="0.25"/>
    <row r="1379" customFormat="1" ht="15" x14ac:dyDescent="0.25"/>
    <row r="1380" customFormat="1" ht="15" x14ac:dyDescent="0.25"/>
    <row r="1381" customFormat="1" ht="15" x14ac:dyDescent="0.25"/>
    <row r="1382" customFormat="1" ht="15" x14ac:dyDescent="0.25"/>
    <row r="1383" customFormat="1" ht="15" x14ac:dyDescent="0.25"/>
    <row r="1384" customFormat="1" ht="15" x14ac:dyDescent="0.25"/>
    <row r="1385" customFormat="1" ht="15" x14ac:dyDescent="0.25"/>
    <row r="1386" customFormat="1" ht="15" x14ac:dyDescent="0.25"/>
    <row r="1387" customFormat="1" ht="15" x14ac:dyDescent="0.25"/>
    <row r="1388" customFormat="1" ht="15" x14ac:dyDescent="0.25"/>
    <row r="1389" customFormat="1" ht="15" x14ac:dyDescent="0.25"/>
    <row r="1390" customFormat="1" ht="15" x14ac:dyDescent="0.25"/>
    <row r="1391" customFormat="1" ht="15" x14ac:dyDescent="0.25"/>
    <row r="1392" customFormat="1" ht="15" x14ac:dyDescent="0.25"/>
    <row r="1393" customFormat="1" ht="15" x14ac:dyDescent="0.25"/>
    <row r="1394" customFormat="1" ht="15" x14ac:dyDescent="0.25"/>
    <row r="1395" customFormat="1" ht="15" x14ac:dyDescent="0.25"/>
    <row r="1396" customFormat="1" ht="15" x14ac:dyDescent="0.25"/>
    <row r="1397" customFormat="1" ht="15" x14ac:dyDescent="0.25"/>
    <row r="1398" customFormat="1" ht="15" x14ac:dyDescent="0.25"/>
    <row r="1399" customFormat="1" ht="15" x14ac:dyDescent="0.25"/>
    <row r="1400" customFormat="1" ht="15" x14ac:dyDescent="0.25"/>
    <row r="1401" customFormat="1" ht="15" x14ac:dyDescent="0.25"/>
    <row r="1402" customFormat="1" ht="15" x14ac:dyDescent="0.25"/>
    <row r="1403" customFormat="1" ht="15" x14ac:dyDescent="0.25"/>
    <row r="1404" customFormat="1" ht="15" x14ac:dyDescent="0.25"/>
    <row r="1405" customFormat="1" ht="15" x14ac:dyDescent="0.25"/>
    <row r="1406" customFormat="1" ht="15" x14ac:dyDescent="0.25"/>
    <row r="1407" customFormat="1" ht="15" x14ac:dyDescent="0.25"/>
    <row r="1408" customFormat="1" ht="15" x14ac:dyDescent="0.25"/>
    <row r="1409" customFormat="1" ht="15" x14ac:dyDescent="0.25"/>
    <row r="1410" customFormat="1" ht="15" x14ac:dyDescent="0.25"/>
    <row r="1411" customFormat="1" ht="15" x14ac:dyDescent="0.25"/>
    <row r="1412" customFormat="1" ht="15" x14ac:dyDescent="0.25"/>
    <row r="1413" customFormat="1" ht="15" x14ac:dyDescent="0.25"/>
    <row r="1414" customFormat="1" ht="15" x14ac:dyDescent="0.25"/>
    <row r="1415" customFormat="1" ht="15" x14ac:dyDescent="0.25"/>
    <row r="1416" customFormat="1" ht="15" x14ac:dyDescent="0.25"/>
    <row r="1417" customFormat="1" ht="15" x14ac:dyDescent="0.25"/>
    <row r="1418" customFormat="1" ht="15" x14ac:dyDescent="0.25"/>
    <row r="1419" customFormat="1" ht="15" x14ac:dyDescent="0.25"/>
    <row r="1420" customFormat="1" ht="15" x14ac:dyDescent="0.25"/>
    <row r="1421" customFormat="1" ht="15" x14ac:dyDescent="0.25"/>
    <row r="1422" customFormat="1" ht="15" x14ac:dyDescent="0.25"/>
    <row r="1423" customFormat="1" ht="15" x14ac:dyDescent="0.25"/>
    <row r="1424" customFormat="1" ht="15" x14ac:dyDescent="0.25"/>
    <row r="1425" customFormat="1" ht="15" x14ac:dyDescent="0.25"/>
    <row r="1426" customFormat="1" ht="15" x14ac:dyDescent="0.25"/>
    <row r="1427" customFormat="1" ht="15" x14ac:dyDescent="0.25"/>
    <row r="1428" customFormat="1" ht="15" x14ac:dyDescent="0.25"/>
    <row r="1429" customFormat="1" ht="15" x14ac:dyDescent="0.25"/>
    <row r="1430" customFormat="1" ht="15" x14ac:dyDescent="0.25"/>
    <row r="1431" customFormat="1" ht="15" x14ac:dyDescent="0.25"/>
    <row r="1432" customFormat="1" ht="15" x14ac:dyDescent="0.25"/>
    <row r="1433" customFormat="1" ht="15" x14ac:dyDescent="0.25"/>
    <row r="1434" customFormat="1" ht="15" x14ac:dyDescent="0.25"/>
    <row r="1435" customFormat="1" ht="15" x14ac:dyDescent="0.25"/>
    <row r="1436" customFormat="1" ht="15" x14ac:dyDescent="0.25"/>
    <row r="1437" customFormat="1" ht="15" x14ac:dyDescent="0.25"/>
    <row r="1438" customFormat="1" ht="15" x14ac:dyDescent="0.25"/>
    <row r="1439" customFormat="1" ht="15" x14ac:dyDescent="0.25"/>
    <row r="1440" customFormat="1" ht="15" x14ac:dyDescent="0.25"/>
    <row r="1441" customFormat="1" ht="15" x14ac:dyDescent="0.25"/>
    <row r="1442" customFormat="1" ht="15" x14ac:dyDescent="0.25"/>
    <row r="1443" customFormat="1" ht="15" x14ac:dyDescent="0.25"/>
    <row r="1444" customFormat="1" ht="15" x14ac:dyDescent="0.25"/>
    <row r="1445" customFormat="1" ht="15" x14ac:dyDescent="0.25"/>
    <row r="1446" customFormat="1" ht="15" x14ac:dyDescent="0.25"/>
    <row r="1447" customFormat="1" ht="15" x14ac:dyDescent="0.25"/>
    <row r="1448" customFormat="1" ht="15" x14ac:dyDescent="0.25"/>
    <row r="1449" customFormat="1" ht="15" x14ac:dyDescent="0.25"/>
    <row r="1450" customFormat="1" ht="15" x14ac:dyDescent="0.25"/>
    <row r="1451" customFormat="1" ht="15" x14ac:dyDescent="0.25"/>
    <row r="1452" customFormat="1" ht="15" x14ac:dyDescent="0.25"/>
    <row r="1453" customFormat="1" ht="15" x14ac:dyDescent="0.25"/>
    <row r="1454" customFormat="1" ht="15" x14ac:dyDescent="0.25"/>
    <row r="1455" customFormat="1" ht="15" x14ac:dyDescent="0.25"/>
    <row r="1456" customFormat="1" ht="15" x14ac:dyDescent="0.25"/>
    <row r="1457" customFormat="1" ht="15" x14ac:dyDescent="0.25"/>
    <row r="1458" customFormat="1" ht="15" x14ac:dyDescent="0.25"/>
    <row r="1459" customFormat="1" ht="15" x14ac:dyDescent="0.25"/>
    <row r="1460" customFormat="1" ht="15" x14ac:dyDescent="0.25"/>
    <row r="1461" customFormat="1" ht="15" x14ac:dyDescent="0.25"/>
    <row r="1462" customFormat="1" ht="15" x14ac:dyDescent="0.25"/>
    <row r="1463" customFormat="1" ht="15" x14ac:dyDescent="0.25"/>
    <row r="1464" customFormat="1" ht="15" x14ac:dyDescent="0.25"/>
    <row r="1465" customFormat="1" ht="15" x14ac:dyDescent="0.25"/>
    <row r="1466" customFormat="1" ht="15" x14ac:dyDescent="0.25"/>
    <row r="1467" customFormat="1" ht="15" x14ac:dyDescent="0.25"/>
    <row r="1468" customFormat="1" ht="15" x14ac:dyDescent="0.25"/>
    <row r="1469" customFormat="1" ht="15" x14ac:dyDescent="0.25"/>
    <row r="1470" customFormat="1" ht="15" x14ac:dyDescent="0.25"/>
    <row r="1471" customFormat="1" ht="15" x14ac:dyDescent="0.25"/>
    <row r="1472" customFormat="1" ht="15" x14ac:dyDescent="0.25"/>
    <row r="1473" customFormat="1" ht="15" x14ac:dyDescent="0.25"/>
    <row r="1474" customFormat="1" ht="15" x14ac:dyDescent="0.25"/>
    <row r="1475" customFormat="1" ht="15" x14ac:dyDescent="0.25"/>
    <row r="1476" customFormat="1" ht="15" x14ac:dyDescent="0.25"/>
    <row r="1477" customFormat="1" ht="15" x14ac:dyDescent="0.25"/>
    <row r="1478" customFormat="1" ht="15" x14ac:dyDescent="0.25"/>
    <row r="1479" customFormat="1" ht="15" x14ac:dyDescent="0.25"/>
    <row r="1480" customFormat="1" ht="15" x14ac:dyDescent="0.25"/>
    <row r="1481" customFormat="1" ht="15" x14ac:dyDescent="0.25"/>
    <row r="1482" customFormat="1" ht="15" x14ac:dyDescent="0.25"/>
    <row r="1483" customFormat="1" ht="15" x14ac:dyDescent="0.25"/>
    <row r="1484" customFormat="1" ht="15" x14ac:dyDescent="0.25"/>
    <row r="1485" customFormat="1" ht="15" x14ac:dyDescent="0.25"/>
    <row r="1486" customFormat="1" ht="15" x14ac:dyDescent="0.25"/>
    <row r="1487" customFormat="1" ht="15" x14ac:dyDescent="0.25"/>
    <row r="1488" customFormat="1" ht="15" x14ac:dyDescent="0.25"/>
    <row r="1489" customFormat="1" ht="15" x14ac:dyDescent="0.25"/>
    <row r="1490" customFormat="1" ht="15" x14ac:dyDescent="0.25"/>
    <row r="1491" customFormat="1" ht="15" x14ac:dyDescent="0.25"/>
    <row r="1492" customFormat="1" ht="15" x14ac:dyDescent="0.25"/>
    <row r="1493" customFormat="1" ht="15" x14ac:dyDescent="0.25"/>
    <row r="1494" customFormat="1" ht="15" x14ac:dyDescent="0.25"/>
    <row r="1495" customFormat="1" ht="15" x14ac:dyDescent="0.25"/>
    <row r="1496" customFormat="1" ht="15" x14ac:dyDescent="0.25"/>
    <row r="1497" customFormat="1" ht="15" x14ac:dyDescent="0.25"/>
    <row r="1498" customFormat="1" ht="15" x14ac:dyDescent="0.25"/>
    <row r="1499" customFormat="1" ht="15" x14ac:dyDescent="0.25"/>
    <row r="1500" customFormat="1" ht="15" x14ac:dyDescent="0.25"/>
    <row r="1501" customFormat="1" ht="15" x14ac:dyDescent="0.25"/>
    <row r="1502" customFormat="1" ht="15" x14ac:dyDescent="0.25"/>
    <row r="1503" customFormat="1" ht="15" x14ac:dyDescent="0.25"/>
    <row r="1504" customFormat="1" ht="15" x14ac:dyDescent="0.25"/>
    <row r="1505" customFormat="1" ht="15" x14ac:dyDescent="0.25"/>
    <row r="1506" customFormat="1" ht="15" x14ac:dyDescent="0.25"/>
    <row r="1507" customFormat="1" ht="15" x14ac:dyDescent="0.25"/>
    <row r="1508" customFormat="1" ht="15" x14ac:dyDescent="0.25"/>
    <row r="1509" customFormat="1" ht="15" x14ac:dyDescent="0.25"/>
    <row r="1510" customFormat="1" ht="15" x14ac:dyDescent="0.25"/>
    <row r="1511" customFormat="1" ht="15" x14ac:dyDescent="0.25"/>
    <row r="1512" customFormat="1" ht="15" x14ac:dyDescent="0.25"/>
    <row r="1513" customFormat="1" ht="15" x14ac:dyDescent="0.25"/>
    <row r="1514" customFormat="1" ht="15" x14ac:dyDescent="0.25"/>
    <row r="1515" customFormat="1" ht="15" x14ac:dyDescent="0.25"/>
    <row r="1516" customFormat="1" ht="15" x14ac:dyDescent="0.25"/>
    <row r="1517" customFormat="1" ht="15" x14ac:dyDescent="0.25"/>
    <row r="1518" customFormat="1" ht="15" x14ac:dyDescent="0.25"/>
    <row r="1519" customFormat="1" ht="15" x14ac:dyDescent="0.25"/>
    <row r="1520" customFormat="1" ht="15" x14ac:dyDescent="0.25"/>
    <row r="1521" customFormat="1" ht="15" x14ac:dyDescent="0.25"/>
    <row r="1522" customFormat="1" ht="15" x14ac:dyDescent="0.25"/>
    <row r="1523" customFormat="1" ht="15" x14ac:dyDescent="0.25"/>
    <row r="1524" customFormat="1" ht="15" x14ac:dyDescent="0.25"/>
    <row r="1525" customFormat="1" ht="15" x14ac:dyDescent="0.25"/>
    <row r="1526" customFormat="1" ht="15" x14ac:dyDescent="0.25"/>
    <row r="1527" customFormat="1" ht="15" x14ac:dyDescent="0.25"/>
    <row r="1528" customFormat="1" ht="15" x14ac:dyDescent="0.25"/>
    <row r="1529" customFormat="1" ht="15" x14ac:dyDescent="0.25"/>
    <row r="1530" customFormat="1" ht="15" x14ac:dyDescent="0.25"/>
    <row r="1531" customFormat="1" ht="15" x14ac:dyDescent="0.25"/>
    <row r="1532" customFormat="1" ht="15" x14ac:dyDescent="0.25"/>
    <row r="1533" customFormat="1" ht="15" x14ac:dyDescent="0.25"/>
    <row r="1534" customFormat="1" ht="15" x14ac:dyDescent="0.25"/>
    <row r="1535" customFormat="1" ht="15" x14ac:dyDescent="0.25"/>
    <row r="1536" customFormat="1" ht="15" x14ac:dyDescent="0.25"/>
    <row r="1537" customFormat="1" ht="15" x14ac:dyDescent="0.25"/>
    <row r="1538" customFormat="1" ht="15" x14ac:dyDescent="0.25"/>
    <row r="1539" customFormat="1" ht="15" x14ac:dyDescent="0.25"/>
    <row r="1540" customFormat="1" ht="15" x14ac:dyDescent="0.25"/>
    <row r="1541" customFormat="1" ht="15" x14ac:dyDescent="0.25"/>
    <row r="1542" customFormat="1" ht="15" x14ac:dyDescent="0.25"/>
    <row r="1543" customFormat="1" ht="15" x14ac:dyDescent="0.25"/>
    <row r="1544" customFormat="1" ht="15" x14ac:dyDescent="0.25"/>
    <row r="1545" customFormat="1" ht="15" x14ac:dyDescent="0.25"/>
    <row r="1546" customFormat="1" ht="15" x14ac:dyDescent="0.25"/>
    <row r="1547" customFormat="1" ht="15" x14ac:dyDescent="0.25"/>
    <row r="1548" customFormat="1" ht="15" x14ac:dyDescent="0.25"/>
    <row r="1549" customFormat="1" ht="15" x14ac:dyDescent="0.25"/>
    <row r="1550" customFormat="1" ht="15" x14ac:dyDescent="0.25"/>
    <row r="1551" customFormat="1" ht="15" x14ac:dyDescent="0.25"/>
    <row r="1552" customFormat="1" ht="15" x14ac:dyDescent="0.25"/>
    <row r="1553" customFormat="1" ht="15" x14ac:dyDescent="0.25"/>
    <row r="1554" customFormat="1" ht="15" x14ac:dyDescent="0.25"/>
    <row r="1555" customFormat="1" ht="15" x14ac:dyDescent="0.25"/>
    <row r="1556" customFormat="1" ht="15" x14ac:dyDescent="0.25"/>
    <row r="1557" customFormat="1" ht="15" x14ac:dyDescent="0.25"/>
    <row r="1558" customFormat="1" ht="15" x14ac:dyDescent="0.25"/>
    <row r="1559" customFormat="1" ht="15" x14ac:dyDescent="0.25"/>
    <row r="1560" customFormat="1" ht="15" x14ac:dyDescent="0.25"/>
    <row r="1561" customFormat="1" ht="15" x14ac:dyDescent="0.25"/>
    <row r="1562" customFormat="1" ht="15" x14ac:dyDescent="0.25"/>
    <row r="1563" customFormat="1" ht="15" x14ac:dyDescent="0.25"/>
    <row r="1564" customFormat="1" ht="15" x14ac:dyDescent="0.25"/>
    <row r="1565" customFormat="1" ht="15" x14ac:dyDescent="0.25"/>
    <row r="1566" customFormat="1" ht="15" x14ac:dyDescent="0.25"/>
    <row r="1567" customFormat="1" ht="15" x14ac:dyDescent="0.25"/>
    <row r="1568" customFormat="1" ht="15" x14ac:dyDescent="0.25"/>
    <row r="1569" customFormat="1" ht="15" x14ac:dyDescent="0.25"/>
    <row r="1570" customFormat="1" ht="15" x14ac:dyDescent="0.25"/>
    <row r="1571" customFormat="1" ht="15" x14ac:dyDescent="0.25"/>
    <row r="1572" customFormat="1" ht="15" x14ac:dyDescent="0.25"/>
    <row r="1573" customFormat="1" ht="15" x14ac:dyDescent="0.25"/>
    <row r="1574" customFormat="1" ht="15" x14ac:dyDescent="0.25"/>
    <row r="1575" customFormat="1" ht="15" x14ac:dyDescent="0.25"/>
    <row r="1576" customFormat="1" ht="15" x14ac:dyDescent="0.25"/>
    <row r="1577" customFormat="1" ht="15" x14ac:dyDescent="0.25"/>
    <row r="1578" customFormat="1" ht="15" x14ac:dyDescent="0.25"/>
    <row r="1579" customFormat="1" ht="15" x14ac:dyDescent="0.25"/>
    <row r="1580" customFormat="1" ht="15" x14ac:dyDescent="0.25"/>
    <row r="1581" customFormat="1" ht="15" x14ac:dyDescent="0.25"/>
    <row r="1582" customFormat="1" ht="15" x14ac:dyDescent="0.25"/>
    <row r="1583" customFormat="1" ht="15" x14ac:dyDescent="0.25"/>
    <row r="1584" customFormat="1" ht="15" x14ac:dyDescent="0.25"/>
    <row r="1585" customFormat="1" ht="15" x14ac:dyDescent="0.25"/>
    <row r="1586" customFormat="1" ht="15" x14ac:dyDescent="0.25"/>
    <row r="1587" customFormat="1" ht="15" x14ac:dyDescent="0.25"/>
    <row r="1588" customFormat="1" ht="15" x14ac:dyDescent="0.25"/>
    <row r="1589" customFormat="1" ht="15" x14ac:dyDescent="0.25"/>
    <row r="1590" customFormat="1" ht="15" x14ac:dyDescent="0.25"/>
    <row r="1591" customFormat="1" ht="15" x14ac:dyDescent="0.25"/>
    <row r="1592" customFormat="1" ht="15" x14ac:dyDescent="0.25"/>
    <row r="1593" customFormat="1" ht="15" x14ac:dyDescent="0.25"/>
    <row r="1594" customFormat="1" ht="15" x14ac:dyDescent="0.25"/>
    <row r="1595" customFormat="1" ht="15" x14ac:dyDescent="0.25"/>
    <row r="1596" customFormat="1" ht="15" x14ac:dyDescent="0.25"/>
    <row r="1597" customFormat="1" ht="15" x14ac:dyDescent="0.25"/>
    <row r="1598" customFormat="1" ht="15" x14ac:dyDescent="0.25"/>
    <row r="1599" customFormat="1" ht="15" x14ac:dyDescent="0.25"/>
    <row r="1600" customFormat="1" ht="15" x14ac:dyDescent="0.25"/>
    <row r="1601" customFormat="1" ht="15" x14ac:dyDescent="0.25"/>
    <row r="1602" customFormat="1" ht="15" x14ac:dyDescent="0.25"/>
    <row r="1603" customFormat="1" ht="15" x14ac:dyDescent="0.25"/>
    <row r="1604" customFormat="1" ht="15" x14ac:dyDescent="0.25"/>
    <row r="1605" customFormat="1" ht="15" x14ac:dyDescent="0.25"/>
    <row r="1606" customFormat="1" ht="15" x14ac:dyDescent="0.25"/>
    <row r="1607" customFormat="1" ht="15" x14ac:dyDescent="0.25"/>
    <row r="1608" customFormat="1" ht="15" x14ac:dyDescent="0.25"/>
    <row r="1609" customFormat="1" ht="15" x14ac:dyDescent="0.25"/>
    <row r="1610" customFormat="1" ht="15" x14ac:dyDescent="0.25"/>
    <row r="1611" customFormat="1" ht="15" x14ac:dyDescent="0.25"/>
    <row r="1612" customFormat="1" ht="15" x14ac:dyDescent="0.25"/>
    <row r="1613" customFormat="1" ht="15" x14ac:dyDescent="0.25"/>
    <row r="1614" customFormat="1" ht="15" x14ac:dyDescent="0.25"/>
    <row r="1615" customFormat="1" ht="15" x14ac:dyDescent="0.25"/>
    <row r="1616" customFormat="1" ht="15" x14ac:dyDescent="0.25"/>
    <row r="1617" customFormat="1" ht="15" x14ac:dyDescent="0.25"/>
    <row r="1618" customFormat="1" ht="15" x14ac:dyDescent="0.25"/>
    <row r="1619" customFormat="1" ht="15" x14ac:dyDescent="0.25"/>
    <row r="1620" customFormat="1" ht="15" x14ac:dyDescent="0.25"/>
    <row r="1621" customFormat="1" ht="15" x14ac:dyDescent="0.25"/>
    <row r="1622" customFormat="1" ht="15" x14ac:dyDescent="0.25"/>
    <row r="1623" customFormat="1" ht="15" x14ac:dyDescent="0.25"/>
    <row r="1624" customFormat="1" ht="15" x14ac:dyDescent="0.25"/>
    <row r="1625" customFormat="1" ht="15" x14ac:dyDescent="0.25"/>
    <row r="1626" customFormat="1" ht="15" x14ac:dyDescent="0.25"/>
    <row r="1627" customFormat="1" ht="15" x14ac:dyDescent="0.25"/>
    <row r="1628" customFormat="1" ht="15" x14ac:dyDescent="0.25"/>
    <row r="1629" customFormat="1" ht="15" x14ac:dyDescent="0.25"/>
    <row r="1630" customFormat="1" ht="15" x14ac:dyDescent="0.25"/>
    <row r="1631" customFormat="1" ht="15" x14ac:dyDescent="0.25"/>
    <row r="1632" customFormat="1" ht="15" x14ac:dyDescent="0.25"/>
    <row r="1633" customFormat="1" ht="15" x14ac:dyDescent="0.25"/>
    <row r="1634" customFormat="1" ht="15" x14ac:dyDescent="0.25"/>
    <row r="1635" customFormat="1" ht="15" x14ac:dyDescent="0.25"/>
    <row r="1636" customFormat="1" ht="15" x14ac:dyDescent="0.25"/>
    <row r="1637" customFormat="1" ht="15" x14ac:dyDescent="0.25"/>
    <row r="1638" customFormat="1" ht="15" x14ac:dyDescent="0.25"/>
    <row r="1639" customFormat="1" ht="15" x14ac:dyDescent="0.25"/>
    <row r="1640" customFormat="1" ht="15" x14ac:dyDescent="0.25"/>
    <row r="1641" customFormat="1" ht="15" x14ac:dyDescent="0.25"/>
    <row r="1642" customFormat="1" ht="15" x14ac:dyDescent="0.25"/>
    <row r="1643" customFormat="1" ht="15" x14ac:dyDescent="0.25"/>
    <row r="1644" customFormat="1" ht="15" x14ac:dyDescent="0.25"/>
    <row r="1645" customFormat="1" ht="15" x14ac:dyDescent="0.25"/>
    <row r="1646" customFormat="1" ht="15" x14ac:dyDescent="0.25"/>
    <row r="1647" customFormat="1" ht="15" x14ac:dyDescent="0.25"/>
    <row r="1648" customFormat="1" ht="15" x14ac:dyDescent="0.25"/>
    <row r="1649" customFormat="1" ht="15" x14ac:dyDescent="0.25"/>
    <row r="1650" customFormat="1" ht="15" x14ac:dyDescent="0.25"/>
    <row r="1651" customFormat="1" ht="15" x14ac:dyDescent="0.25"/>
    <row r="1652" customFormat="1" ht="15" x14ac:dyDescent="0.25"/>
    <row r="1653" customFormat="1" ht="15" x14ac:dyDescent="0.25"/>
    <row r="1654" customFormat="1" ht="15" x14ac:dyDescent="0.25"/>
    <row r="1655" customFormat="1" ht="15" x14ac:dyDescent="0.25"/>
    <row r="1656" customFormat="1" ht="15" x14ac:dyDescent="0.25"/>
    <row r="1657" customFormat="1" ht="15" x14ac:dyDescent="0.25"/>
    <row r="1658" customFormat="1" ht="15" x14ac:dyDescent="0.25"/>
    <row r="1659" customFormat="1" ht="15" x14ac:dyDescent="0.25"/>
    <row r="1660" customFormat="1" ht="15" x14ac:dyDescent="0.25"/>
    <row r="1661" customFormat="1" ht="15" x14ac:dyDescent="0.25"/>
    <row r="1662" customFormat="1" ht="15" x14ac:dyDescent="0.25"/>
    <row r="1663" customFormat="1" ht="15" x14ac:dyDescent="0.25"/>
    <row r="1664" customFormat="1" ht="15" x14ac:dyDescent="0.25"/>
    <row r="1665" customFormat="1" ht="15" x14ac:dyDescent="0.25"/>
    <row r="1666" customFormat="1" ht="15" x14ac:dyDescent="0.25"/>
    <row r="1667" customFormat="1" ht="15" x14ac:dyDescent="0.25"/>
    <row r="1668" customFormat="1" ht="15" x14ac:dyDescent="0.25"/>
    <row r="1669" customFormat="1" ht="15" x14ac:dyDescent="0.25"/>
    <row r="1670" customFormat="1" ht="15" x14ac:dyDescent="0.25"/>
    <row r="1671" customFormat="1" ht="15" x14ac:dyDescent="0.25"/>
    <row r="1672" customFormat="1" ht="15" x14ac:dyDescent="0.25"/>
    <row r="1673" customFormat="1" ht="15" x14ac:dyDescent="0.25"/>
    <row r="1674" customFormat="1" ht="15" x14ac:dyDescent="0.25"/>
    <row r="1675" customFormat="1" ht="15" x14ac:dyDescent="0.25"/>
    <row r="1676" customFormat="1" ht="15" x14ac:dyDescent="0.25"/>
    <row r="1677" customFormat="1" ht="15" x14ac:dyDescent="0.25"/>
    <row r="1678" customFormat="1" ht="15" x14ac:dyDescent="0.25"/>
    <row r="1679" customFormat="1" ht="15" x14ac:dyDescent="0.25"/>
    <row r="1680" customFormat="1" ht="15" x14ac:dyDescent="0.25"/>
    <row r="1681" customFormat="1" ht="15" x14ac:dyDescent="0.25"/>
    <row r="1682" customFormat="1" ht="15" x14ac:dyDescent="0.25"/>
    <row r="1683" customFormat="1" ht="15" x14ac:dyDescent="0.25"/>
    <row r="1684" customFormat="1" ht="15" x14ac:dyDescent="0.25"/>
    <row r="1685" customFormat="1" ht="15" x14ac:dyDescent="0.25"/>
    <row r="1686" customFormat="1" ht="15" x14ac:dyDescent="0.25"/>
    <row r="1687" customFormat="1" ht="15" x14ac:dyDescent="0.25"/>
    <row r="1688" customFormat="1" ht="15" x14ac:dyDescent="0.25"/>
    <row r="1689" customFormat="1" ht="15" x14ac:dyDescent="0.25"/>
    <row r="1690" customFormat="1" ht="15" x14ac:dyDescent="0.25"/>
    <row r="1691" customFormat="1" ht="15" x14ac:dyDescent="0.25"/>
    <row r="1692" customFormat="1" ht="15" x14ac:dyDescent="0.25"/>
    <row r="1693" customFormat="1" ht="15" x14ac:dyDescent="0.25"/>
    <row r="1694" customFormat="1" ht="15" x14ac:dyDescent="0.25"/>
    <row r="1695" customFormat="1" ht="15" x14ac:dyDescent="0.25"/>
    <row r="1696" customFormat="1" ht="15" x14ac:dyDescent="0.25"/>
    <row r="1697" customFormat="1" ht="15" x14ac:dyDescent="0.25"/>
    <row r="1698" customFormat="1" ht="15" x14ac:dyDescent="0.25"/>
    <row r="1699" customFormat="1" ht="15" x14ac:dyDescent="0.25"/>
    <row r="1700" customFormat="1" ht="15" x14ac:dyDescent="0.25"/>
    <row r="1701" customFormat="1" ht="15" x14ac:dyDescent="0.25"/>
    <row r="1702" customFormat="1" ht="15" x14ac:dyDescent="0.25"/>
    <row r="1703" customFormat="1" ht="15" x14ac:dyDescent="0.25"/>
    <row r="1704" customFormat="1" ht="15" x14ac:dyDescent="0.25"/>
    <row r="1705" customFormat="1" ht="15" x14ac:dyDescent="0.25"/>
    <row r="1706" customFormat="1" ht="15" x14ac:dyDescent="0.25"/>
    <row r="1707" customFormat="1" ht="15" x14ac:dyDescent="0.25"/>
    <row r="1708" customFormat="1" ht="15" x14ac:dyDescent="0.25"/>
    <row r="1709" customFormat="1" ht="15" x14ac:dyDescent="0.25"/>
    <row r="1710" customFormat="1" ht="15" x14ac:dyDescent="0.25"/>
    <row r="1711" customFormat="1" ht="15" x14ac:dyDescent="0.25"/>
    <row r="1712" customFormat="1" ht="15" x14ac:dyDescent="0.25"/>
    <row r="1713" customFormat="1" ht="15" x14ac:dyDescent="0.25"/>
    <row r="1714" customFormat="1" ht="15" x14ac:dyDescent="0.25"/>
    <row r="1715" customFormat="1" ht="15" x14ac:dyDescent="0.25"/>
    <row r="1716" customFormat="1" ht="15" x14ac:dyDescent="0.25"/>
  </sheetData>
  <mergeCells count="71">
    <mergeCell ref="J93:O93"/>
    <mergeCell ref="R93:W93"/>
    <mergeCell ref="J88:O88"/>
    <mergeCell ref="R88:W88"/>
    <mergeCell ref="J83:O83"/>
    <mergeCell ref="R83:W83"/>
    <mergeCell ref="R108:W108"/>
    <mergeCell ref="J103:O103"/>
    <mergeCell ref="R103:W103"/>
    <mergeCell ref="J98:O98"/>
    <mergeCell ref="R98:W98"/>
    <mergeCell ref="B108:G108"/>
    <mergeCell ref="J68:O68"/>
    <mergeCell ref="R68:W68"/>
    <mergeCell ref="J73:O73"/>
    <mergeCell ref="R73:W73"/>
    <mergeCell ref="J78:O78"/>
    <mergeCell ref="R78:W78"/>
    <mergeCell ref="B68:G68"/>
    <mergeCell ref="B73:G73"/>
    <mergeCell ref="B78:G78"/>
    <mergeCell ref="B83:G83"/>
    <mergeCell ref="B88:G88"/>
    <mergeCell ref="B93:G93"/>
    <mergeCell ref="B98:G98"/>
    <mergeCell ref="B103:G103"/>
    <mergeCell ref="J108:O108"/>
    <mergeCell ref="R38:W38"/>
    <mergeCell ref="J43:O43"/>
    <mergeCell ref="R43:W43"/>
    <mergeCell ref="Y15:Z15"/>
    <mergeCell ref="J48:O48"/>
    <mergeCell ref="R48:W48"/>
    <mergeCell ref="R28:W28"/>
    <mergeCell ref="R33:W33"/>
    <mergeCell ref="B53:G53"/>
    <mergeCell ref="B58:G58"/>
    <mergeCell ref="B63:G63"/>
    <mergeCell ref="J63:O63"/>
    <mergeCell ref="R63:W63"/>
    <mergeCell ref="J58:O58"/>
    <mergeCell ref="R58:W58"/>
    <mergeCell ref="J53:O53"/>
    <mergeCell ref="R53:W53"/>
    <mergeCell ref="B33:G33"/>
    <mergeCell ref="B38:G38"/>
    <mergeCell ref="B43:G43"/>
    <mergeCell ref="B48:G48"/>
    <mergeCell ref="J28:O28"/>
    <mergeCell ref="J33:O33"/>
    <mergeCell ref="J38:O38"/>
    <mergeCell ref="B28:G28"/>
    <mergeCell ref="B18:G18"/>
    <mergeCell ref="B23:G23"/>
    <mergeCell ref="J8:O8"/>
    <mergeCell ref="R8:W8"/>
    <mergeCell ref="J13:O13"/>
    <mergeCell ref="R13:W13"/>
    <mergeCell ref="J18:O18"/>
    <mergeCell ref="R18:W18"/>
    <mergeCell ref="J23:O23"/>
    <mergeCell ref="R23:W23"/>
    <mergeCell ref="B8:G8"/>
    <mergeCell ref="B13:G13"/>
    <mergeCell ref="Y4:Z4"/>
    <mergeCell ref="B3:G3"/>
    <mergeCell ref="B1:G2"/>
    <mergeCell ref="J1:O2"/>
    <mergeCell ref="R1:W2"/>
    <mergeCell ref="J3:O3"/>
    <mergeCell ref="R3:W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29FF9-43C9-49C5-99D7-BF6C61E6B8C0}">
  <dimension ref="B1:Z82"/>
  <sheetViews>
    <sheetView topLeftCell="B50" zoomScaleNormal="100" workbookViewId="0">
      <selection activeCell="R3" sqref="R3:W82"/>
    </sheetView>
  </sheetViews>
  <sheetFormatPr defaultRowHeight="15" x14ac:dyDescent="0.25"/>
  <cols>
    <col min="1" max="10" width="9.140625" style="29"/>
    <col min="11" max="11" width="10" style="29" bestFit="1" customWidth="1"/>
    <col min="12" max="24" width="9.140625" style="29"/>
    <col min="25" max="25" width="47.5703125" style="29" customWidth="1"/>
    <col min="26" max="26" width="4.7109375" style="29" bestFit="1" customWidth="1"/>
    <col min="27" max="16384" width="9.140625" style="29"/>
  </cols>
  <sheetData>
    <row r="1" spans="2:26" ht="21" thickBot="1" x14ac:dyDescent="0.35">
      <c r="B1" s="57" t="s">
        <v>4</v>
      </c>
      <c r="C1" s="57"/>
      <c r="D1" s="57"/>
      <c r="E1" s="57"/>
      <c r="F1" s="57"/>
      <c r="G1" s="57"/>
      <c r="H1" s="14"/>
      <c r="I1" s="14"/>
      <c r="J1" s="57" t="s">
        <v>6</v>
      </c>
      <c r="K1" s="57"/>
      <c r="L1" s="57"/>
      <c r="M1" s="57"/>
      <c r="N1" s="57"/>
      <c r="O1" s="57"/>
      <c r="P1" s="14"/>
      <c r="Q1" s="14"/>
      <c r="R1" s="57" t="s">
        <v>7</v>
      </c>
      <c r="S1" s="57"/>
      <c r="T1" s="57"/>
      <c r="U1" s="57"/>
      <c r="V1" s="57"/>
      <c r="W1" s="57"/>
    </row>
    <row r="2" spans="2:26" ht="21" thickBot="1" x14ac:dyDescent="0.35">
      <c r="B2" s="57"/>
      <c r="C2" s="57"/>
      <c r="D2" s="57"/>
      <c r="E2" s="57"/>
      <c r="F2" s="57"/>
      <c r="G2" s="57"/>
      <c r="H2" s="14"/>
      <c r="I2" s="14"/>
      <c r="J2" s="57"/>
      <c r="K2" s="57"/>
      <c r="L2" s="57"/>
      <c r="M2" s="57"/>
      <c r="N2" s="57"/>
      <c r="O2" s="57"/>
      <c r="P2" s="14"/>
      <c r="Q2" s="14"/>
      <c r="R2" s="57"/>
      <c r="S2" s="57"/>
      <c r="T2" s="57"/>
      <c r="U2" s="57"/>
      <c r="V2" s="57"/>
      <c r="W2" s="57"/>
      <c r="Y2" s="54" t="s">
        <v>8</v>
      </c>
      <c r="Z2" s="55"/>
    </row>
    <row r="3" spans="2:26" ht="16.5" thickBot="1" x14ac:dyDescent="0.3">
      <c r="B3" s="56" t="s">
        <v>22</v>
      </c>
      <c r="C3" s="56"/>
      <c r="D3" s="56"/>
      <c r="E3" s="56"/>
      <c r="F3" s="56"/>
      <c r="G3" s="56"/>
      <c r="J3" s="56" t="s">
        <v>22</v>
      </c>
      <c r="K3" s="56"/>
      <c r="L3" s="56"/>
      <c r="M3" s="56"/>
      <c r="N3" s="56"/>
      <c r="O3" s="56"/>
      <c r="R3" s="56" t="s">
        <v>22</v>
      </c>
      <c r="S3" s="56"/>
      <c r="T3" s="56"/>
      <c r="U3" s="56"/>
      <c r="V3" s="56"/>
      <c r="W3" s="56"/>
      <c r="Y3" s="1" t="s">
        <v>9</v>
      </c>
      <c r="Z3" s="3">
        <v>315</v>
      </c>
    </row>
    <row r="4" spans="2:26" ht="16.5" thickBot="1" x14ac:dyDescent="0.3">
      <c r="B4" s="16" t="s">
        <v>0</v>
      </c>
      <c r="C4" s="30" t="s">
        <v>24</v>
      </c>
      <c r="D4" s="30" t="s">
        <v>25</v>
      </c>
      <c r="E4" s="30" t="s">
        <v>26</v>
      </c>
      <c r="F4" s="30" t="s">
        <v>27</v>
      </c>
      <c r="G4" s="30" t="s">
        <v>28</v>
      </c>
      <c r="J4" s="16" t="s">
        <v>0</v>
      </c>
      <c r="K4" s="30" t="s">
        <v>24</v>
      </c>
      <c r="L4" s="30" t="s">
        <v>25</v>
      </c>
      <c r="M4" s="30" t="s">
        <v>26</v>
      </c>
      <c r="N4" s="30" t="s">
        <v>27</v>
      </c>
      <c r="O4" s="30" t="s">
        <v>28</v>
      </c>
      <c r="R4" s="16" t="s">
        <v>0</v>
      </c>
      <c r="S4" s="30" t="s">
        <v>24</v>
      </c>
      <c r="T4" s="30" t="s">
        <v>25</v>
      </c>
      <c r="U4" s="30" t="s">
        <v>26</v>
      </c>
      <c r="V4" s="30" t="s">
        <v>27</v>
      </c>
      <c r="W4" s="30" t="s">
        <v>28</v>
      </c>
      <c r="Y4" s="1" t="s">
        <v>11</v>
      </c>
      <c r="Z4" s="3">
        <v>1</v>
      </c>
    </row>
    <row r="5" spans="2:26" ht="16.5" thickBot="1" x14ac:dyDescent="0.3">
      <c r="B5" s="16" t="s">
        <v>1</v>
      </c>
      <c r="C5" s="31">
        <v>0.03</v>
      </c>
      <c r="D5" s="30">
        <v>0.76700000000000002</v>
      </c>
      <c r="E5" s="30">
        <v>2.7839999999999998</v>
      </c>
      <c r="F5" s="30">
        <v>1.669</v>
      </c>
      <c r="G5" s="30">
        <v>0.42</v>
      </c>
      <c r="J5" s="16" t="s">
        <v>1</v>
      </c>
      <c r="K5" s="31">
        <v>2.11</v>
      </c>
      <c r="L5" s="30">
        <v>55.28</v>
      </c>
      <c r="M5" s="30">
        <v>6015.1509999999998</v>
      </c>
      <c r="N5" s="30">
        <v>77.557000000000002</v>
      </c>
      <c r="O5" s="30">
        <v>-505.53300000000002</v>
      </c>
      <c r="R5" s="16" t="s">
        <v>1</v>
      </c>
      <c r="S5" s="31">
        <v>0.05</v>
      </c>
      <c r="T5" s="30">
        <v>1.532</v>
      </c>
      <c r="U5" s="30">
        <v>5.8440000000000003</v>
      </c>
      <c r="V5" s="30">
        <v>2.4180000000000001</v>
      </c>
      <c r="W5" s="30">
        <v>0.17</v>
      </c>
      <c r="Y5" s="9" t="s">
        <v>10</v>
      </c>
      <c r="Z5" s="3">
        <v>0</v>
      </c>
    </row>
    <row r="6" spans="2:26" ht="16.5" thickBot="1" x14ac:dyDescent="0.3">
      <c r="B6" s="16" t="s">
        <v>2</v>
      </c>
      <c r="C6" s="31">
        <v>0.02</v>
      </c>
      <c r="D6" s="30">
        <v>0.44600000000000001</v>
      </c>
      <c r="E6" s="30">
        <v>1.8149999999999999</v>
      </c>
      <c r="F6" s="30">
        <v>1.347</v>
      </c>
      <c r="G6" s="30">
        <v>0.622</v>
      </c>
      <c r="J6" s="16" t="s">
        <v>2</v>
      </c>
      <c r="K6" s="31">
        <v>0.03</v>
      </c>
      <c r="L6" s="30">
        <v>0.66200000000000003</v>
      </c>
      <c r="M6" s="30">
        <v>0.65600000000000003</v>
      </c>
      <c r="N6" s="30">
        <v>0.81</v>
      </c>
      <c r="O6" s="30">
        <v>0.94499999999999995</v>
      </c>
      <c r="R6" s="16" t="s">
        <v>2</v>
      </c>
      <c r="S6" s="31">
        <v>0.01</v>
      </c>
      <c r="T6" s="30">
        <v>0.48299999999999998</v>
      </c>
      <c r="U6" s="30">
        <v>1</v>
      </c>
      <c r="V6" s="30">
        <v>1</v>
      </c>
      <c r="W6" s="30">
        <v>0.85799999999999998</v>
      </c>
      <c r="Y6" s="1" t="s">
        <v>4</v>
      </c>
      <c r="Z6" s="3">
        <v>110</v>
      </c>
    </row>
    <row r="7" spans="2:26" ht="16.5" thickBot="1" x14ac:dyDescent="0.3">
      <c r="B7" s="16" t="s">
        <v>3</v>
      </c>
      <c r="C7" s="31">
        <v>0.02</v>
      </c>
      <c r="D7" s="30">
        <v>0.58699999999999997</v>
      </c>
      <c r="E7" s="30">
        <v>0.73199999999999998</v>
      </c>
      <c r="F7" s="30">
        <v>0.85599999999999998</v>
      </c>
      <c r="G7" s="30">
        <v>0.67500000000000004</v>
      </c>
      <c r="J7" s="16" t="s">
        <v>3</v>
      </c>
      <c r="K7" s="31">
        <v>2.06</v>
      </c>
      <c r="L7" s="30">
        <v>54.664999999999999</v>
      </c>
      <c r="M7" s="30">
        <v>5989.0659999999998</v>
      </c>
      <c r="N7" s="30">
        <v>77.388999999999996</v>
      </c>
      <c r="O7" s="30">
        <v>-731.56500000000005</v>
      </c>
      <c r="R7" s="16" t="s">
        <v>3</v>
      </c>
      <c r="S7" s="31">
        <v>0.05</v>
      </c>
      <c r="T7" s="30">
        <v>1.506</v>
      </c>
      <c r="U7" s="30">
        <v>3.8439999999999999</v>
      </c>
      <c r="V7" s="30">
        <v>1.9610000000000001</v>
      </c>
      <c r="W7" s="30">
        <v>0.122</v>
      </c>
      <c r="Y7" s="1" t="s">
        <v>6</v>
      </c>
      <c r="Z7" s="3">
        <v>4</v>
      </c>
    </row>
    <row r="8" spans="2:26" ht="16.5" thickBot="1" x14ac:dyDescent="0.3">
      <c r="B8" s="56" t="s">
        <v>23</v>
      </c>
      <c r="C8" s="56"/>
      <c r="D8" s="56"/>
      <c r="E8" s="56"/>
      <c r="F8" s="56"/>
      <c r="G8" s="56"/>
      <c r="J8" s="56" t="s">
        <v>23</v>
      </c>
      <c r="K8" s="56"/>
      <c r="L8" s="56"/>
      <c r="M8" s="56"/>
      <c r="N8" s="56"/>
      <c r="O8" s="56"/>
      <c r="R8" s="56" t="s">
        <v>23</v>
      </c>
      <c r="S8" s="56"/>
      <c r="T8" s="56"/>
      <c r="U8" s="56"/>
      <c r="V8" s="56"/>
      <c r="W8" s="56"/>
      <c r="Y8" s="1" t="s">
        <v>7</v>
      </c>
      <c r="Z8" s="3">
        <v>201</v>
      </c>
    </row>
    <row r="9" spans="2:26" ht="15.75" x14ac:dyDescent="0.25">
      <c r="B9" s="16" t="s">
        <v>0</v>
      </c>
      <c r="C9" s="30" t="s">
        <v>24</v>
      </c>
      <c r="D9" s="30" t="s">
        <v>25</v>
      </c>
      <c r="E9" s="30" t="s">
        <v>26</v>
      </c>
      <c r="F9" s="30" t="s">
        <v>27</v>
      </c>
      <c r="G9" s="30" t="s">
        <v>28</v>
      </c>
      <c r="J9" s="16" t="s">
        <v>0</v>
      </c>
      <c r="K9" s="30" t="s">
        <v>24</v>
      </c>
      <c r="L9" s="30" t="s">
        <v>25</v>
      </c>
      <c r="M9" s="30" t="s">
        <v>26</v>
      </c>
      <c r="N9" s="30" t="s">
        <v>27</v>
      </c>
      <c r="O9" s="30" t="s">
        <v>28</v>
      </c>
      <c r="R9" s="16" t="s">
        <v>0</v>
      </c>
      <c r="S9" s="30" t="s">
        <v>24</v>
      </c>
      <c r="T9" s="30" t="s">
        <v>25</v>
      </c>
      <c r="U9" s="30" t="s">
        <v>26</v>
      </c>
      <c r="V9" s="30" t="s">
        <v>27</v>
      </c>
      <c r="W9" s="30" t="s">
        <v>28</v>
      </c>
    </row>
    <row r="10" spans="2:26" ht="15.75" x14ac:dyDescent="0.25">
      <c r="B10" s="16" t="s">
        <v>1</v>
      </c>
      <c r="C10" s="31">
        <v>0.02</v>
      </c>
      <c r="D10" s="30">
        <v>0.64700000000000002</v>
      </c>
      <c r="E10" s="30">
        <v>2.3660000000000001</v>
      </c>
      <c r="F10" s="30">
        <v>1.538</v>
      </c>
      <c r="G10" s="30">
        <v>0.50700000000000001</v>
      </c>
      <c r="J10" s="16" t="s">
        <v>1</v>
      </c>
      <c r="K10" s="31">
        <v>0.24</v>
      </c>
      <c r="L10" s="30">
        <v>6.4180000000000001</v>
      </c>
      <c r="M10" s="30">
        <v>48.935000000000002</v>
      </c>
      <c r="N10" s="30">
        <v>6.9950000000000001</v>
      </c>
      <c r="O10" s="30">
        <v>-3.121</v>
      </c>
      <c r="R10" s="16" t="s">
        <v>1</v>
      </c>
      <c r="S10" s="31">
        <v>0.04</v>
      </c>
      <c r="T10" s="30">
        <v>1.452</v>
      </c>
      <c r="U10" s="30">
        <v>5.1180000000000003</v>
      </c>
      <c r="V10" s="30">
        <v>2.262</v>
      </c>
      <c r="W10" s="30">
        <v>0.27300000000000002</v>
      </c>
    </row>
    <row r="11" spans="2:26" ht="15.75" x14ac:dyDescent="0.25">
      <c r="B11" s="16" t="s">
        <v>2</v>
      </c>
      <c r="C11" s="31">
        <v>0.02</v>
      </c>
      <c r="D11" s="30">
        <v>0.44600000000000001</v>
      </c>
      <c r="E11" s="30">
        <v>1.8149999999999999</v>
      </c>
      <c r="F11" s="30">
        <v>1.347</v>
      </c>
      <c r="G11" s="30">
        <v>0.622</v>
      </c>
      <c r="J11" s="16" t="s">
        <v>2</v>
      </c>
      <c r="K11" s="31">
        <v>0.03</v>
      </c>
      <c r="L11" s="30">
        <v>0.66200000000000003</v>
      </c>
      <c r="M11" s="30">
        <v>0.65600000000000003</v>
      </c>
      <c r="N11" s="30">
        <v>0.81</v>
      </c>
      <c r="O11" s="30">
        <v>0.94499999999999995</v>
      </c>
      <c r="R11" s="16" t="s">
        <v>2</v>
      </c>
      <c r="S11" s="31">
        <v>0.01</v>
      </c>
      <c r="T11" s="30">
        <v>0.48299999999999998</v>
      </c>
      <c r="U11" s="30">
        <v>1</v>
      </c>
      <c r="V11" s="30">
        <v>1</v>
      </c>
      <c r="W11" s="30">
        <v>0.85799999999999998</v>
      </c>
      <c r="Y11" s="22" t="s">
        <v>53</v>
      </c>
      <c r="Z11" s="29">
        <f>COUNTIF(B3:G1048576,"Comparison")</f>
        <v>16</v>
      </c>
    </row>
    <row r="12" spans="2:26" ht="15.75" x14ac:dyDescent="0.25">
      <c r="B12" s="16" t="s">
        <v>3</v>
      </c>
      <c r="C12" s="31">
        <v>0.01</v>
      </c>
      <c r="D12" s="30">
        <v>0.46800000000000003</v>
      </c>
      <c r="E12" s="30">
        <v>0.45700000000000002</v>
      </c>
      <c r="F12" s="30">
        <v>0.67600000000000005</v>
      </c>
      <c r="G12" s="30">
        <v>0.79700000000000004</v>
      </c>
      <c r="J12" s="16" t="s">
        <v>3</v>
      </c>
      <c r="K12" s="31">
        <v>0.21</v>
      </c>
      <c r="L12" s="30">
        <v>5.7560000000000002</v>
      </c>
      <c r="M12" s="30">
        <v>39.353999999999999</v>
      </c>
      <c r="N12" s="30">
        <v>6.2729999999999997</v>
      </c>
      <c r="O12" s="30">
        <v>-3.8140000000000001</v>
      </c>
      <c r="R12" s="16" t="s">
        <v>3</v>
      </c>
      <c r="S12" s="31">
        <v>0.05</v>
      </c>
      <c r="T12" s="30">
        <v>1.448</v>
      </c>
      <c r="U12" s="30">
        <v>3.3620000000000001</v>
      </c>
      <c r="V12" s="30">
        <v>1.833</v>
      </c>
      <c r="W12" s="30">
        <v>0.23200000000000001</v>
      </c>
    </row>
    <row r="13" spans="2:26" ht="15.75" x14ac:dyDescent="0.25">
      <c r="B13" s="56" t="s">
        <v>29</v>
      </c>
      <c r="C13" s="56"/>
      <c r="D13" s="56"/>
      <c r="E13" s="56"/>
      <c r="F13" s="56"/>
      <c r="G13" s="56"/>
      <c r="J13" s="56" t="s">
        <v>29</v>
      </c>
      <c r="K13" s="56"/>
      <c r="L13" s="56"/>
      <c r="M13" s="56"/>
      <c r="N13" s="56"/>
      <c r="O13" s="56"/>
      <c r="R13" s="56" t="s">
        <v>29</v>
      </c>
      <c r="S13" s="56"/>
      <c r="T13" s="56"/>
      <c r="U13" s="56"/>
      <c r="V13" s="56"/>
      <c r="W13" s="56"/>
    </row>
    <row r="14" spans="2:26" ht="15.75" x14ac:dyDescent="0.25">
      <c r="B14" s="16" t="s">
        <v>0</v>
      </c>
      <c r="C14" s="30" t="s">
        <v>24</v>
      </c>
      <c r="D14" s="30" t="s">
        <v>25</v>
      </c>
      <c r="E14" s="30" t="s">
        <v>26</v>
      </c>
      <c r="F14" s="30" t="s">
        <v>27</v>
      </c>
      <c r="G14" s="30" t="s">
        <v>28</v>
      </c>
      <c r="J14" s="16" t="s">
        <v>0</v>
      </c>
      <c r="K14" s="30" t="s">
        <v>24</v>
      </c>
      <c r="L14" s="30" t="s">
        <v>25</v>
      </c>
      <c r="M14" s="30" t="s">
        <v>26</v>
      </c>
      <c r="N14" s="30" t="s">
        <v>27</v>
      </c>
      <c r="O14" s="30" t="s">
        <v>28</v>
      </c>
      <c r="R14" s="16" t="s">
        <v>0</v>
      </c>
      <c r="S14" s="30" t="s">
        <v>24</v>
      </c>
      <c r="T14" s="30" t="s">
        <v>25</v>
      </c>
      <c r="U14" s="30" t="s">
        <v>26</v>
      </c>
      <c r="V14" s="30" t="s">
        <v>27</v>
      </c>
      <c r="W14" s="30" t="s">
        <v>28</v>
      </c>
    </row>
    <row r="15" spans="2:26" ht="15.75" x14ac:dyDescent="0.25">
      <c r="B15" s="16" t="s">
        <v>1</v>
      </c>
      <c r="C15" s="31">
        <v>0.03</v>
      </c>
      <c r="D15" s="30">
        <v>0.79700000000000004</v>
      </c>
      <c r="E15" s="30">
        <v>2.9239999999999999</v>
      </c>
      <c r="F15" s="30">
        <v>1.71</v>
      </c>
      <c r="G15" s="30">
        <v>0.39</v>
      </c>
      <c r="J15" s="16" t="s">
        <v>1</v>
      </c>
      <c r="K15" s="31">
        <v>1.43</v>
      </c>
      <c r="L15" s="30">
        <v>37.585000000000001</v>
      </c>
      <c r="M15" s="30">
        <v>2575.279</v>
      </c>
      <c r="N15" s="30">
        <v>50.747</v>
      </c>
      <c r="O15" s="30">
        <v>-215.863</v>
      </c>
      <c r="R15" s="16" t="s">
        <v>1</v>
      </c>
      <c r="S15" s="31">
        <v>0.05</v>
      </c>
      <c r="T15" s="30">
        <v>1.5680000000000001</v>
      </c>
      <c r="U15" s="30">
        <v>5.8360000000000003</v>
      </c>
      <c r="V15" s="30">
        <v>2.4159999999999999</v>
      </c>
      <c r="W15" s="30">
        <v>0.17100000000000001</v>
      </c>
    </row>
    <row r="16" spans="2:26" ht="15.75" x14ac:dyDescent="0.25">
      <c r="B16" s="16" t="s">
        <v>2</v>
      </c>
      <c r="C16" s="31">
        <v>0.02</v>
      </c>
      <c r="D16" s="30">
        <v>0.44600000000000001</v>
      </c>
      <c r="E16" s="30">
        <v>1.8149999999999999</v>
      </c>
      <c r="F16" s="30">
        <v>1.347</v>
      </c>
      <c r="G16" s="30">
        <v>0.622</v>
      </c>
      <c r="J16" s="16" t="s">
        <v>2</v>
      </c>
      <c r="K16" s="31">
        <v>0.03</v>
      </c>
      <c r="L16" s="30">
        <v>0.66200000000000003</v>
      </c>
      <c r="M16" s="30">
        <v>0.65600000000000003</v>
      </c>
      <c r="N16" s="30">
        <v>0.81</v>
      </c>
      <c r="O16" s="30">
        <v>0.94499999999999995</v>
      </c>
      <c r="R16" s="16" t="s">
        <v>2</v>
      </c>
      <c r="S16" s="31">
        <v>0.01</v>
      </c>
      <c r="T16" s="30">
        <v>0.48299999999999998</v>
      </c>
      <c r="U16" s="30">
        <v>1</v>
      </c>
      <c r="V16" s="30">
        <v>1</v>
      </c>
      <c r="W16" s="30">
        <v>0.85799999999999998</v>
      </c>
    </row>
    <row r="17" spans="2:23" ht="15.75" x14ac:dyDescent="0.25">
      <c r="B17" s="16" t="s">
        <v>3</v>
      </c>
      <c r="C17" s="31">
        <v>0.02</v>
      </c>
      <c r="D17" s="30">
        <v>0.622</v>
      </c>
      <c r="E17" s="30">
        <v>0.877</v>
      </c>
      <c r="F17" s="30">
        <v>0.93700000000000006</v>
      </c>
      <c r="G17" s="30">
        <v>0.61099999999999999</v>
      </c>
      <c r="J17" s="16" t="s">
        <v>3</v>
      </c>
      <c r="K17" s="31">
        <v>1.39</v>
      </c>
      <c r="L17" s="30">
        <v>36.97</v>
      </c>
      <c r="M17" s="30">
        <v>2555.7469999999998</v>
      </c>
      <c r="N17" s="30">
        <v>50.554000000000002</v>
      </c>
      <c r="O17" s="30">
        <v>-311.61099999999999</v>
      </c>
      <c r="R17" s="16" t="s">
        <v>3</v>
      </c>
      <c r="S17" s="31">
        <v>0.05</v>
      </c>
      <c r="T17" s="30">
        <v>1.5389999999999999</v>
      </c>
      <c r="U17" s="30">
        <v>3.8839999999999999</v>
      </c>
      <c r="V17" s="30">
        <v>1.9710000000000001</v>
      </c>
      <c r="W17" s="30">
        <v>0.113</v>
      </c>
    </row>
    <row r="18" spans="2:23" ht="15.75" x14ac:dyDescent="0.25">
      <c r="B18" s="56" t="s">
        <v>30</v>
      </c>
      <c r="C18" s="56"/>
      <c r="D18" s="56"/>
      <c r="E18" s="56"/>
      <c r="F18" s="56"/>
      <c r="G18" s="56"/>
      <c r="J18" s="56" t="s">
        <v>30</v>
      </c>
      <c r="K18" s="56"/>
      <c r="L18" s="56"/>
      <c r="M18" s="56"/>
      <c r="N18" s="56"/>
      <c r="O18" s="56"/>
      <c r="R18" s="56" t="s">
        <v>30</v>
      </c>
      <c r="S18" s="56"/>
      <c r="T18" s="56"/>
      <c r="U18" s="56"/>
      <c r="V18" s="56"/>
      <c r="W18" s="56"/>
    </row>
    <row r="19" spans="2:23" ht="15.75" x14ac:dyDescent="0.25">
      <c r="B19" s="16" t="s">
        <v>0</v>
      </c>
      <c r="C19" s="30" t="s">
        <v>24</v>
      </c>
      <c r="D19" s="30" t="s">
        <v>25</v>
      </c>
      <c r="E19" s="30" t="s">
        <v>26</v>
      </c>
      <c r="F19" s="30" t="s">
        <v>27</v>
      </c>
      <c r="G19" s="30" t="s">
        <v>28</v>
      </c>
      <c r="J19" s="16" t="s">
        <v>0</v>
      </c>
      <c r="K19" s="30" t="s">
        <v>24</v>
      </c>
      <c r="L19" s="30" t="s">
        <v>25</v>
      </c>
      <c r="M19" s="30" t="s">
        <v>26</v>
      </c>
      <c r="N19" s="30" t="s">
        <v>27</v>
      </c>
      <c r="O19" s="30" t="s">
        <v>28</v>
      </c>
      <c r="R19" s="16" t="s">
        <v>0</v>
      </c>
      <c r="S19" s="30" t="s">
        <v>24</v>
      </c>
      <c r="T19" s="30" t="s">
        <v>25</v>
      </c>
      <c r="U19" s="30" t="s">
        <v>26</v>
      </c>
      <c r="V19" s="30" t="s">
        <v>27</v>
      </c>
      <c r="W19" s="30" t="s">
        <v>28</v>
      </c>
    </row>
    <row r="20" spans="2:23" ht="15.75" x14ac:dyDescent="0.25">
      <c r="B20" s="16" t="s">
        <v>1</v>
      </c>
      <c r="C20" s="31">
        <v>0.02</v>
      </c>
      <c r="D20" s="30">
        <v>0.65</v>
      </c>
      <c r="E20" s="30">
        <v>2.3660000000000001</v>
      </c>
      <c r="F20" s="30">
        <v>1.538</v>
      </c>
      <c r="G20" s="30">
        <v>0.50700000000000001</v>
      </c>
      <c r="J20" s="16" t="s">
        <v>1</v>
      </c>
      <c r="K20" s="31">
        <v>0.24</v>
      </c>
      <c r="L20" s="30">
        <v>6.4240000000000004</v>
      </c>
      <c r="M20" s="30">
        <v>49.061999999999998</v>
      </c>
      <c r="N20" s="30">
        <v>7.0039999999999996</v>
      </c>
      <c r="O20" s="30">
        <v>-3.1309999999999998</v>
      </c>
      <c r="R20" s="16" t="s">
        <v>1</v>
      </c>
      <c r="S20" s="31">
        <v>0.04</v>
      </c>
      <c r="T20" s="30">
        <v>1.456</v>
      </c>
      <c r="U20" s="30">
        <v>5.1749999999999998</v>
      </c>
      <c r="V20" s="30">
        <v>2.2749999999999999</v>
      </c>
      <c r="W20" s="30">
        <v>0.26500000000000001</v>
      </c>
    </row>
    <row r="21" spans="2:23" ht="15.75" x14ac:dyDescent="0.25">
      <c r="B21" s="16" t="s">
        <v>2</v>
      </c>
      <c r="C21" s="31">
        <v>0.02</v>
      </c>
      <c r="D21" s="30">
        <v>0.44600000000000001</v>
      </c>
      <c r="E21" s="30">
        <v>1.8149999999999999</v>
      </c>
      <c r="F21" s="30">
        <v>1.347</v>
      </c>
      <c r="G21" s="30">
        <v>0.622</v>
      </c>
      <c r="J21" s="16" t="s">
        <v>2</v>
      </c>
      <c r="K21" s="31">
        <v>0.03</v>
      </c>
      <c r="L21" s="30">
        <v>0.66200000000000003</v>
      </c>
      <c r="M21" s="30">
        <v>0.65600000000000003</v>
      </c>
      <c r="N21" s="30">
        <v>0.81</v>
      </c>
      <c r="O21" s="30">
        <v>0.94499999999999995</v>
      </c>
      <c r="R21" s="16" t="s">
        <v>2</v>
      </c>
      <c r="S21" s="31">
        <v>0.01</v>
      </c>
      <c r="T21" s="30">
        <v>0.48299999999999998</v>
      </c>
      <c r="U21" s="30">
        <v>1</v>
      </c>
      <c r="V21" s="30">
        <v>1</v>
      </c>
      <c r="W21" s="30">
        <v>0.85799999999999998</v>
      </c>
    </row>
    <row r="22" spans="2:23" ht="15.75" x14ac:dyDescent="0.25">
      <c r="B22" s="16" t="s">
        <v>3</v>
      </c>
      <c r="C22" s="31">
        <v>0.02</v>
      </c>
      <c r="D22" s="30">
        <v>0.48499999999999999</v>
      </c>
      <c r="E22" s="30">
        <v>0.47299999999999998</v>
      </c>
      <c r="F22" s="30">
        <v>0.68700000000000006</v>
      </c>
      <c r="G22" s="30">
        <v>0.79</v>
      </c>
      <c r="J22" s="16" t="s">
        <v>3</v>
      </c>
      <c r="K22" s="31">
        <v>0.21</v>
      </c>
      <c r="L22" s="30">
        <v>5.7629999999999999</v>
      </c>
      <c r="M22" s="30">
        <v>39.468000000000004</v>
      </c>
      <c r="N22" s="30">
        <v>6.282</v>
      </c>
      <c r="O22" s="30">
        <v>-3.8279999999999998</v>
      </c>
      <c r="R22" s="16" t="s">
        <v>3</v>
      </c>
      <c r="S22" s="31">
        <v>0.05</v>
      </c>
      <c r="T22" s="30">
        <v>1.464</v>
      </c>
      <c r="U22" s="30">
        <v>3.4430000000000001</v>
      </c>
      <c r="V22" s="30">
        <v>1.8560000000000001</v>
      </c>
      <c r="W22" s="30">
        <v>0.214</v>
      </c>
    </row>
    <row r="23" spans="2:23" ht="15.75" x14ac:dyDescent="0.25">
      <c r="B23" s="56" t="s">
        <v>36</v>
      </c>
      <c r="C23" s="56"/>
      <c r="D23" s="56"/>
      <c r="E23" s="56"/>
      <c r="F23" s="56"/>
      <c r="G23" s="56"/>
      <c r="J23" s="16" t="s">
        <v>36</v>
      </c>
      <c r="K23" s="30"/>
      <c r="L23" s="30"/>
      <c r="M23" s="30"/>
      <c r="N23" s="30"/>
      <c r="O23" s="30"/>
      <c r="R23" s="16" t="s">
        <v>36</v>
      </c>
      <c r="S23" s="30"/>
      <c r="T23" s="30"/>
      <c r="U23" s="30"/>
      <c r="V23" s="30"/>
      <c r="W23" s="30"/>
    </row>
    <row r="24" spans="2:23" ht="15.75" x14ac:dyDescent="0.25">
      <c r="B24" s="16" t="s">
        <v>0</v>
      </c>
      <c r="C24" s="30" t="s">
        <v>24</v>
      </c>
      <c r="D24" s="30" t="s">
        <v>25</v>
      </c>
      <c r="E24" s="30" t="s">
        <v>26</v>
      </c>
      <c r="F24" s="30" t="s">
        <v>27</v>
      </c>
      <c r="G24" s="30" t="s">
        <v>28</v>
      </c>
      <c r="J24" s="16" t="s">
        <v>0</v>
      </c>
      <c r="K24" s="30" t="s">
        <v>24</v>
      </c>
      <c r="L24" s="30" t="s">
        <v>25</v>
      </c>
      <c r="M24" s="30" t="s">
        <v>26</v>
      </c>
      <c r="N24" s="30" t="s">
        <v>27</v>
      </c>
      <c r="O24" s="30" t="s">
        <v>28</v>
      </c>
      <c r="R24" s="16" t="s">
        <v>0</v>
      </c>
      <c r="S24" s="30" t="s">
        <v>24</v>
      </c>
      <c r="T24" s="30" t="s">
        <v>25</v>
      </c>
      <c r="U24" s="30" t="s">
        <v>26</v>
      </c>
      <c r="V24" s="30" t="s">
        <v>27</v>
      </c>
      <c r="W24" s="30" t="s">
        <v>28</v>
      </c>
    </row>
    <row r="25" spans="2:23" ht="15.75" x14ac:dyDescent="0.25">
      <c r="B25" s="16" t="s">
        <v>1</v>
      </c>
      <c r="C25" s="31">
        <v>0.02</v>
      </c>
      <c r="D25" s="30">
        <v>0.63200000000000001</v>
      </c>
      <c r="E25" s="30">
        <v>2.4009999999999998</v>
      </c>
      <c r="F25" s="30">
        <v>1.55</v>
      </c>
      <c r="G25" s="30">
        <v>0.5</v>
      </c>
      <c r="J25" s="16" t="s">
        <v>1</v>
      </c>
      <c r="K25" s="31">
        <v>0.14000000000000001</v>
      </c>
      <c r="L25" s="30">
        <v>3.8519999999999999</v>
      </c>
      <c r="M25" s="30">
        <v>20.135999999999999</v>
      </c>
      <c r="N25" s="30">
        <v>4.4870000000000001</v>
      </c>
      <c r="O25" s="30">
        <v>-0.69599999999999995</v>
      </c>
      <c r="R25" s="16" t="s">
        <v>1</v>
      </c>
      <c r="S25" s="31">
        <v>0.01</v>
      </c>
      <c r="T25" s="30">
        <v>0.50800000000000001</v>
      </c>
      <c r="U25" s="30">
        <v>2.718</v>
      </c>
      <c r="V25" s="30">
        <v>1.649</v>
      </c>
      <c r="W25" s="30">
        <v>0.61399999999999999</v>
      </c>
    </row>
    <row r="26" spans="2:23" ht="15.75" x14ac:dyDescent="0.25">
      <c r="B26" s="16" t="s">
        <v>2</v>
      </c>
      <c r="C26" s="31">
        <v>0.02</v>
      </c>
      <c r="D26" s="30">
        <v>0.44600000000000001</v>
      </c>
      <c r="E26" s="30">
        <v>1.8149999999999999</v>
      </c>
      <c r="F26" s="30">
        <v>1.347</v>
      </c>
      <c r="G26" s="30">
        <v>0.622</v>
      </c>
      <c r="J26" s="16" t="s">
        <v>2</v>
      </c>
      <c r="K26" s="31">
        <v>0.03</v>
      </c>
      <c r="L26" s="30">
        <v>0.66200000000000003</v>
      </c>
      <c r="M26" s="30">
        <v>0.65600000000000003</v>
      </c>
      <c r="N26" s="30">
        <v>0.81</v>
      </c>
      <c r="O26" s="30">
        <v>0.94499999999999995</v>
      </c>
      <c r="R26" s="16" t="s">
        <v>2</v>
      </c>
      <c r="S26" s="31">
        <v>0.01</v>
      </c>
      <c r="T26" s="30">
        <v>0.48299999999999998</v>
      </c>
      <c r="U26" s="30">
        <v>1</v>
      </c>
      <c r="V26" s="30">
        <v>1</v>
      </c>
      <c r="W26" s="30">
        <v>0.85799999999999998</v>
      </c>
    </row>
    <row r="27" spans="2:23" ht="15.75" x14ac:dyDescent="0.25">
      <c r="B27" s="16" t="s">
        <v>3</v>
      </c>
      <c r="C27" s="31">
        <v>0.02</v>
      </c>
      <c r="D27" s="30">
        <v>0.48099999999999998</v>
      </c>
      <c r="E27" s="30">
        <v>0.439</v>
      </c>
      <c r="F27" s="30">
        <v>0.66300000000000003</v>
      </c>
      <c r="G27" s="30">
        <v>0.80500000000000005</v>
      </c>
      <c r="J27" s="16" t="s">
        <v>3</v>
      </c>
      <c r="K27" s="31">
        <v>0.11</v>
      </c>
      <c r="L27" s="30">
        <v>3.2370000000000001</v>
      </c>
      <c r="M27" s="30">
        <v>16.067</v>
      </c>
      <c r="N27" s="30">
        <v>4.008</v>
      </c>
      <c r="O27" s="30">
        <v>-0.96499999999999997</v>
      </c>
      <c r="R27" s="16" t="s">
        <v>3</v>
      </c>
      <c r="S27" s="31">
        <v>0.02</v>
      </c>
      <c r="T27" s="30">
        <v>0.60899999999999999</v>
      </c>
      <c r="U27" s="30">
        <v>1.363</v>
      </c>
      <c r="V27" s="30">
        <v>1.1679999999999999</v>
      </c>
      <c r="W27" s="32">
        <v>0.68899999999999995</v>
      </c>
    </row>
    <row r="28" spans="2:23" ht="15.75" x14ac:dyDescent="0.25">
      <c r="B28" s="68" t="s">
        <v>37</v>
      </c>
      <c r="C28" s="68"/>
      <c r="D28" s="68"/>
      <c r="E28" s="68"/>
      <c r="F28" s="68"/>
      <c r="G28" s="68"/>
      <c r="J28" s="62" t="s">
        <v>37</v>
      </c>
      <c r="K28" s="63"/>
      <c r="L28" s="63"/>
      <c r="M28" s="63"/>
      <c r="N28" s="63"/>
      <c r="O28" s="64"/>
      <c r="R28" s="45" t="s">
        <v>37</v>
      </c>
      <c r="S28" s="48"/>
      <c r="T28" s="48"/>
      <c r="U28" s="48"/>
      <c r="V28" s="48"/>
      <c r="W28" s="48"/>
    </row>
    <row r="29" spans="2:23" ht="15.75" x14ac:dyDescent="0.25">
      <c r="B29" s="26" t="s">
        <v>0</v>
      </c>
      <c r="C29" s="34" t="s">
        <v>24</v>
      </c>
      <c r="D29" s="34" t="s">
        <v>25</v>
      </c>
      <c r="E29" s="34" t="s">
        <v>26</v>
      </c>
      <c r="F29" s="34" t="s">
        <v>27</v>
      </c>
      <c r="G29" s="34" t="s">
        <v>28</v>
      </c>
      <c r="J29" s="45" t="s">
        <v>0</v>
      </c>
      <c r="K29" s="48" t="s">
        <v>24</v>
      </c>
      <c r="L29" s="48" t="s">
        <v>25</v>
      </c>
      <c r="M29" s="48" t="s">
        <v>26</v>
      </c>
      <c r="N29" s="48" t="s">
        <v>27</v>
      </c>
      <c r="O29" s="48" t="s">
        <v>28</v>
      </c>
      <c r="R29" s="45" t="s">
        <v>0</v>
      </c>
      <c r="S29" s="48" t="s">
        <v>24</v>
      </c>
      <c r="T29" s="48" t="s">
        <v>25</v>
      </c>
      <c r="U29" s="48" t="s">
        <v>26</v>
      </c>
      <c r="V29" s="48" t="s">
        <v>27</v>
      </c>
      <c r="W29" s="48" t="s">
        <v>28</v>
      </c>
    </row>
    <row r="30" spans="2:23" ht="15.75" x14ac:dyDescent="0.25">
      <c r="B30" s="26" t="s">
        <v>1</v>
      </c>
      <c r="C30" s="35">
        <v>0.02</v>
      </c>
      <c r="D30" s="34">
        <v>0.47099999999999997</v>
      </c>
      <c r="E30" s="34">
        <v>1.927</v>
      </c>
      <c r="F30" s="34">
        <v>1.3879999999999999</v>
      </c>
      <c r="G30" s="34">
        <v>0.59799999999999998</v>
      </c>
      <c r="J30" s="45" t="s">
        <v>1</v>
      </c>
      <c r="K30" s="49">
        <v>0.12</v>
      </c>
      <c r="L30" s="48">
        <v>3.34</v>
      </c>
      <c r="M30" s="48">
        <v>17.672000000000001</v>
      </c>
      <c r="N30" s="48">
        <v>4.2039999999999997</v>
      </c>
      <c r="O30" s="48">
        <v>-0.48799999999999999</v>
      </c>
      <c r="R30" s="45" t="s">
        <v>1</v>
      </c>
      <c r="S30" s="49">
        <v>0.01</v>
      </c>
      <c r="T30" s="48">
        <v>0.38500000000000001</v>
      </c>
      <c r="U30" s="48">
        <v>1.7749999999999999</v>
      </c>
      <c r="V30" s="48">
        <v>1.3320000000000001</v>
      </c>
      <c r="W30" s="48">
        <v>0.748</v>
      </c>
    </row>
    <row r="31" spans="2:23" ht="15.75" x14ac:dyDescent="0.25">
      <c r="B31" s="26" t="s">
        <v>2</v>
      </c>
      <c r="C31" s="35">
        <v>0.02</v>
      </c>
      <c r="D31" s="34">
        <v>0.44600000000000001</v>
      </c>
      <c r="E31" s="34">
        <v>1.8149999999999999</v>
      </c>
      <c r="F31" s="34">
        <v>1.347</v>
      </c>
      <c r="G31" s="34">
        <v>0.622</v>
      </c>
      <c r="J31" s="45" t="s">
        <v>2</v>
      </c>
      <c r="K31" s="49">
        <v>0.03</v>
      </c>
      <c r="L31" s="48">
        <v>0.66200000000000003</v>
      </c>
      <c r="M31" s="48">
        <v>0.65600000000000003</v>
      </c>
      <c r="N31" s="48">
        <v>0.81</v>
      </c>
      <c r="O31" s="48">
        <v>0.94499999999999995</v>
      </c>
      <c r="R31" s="45" t="s">
        <v>2</v>
      </c>
      <c r="S31" s="49">
        <v>0.01</v>
      </c>
      <c r="T31" s="48">
        <v>0.48299999999999998</v>
      </c>
      <c r="U31" s="48">
        <v>1</v>
      </c>
      <c r="V31" s="48">
        <v>1</v>
      </c>
      <c r="W31" s="48">
        <v>0.85799999999999998</v>
      </c>
    </row>
    <row r="32" spans="2:23" ht="15.75" x14ac:dyDescent="0.25">
      <c r="B32" s="26" t="s">
        <v>3</v>
      </c>
      <c r="C32" s="35">
        <v>0.01</v>
      </c>
      <c r="D32" s="34">
        <v>0.36499999999999999</v>
      </c>
      <c r="E32" s="34">
        <v>0.22500000000000001</v>
      </c>
      <c r="F32" s="34">
        <v>0.47399999999999998</v>
      </c>
      <c r="G32" s="34">
        <v>0.9</v>
      </c>
      <c r="J32" s="45" t="s">
        <v>3</v>
      </c>
      <c r="K32" s="49">
        <v>0.09</v>
      </c>
      <c r="L32" s="48">
        <v>2.6779999999999999</v>
      </c>
      <c r="M32" s="48">
        <v>14.589</v>
      </c>
      <c r="N32" s="48">
        <v>3.82</v>
      </c>
      <c r="O32" s="48">
        <v>-0.78500000000000003</v>
      </c>
      <c r="R32" s="45" t="s">
        <v>3</v>
      </c>
      <c r="S32" s="49">
        <v>0.02</v>
      </c>
      <c r="T32" s="48">
        <v>0.55000000000000004</v>
      </c>
      <c r="U32" s="48">
        <v>0.81899999999999995</v>
      </c>
      <c r="V32" s="48">
        <v>0.90500000000000003</v>
      </c>
      <c r="W32" s="48">
        <v>0.81299999999999994</v>
      </c>
    </row>
    <row r="33" spans="2:23" ht="15.75" x14ac:dyDescent="0.25">
      <c r="B33" s="56" t="s">
        <v>38</v>
      </c>
      <c r="C33" s="56"/>
      <c r="D33" s="56"/>
      <c r="E33" s="56"/>
      <c r="F33" s="56"/>
      <c r="G33" s="56"/>
      <c r="J33" s="56" t="s">
        <v>38</v>
      </c>
      <c r="K33" s="56"/>
      <c r="L33" s="56"/>
      <c r="M33" s="56"/>
      <c r="N33" s="56"/>
      <c r="O33" s="56"/>
      <c r="R33" s="56" t="s">
        <v>38</v>
      </c>
      <c r="S33" s="56"/>
      <c r="T33" s="56"/>
      <c r="U33" s="56"/>
      <c r="V33" s="56"/>
      <c r="W33" s="56"/>
    </row>
    <row r="34" spans="2:23" ht="15.75" x14ac:dyDescent="0.25">
      <c r="B34" s="16" t="s">
        <v>0</v>
      </c>
      <c r="C34" s="30" t="s">
        <v>24</v>
      </c>
      <c r="D34" s="30" t="s">
        <v>25</v>
      </c>
      <c r="E34" s="30" t="s">
        <v>26</v>
      </c>
      <c r="F34" s="30" t="s">
        <v>27</v>
      </c>
      <c r="G34" s="30" t="s">
        <v>28</v>
      </c>
      <c r="J34" s="16" t="s">
        <v>0</v>
      </c>
      <c r="K34" s="30" t="s">
        <v>24</v>
      </c>
      <c r="L34" s="30" t="s">
        <v>25</v>
      </c>
      <c r="M34" s="30" t="s">
        <v>26</v>
      </c>
      <c r="N34" s="30" t="s">
        <v>27</v>
      </c>
      <c r="O34" s="30" t="s">
        <v>28</v>
      </c>
      <c r="R34" s="16" t="s">
        <v>0</v>
      </c>
      <c r="S34" s="30" t="s">
        <v>24</v>
      </c>
      <c r="T34" s="30" t="s">
        <v>25</v>
      </c>
      <c r="U34" s="30" t="s">
        <v>26</v>
      </c>
      <c r="V34" s="30" t="s">
        <v>27</v>
      </c>
      <c r="W34" s="30" t="s">
        <v>28</v>
      </c>
    </row>
    <row r="35" spans="2:23" ht="15.75" x14ac:dyDescent="0.25">
      <c r="B35" s="16" t="s">
        <v>1</v>
      </c>
      <c r="C35" s="31">
        <v>0.03</v>
      </c>
      <c r="D35" s="30">
        <v>0.79400000000000004</v>
      </c>
      <c r="E35" s="30">
        <v>3.3730000000000002</v>
      </c>
      <c r="F35" s="30">
        <v>1.837</v>
      </c>
      <c r="G35" s="30">
        <v>0.29699999999999999</v>
      </c>
      <c r="J35" s="16" t="s">
        <v>1</v>
      </c>
      <c r="K35" s="31">
        <v>0.12</v>
      </c>
      <c r="L35" s="30">
        <v>3.4729999999999999</v>
      </c>
      <c r="M35" s="30">
        <v>19.896999999999998</v>
      </c>
      <c r="N35" s="30">
        <v>4.4610000000000003</v>
      </c>
      <c r="O35" s="30">
        <v>-0.67600000000000005</v>
      </c>
      <c r="R35" s="16" t="s">
        <v>1</v>
      </c>
      <c r="S35" s="31">
        <v>0.02</v>
      </c>
      <c r="T35" s="30">
        <v>0.54700000000000004</v>
      </c>
      <c r="U35" s="30">
        <v>2.8769999999999998</v>
      </c>
      <c r="V35" s="30">
        <v>1.696</v>
      </c>
      <c r="W35" s="30">
        <v>0.59099999999999997</v>
      </c>
    </row>
    <row r="36" spans="2:23" ht="15.75" x14ac:dyDescent="0.25">
      <c r="B36" s="16" t="s">
        <v>2</v>
      </c>
      <c r="C36" s="31">
        <v>0.02</v>
      </c>
      <c r="D36" s="30">
        <v>0.44600000000000001</v>
      </c>
      <c r="E36" s="30">
        <v>1.8149999999999999</v>
      </c>
      <c r="F36" s="30">
        <v>1.347</v>
      </c>
      <c r="G36" s="30">
        <v>0.622</v>
      </c>
      <c r="J36" s="16" t="s">
        <v>2</v>
      </c>
      <c r="K36" s="31">
        <v>0.03</v>
      </c>
      <c r="L36" s="30">
        <v>0.66200000000000003</v>
      </c>
      <c r="M36" s="30">
        <v>0.65600000000000003</v>
      </c>
      <c r="N36" s="30">
        <v>0.81</v>
      </c>
      <c r="O36" s="30">
        <v>0.94499999999999995</v>
      </c>
      <c r="R36" s="16" t="s">
        <v>2</v>
      </c>
      <c r="S36" s="31">
        <v>0.01</v>
      </c>
      <c r="T36" s="30">
        <v>0.48299999999999998</v>
      </c>
      <c r="U36" s="30">
        <v>1</v>
      </c>
      <c r="V36" s="30">
        <v>1</v>
      </c>
      <c r="W36" s="30">
        <v>0.85799999999999998</v>
      </c>
    </row>
    <row r="37" spans="2:23" ht="15.75" x14ac:dyDescent="0.25">
      <c r="B37" s="16" t="s">
        <v>3</v>
      </c>
      <c r="C37" s="31">
        <v>0.02</v>
      </c>
      <c r="D37" s="30">
        <v>0.65100000000000002</v>
      </c>
      <c r="E37" s="30">
        <v>1.46</v>
      </c>
      <c r="F37" s="30">
        <v>1.208</v>
      </c>
      <c r="G37" s="30">
        <v>0.35199999999999998</v>
      </c>
      <c r="J37" s="16" t="s">
        <v>3</v>
      </c>
      <c r="K37" s="31">
        <v>0.1</v>
      </c>
      <c r="L37" s="30">
        <v>2.8109999999999999</v>
      </c>
      <c r="M37" s="30">
        <v>15.512</v>
      </c>
      <c r="N37" s="30">
        <v>3.9390000000000001</v>
      </c>
      <c r="O37" s="30">
        <v>-0.89700000000000002</v>
      </c>
      <c r="R37" s="16" t="s">
        <v>3</v>
      </c>
      <c r="S37" s="31">
        <v>0.02</v>
      </c>
      <c r="T37" s="30">
        <v>0.59499999999999997</v>
      </c>
      <c r="U37" s="30">
        <v>1.4279999999999999</v>
      </c>
      <c r="V37" s="30">
        <v>1.1950000000000001</v>
      </c>
      <c r="W37" s="30">
        <v>0.67400000000000004</v>
      </c>
    </row>
    <row r="38" spans="2:23" ht="15.75" x14ac:dyDescent="0.25">
      <c r="B38" s="56" t="s">
        <v>39</v>
      </c>
      <c r="C38" s="56"/>
      <c r="D38" s="56"/>
      <c r="E38" s="56"/>
      <c r="F38" s="56"/>
      <c r="G38" s="56"/>
      <c r="J38" s="56" t="s">
        <v>39</v>
      </c>
      <c r="K38" s="56"/>
      <c r="L38" s="56"/>
      <c r="M38" s="56"/>
      <c r="N38" s="56"/>
      <c r="O38" s="56"/>
      <c r="R38" s="56" t="s">
        <v>39</v>
      </c>
      <c r="S38" s="56"/>
      <c r="T38" s="56"/>
      <c r="U38" s="56"/>
      <c r="V38" s="56"/>
      <c r="W38" s="56"/>
    </row>
    <row r="39" spans="2:23" ht="15.75" x14ac:dyDescent="0.25">
      <c r="B39" s="16" t="s">
        <v>0</v>
      </c>
      <c r="C39" s="30" t="s">
        <v>24</v>
      </c>
      <c r="D39" s="30" t="s">
        <v>25</v>
      </c>
      <c r="E39" s="30" t="s">
        <v>26</v>
      </c>
      <c r="F39" s="30" t="s">
        <v>27</v>
      </c>
      <c r="G39" s="30" t="s">
        <v>28</v>
      </c>
      <c r="J39" s="16" t="s">
        <v>0</v>
      </c>
      <c r="K39" s="30" t="s">
        <v>24</v>
      </c>
      <c r="L39" s="30" t="s">
        <v>25</v>
      </c>
      <c r="M39" s="30" t="s">
        <v>26</v>
      </c>
      <c r="N39" s="30" t="s">
        <v>27</v>
      </c>
      <c r="O39" s="30" t="s">
        <v>28</v>
      </c>
      <c r="R39" s="16" t="s">
        <v>0</v>
      </c>
      <c r="S39" s="30" t="s">
        <v>24</v>
      </c>
      <c r="T39" s="30" t="s">
        <v>25</v>
      </c>
      <c r="U39" s="30" t="s">
        <v>26</v>
      </c>
      <c r="V39" s="30" t="s">
        <v>27</v>
      </c>
      <c r="W39" s="30" t="s">
        <v>28</v>
      </c>
    </row>
    <row r="40" spans="2:23" ht="15.75" x14ac:dyDescent="0.25">
      <c r="B40" s="16" t="s">
        <v>1</v>
      </c>
      <c r="C40" s="31">
        <v>0.02</v>
      </c>
      <c r="D40" s="30">
        <v>0.442</v>
      </c>
      <c r="E40" s="30">
        <v>2.2589999999999999</v>
      </c>
      <c r="F40" s="30">
        <v>1.5029999999999999</v>
      </c>
      <c r="G40" s="30">
        <v>0.52900000000000003</v>
      </c>
      <c r="J40" s="16" t="s">
        <v>1</v>
      </c>
      <c r="K40" s="31">
        <v>0.14000000000000001</v>
      </c>
      <c r="L40" s="30">
        <v>4.0179999999999998</v>
      </c>
      <c r="M40" s="30">
        <v>21.193000000000001</v>
      </c>
      <c r="N40" s="30">
        <v>4.6040000000000001</v>
      </c>
      <c r="O40" s="30">
        <v>-0.78500000000000003</v>
      </c>
      <c r="R40" s="16" t="s">
        <v>1</v>
      </c>
      <c r="S40" s="31">
        <v>0.01</v>
      </c>
      <c r="T40" s="30">
        <v>0.42399999999999999</v>
      </c>
      <c r="U40" s="30">
        <v>2.601</v>
      </c>
      <c r="V40" s="30">
        <v>1.613</v>
      </c>
      <c r="W40" s="30">
        <v>0.63100000000000001</v>
      </c>
    </row>
    <row r="41" spans="2:23" ht="15.75" x14ac:dyDescent="0.25">
      <c r="B41" s="16" t="s">
        <v>2</v>
      </c>
      <c r="C41" s="31">
        <v>0.02</v>
      </c>
      <c r="D41" s="30">
        <v>0.44600000000000001</v>
      </c>
      <c r="E41" s="30">
        <v>1.8149999999999999</v>
      </c>
      <c r="F41" s="30">
        <v>1.347</v>
      </c>
      <c r="G41" s="30">
        <v>0.622</v>
      </c>
      <c r="J41" s="16" t="s">
        <v>2</v>
      </c>
      <c r="K41" s="31">
        <v>0.03</v>
      </c>
      <c r="L41" s="30">
        <v>0.66200000000000003</v>
      </c>
      <c r="M41" s="30">
        <v>0.65600000000000003</v>
      </c>
      <c r="N41" s="30">
        <v>0.81</v>
      </c>
      <c r="O41" s="30">
        <v>0.94499999999999995</v>
      </c>
      <c r="R41" s="16" t="s">
        <v>2</v>
      </c>
      <c r="S41" s="31">
        <v>0.01</v>
      </c>
      <c r="T41" s="30">
        <v>0.48299999999999998</v>
      </c>
      <c r="U41" s="30">
        <v>1</v>
      </c>
      <c r="V41" s="30">
        <v>1</v>
      </c>
      <c r="W41" s="30">
        <v>0.85799999999999998</v>
      </c>
    </row>
    <row r="42" spans="2:23" ht="15.75" x14ac:dyDescent="0.25">
      <c r="B42" s="16" t="s">
        <v>3</v>
      </c>
      <c r="C42" s="31">
        <v>0.01</v>
      </c>
      <c r="D42" s="30">
        <v>0.39500000000000002</v>
      </c>
      <c r="E42" s="30">
        <v>0.51100000000000001</v>
      </c>
      <c r="F42" s="30">
        <v>0.71499999999999997</v>
      </c>
      <c r="G42" s="30">
        <v>0.77300000000000002</v>
      </c>
      <c r="J42" s="16" t="s">
        <v>3</v>
      </c>
      <c r="K42" s="31">
        <v>0.12</v>
      </c>
      <c r="L42" s="30">
        <v>3.3559999999999999</v>
      </c>
      <c r="M42" s="30">
        <v>16.666</v>
      </c>
      <c r="N42" s="30">
        <v>4.0819999999999999</v>
      </c>
      <c r="O42" s="30">
        <v>-1.0389999999999999</v>
      </c>
      <c r="R42" s="16" t="s">
        <v>3</v>
      </c>
      <c r="S42" s="31">
        <v>0.02</v>
      </c>
      <c r="T42" s="30">
        <v>0.53500000000000003</v>
      </c>
      <c r="U42" s="30">
        <v>1.4630000000000001</v>
      </c>
      <c r="V42" s="30">
        <v>1.21</v>
      </c>
      <c r="W42" s="30">
        <v>0.66600000000000004</v>
      </c>
    </row>
    <row r="43" spans="2:23" ht="15.75" x14ac:dyDescent="0.25">
      <c r="B43" s="56" t="s">
        <v>49</v>
      </c>
      <c r="C43" s="56"/>
      <c r="D43" s="56"/>
      <c r="E43" s="56"/>
      <c r="F43" s="56"/>
      <c r="G43" s="56"/>
      <c r="J43" s="56" t="s">
        <v>49</v>
      </c>
      <c r="K43" s="56"/>
      <c r="L43" s="56"/>
      <c r="M43" s="56"/>
      <c r="N43" s="56"/>
      <c r="O43" s="56"/>
      <c r="R43" s="56" t="s">
        <v>49</v>
      </c>
      <c r="S43" s="56"/>
      <c r="T43" s="56"/>
      <c r="U43" s="56"/>
      <c r="V43" s="56"/>
      <c r="W43" s="56"/>
    </row>
    <row r="44" spans="2:23" ht="15.75" x14ac:dyDescent="0.25">
      <c r="B44" s="16" t="s">
        <v>0</v>
      </c>
      <c r="C44" s="30" t="s">
        <v>24</v>
      </c>
      <c r="D44" s="30" t="s">
        <v>25</v>
      </c>
      <c r="E44" s="30" t="s">
        <v>26</v>
      </c>
      <c r="F44" s="30" t="s">
        <v>27</v>
      </c>
      <c r="G44" s="30" t="s">
        <v>28</v>
      </c>
      <c r="J44" s="16" t="s">
        <v>0</v>
      </c>
      <c r="K44" s="30" t="s">
        <v>24</v>
      </c>
      <c r="L44" s="30" t="s">
        <v>25</v>
      </c>
      <c r="M44" s="30" t="s">
        <v>26</v>
      </c>
      <c r="N44" s="30" t="s">
        <v>27</v>
      </c>
      <c r="O44" s="30" t="s">
        <v>28</v>
      </c>
      <c r="R44" s="16" t="s">
        <v>0</v>
      </c>
      <c r="S44" s="30" t="s">
        <v>24</v>
      </c>
      <c r="T44" s="30" t="s">
        <v>25</v>
      </c>
      <c r="U44" s="30" t="s">
        <v>26</v>
      </c>
      <c r="V44" s="30" t="s">
        <v>27</v>
      </c>
      <c r="W44" s="30" t="s">
        <v>28</v>
      </c>
    </row>
    <row r="45" spans="2:23" ht="15.75" x14ac:dyDescent="0.25">
      <c r="B45" s="16" t="s">
        <v>1</v>
      </c>
      <c r="C45" s="31">
        <v>0.03</v>
      </c>
      <c r="D45" s="30">
        <v>0.89400000000000002</v>
      </c>
      <c r="E45" s="30">
        <v>2.823</v>
      </c>
      <c r="F45" s="30">
        <v>1.68</v>
      </c>
      <c r="G45" s="30">
        <v>0.41199999999999998</v>
      </c>
      <c r="J45" s="16" t="s">
        <v>1</v>
      </c>
      <c r="K45" s="31">
        <v>0.15</v>
      </c>
      <c r="L45" s="30">
        <v>4.1769999999999996</v>
      </c>
      <c r="M45" s="30">
        <v>22.33</v>
      </c>
      <c r="N45" s="30">
        <v>4.7249999999999996</v>
      </c>
      <c r="O45" s="30">
        <v>-0.88</v>
      </c>
      <c r="R45" s="16" t="s">
        <v>1</v>
      </c>
      <c r="S45" s="31">
        <v>0.02</v>
      </c>
      <c r="T45" s="30">
        <v>0.64700000000000002</v>
      </c>
      <c r="U45" s="30">
        <v>3.101</v>
      </c>
      <c r="V45" s="30">
        <v>1.7609999999999999</v>
      </c>
      <c r="W45" s="30">
        <v>0.56000000000000005</v>
      </c>
    </row>
    <row r="46" spans="2:23" ht="15.75" x14ac:dyDescent="0.25">
      <c r="B46" s="16" t="s">
        <v>2</v>
      </c>
      <c r="C46" s="31">
        <v>0.02</v>
      </c>
      <c r="D46" s="30">
        <v>0.44600000000000001</v>
      </c>
      <c r="E46" s="30">
        <v>1.8149999999999999</v>
      </c>
      <c r="F46" s="30">
        <v>1.347</v>
      </c>
      <c r="G46" s="30">
        <v>0.622</v>
      </c>
      <c r="J46" s="16" t="s">
        <v>2</v>
      </c>
      <c r="K46" s="31">
        <v>0.03</v>
      </c>
      <c r="L46" s="30">
        <v>0.66200000000000003</v>
      </c>
      <c r="M46" s="30">
        <v>0.65600000000000003</v>
      </c>
      <c r="N46" s="30">
        <v>0.81</v>
      </c>
      <c r="O46" s="30">
        <v>0.94499999999999995</v>
      </c>
      <c r="R46" s="16" t="s">
        <v>2</v>
      </c>
      <c r="S46" s="31">
        <v>0.01</v>
      </c>
      <c r="T46" s="30">
        <v>0.48299999999999998</v>
      </c>
      <c r="U46" s="30">
        <v>1</v>
      </c>
      <c r="V46" s="30">
        <v>1</v>
      </c>
      <c r="W46" s="30">
        <v>0.85799999999999998</v>
      </c>
    </row>
    <row r="47" spans="2:23" ht="15.75" x14ac:dyDescent="0.25">
      <c r="B47" s="16" t="s">
        <v>3</v>
      </c>
      <c r="C47" s="31">
        <v>0.02</v>
      </c>
      <c r="D47" s="30">
        <v>0.70899999999999996</v>
      </c>
      <c r="E47" s="30">
        <v>0.83299999999999996</v>
      </c>
      <c r="F47" s="30">
        <v>0.91300000000000003</v>
      </c>
      <c r="G47" s="30">
        <v>0.63</v>
      </c>
      <c r="J47" s="16" t="s">
        <v>3</v>
      </c>
      <c r="K47" s="31">
        <v>0.12</v>
      </c>
      <c r="L47" s="30">
        <v>3.5619999999999998</v>
      </c>
      <c r="M47" s="30">
        <v>17.279</v>
      </c>
      <c r="N47" s="30">
        <v>4.157</v>
      </c>
      <c r="O47" s="30">
        <v>-1.1140000000000001</v>
      </c>
      <c r="R47" s="16" t="s">
        <v>3</v>
      </c>
      <c r="S47" s="31">
        <v>0.02</v>
      </c>
      <c r="T47" s="30">
        <v>0.69699999999999995</v>
      </c>
      <c r="U47" s="30">
        <v>1.706</v>
      </c>
      <c r="V47" s="30">
        <v>1.306</v>
      </c>
      <c r="W47" s="30">
        <v>0.61099999999999999</v>
      </c>
    </row>
    <row r="48" spans="2:23" ht="15.75" x14ac:dyDescent="0.25">
      <c r="B48" s="56" t="s">
        <v>50</v>
      </c>
      <c r="C48" s="56"/>
      <c r="D48" s="56"/>
      <c r="E48" s="56"/>
      <c r="F48" s="56"/>
      <c r="G48" s="56"/>
      <c r="J48" s="56" t="s">
        <v>50</v>
      </c>
      <c r="K48" s="56"/>
      <c r="L48" s="56"/>
      <c r="M48" s="56"/>
      <c r="N48" s="56"/>
      <c r="O48" s="56"/>
      <c r="R48" s="56" t="s">
        <v>50</v>
      </c>
      <c r="S48" s="56"/>
      <c r="T48" s="56"/>
      <c r="U48" s="56"/>
      <c r="V48" s="56"/>
      <c r="W48" s="56"/>
    </row>
    <row r="49" spans="2:23" ht="15.75" x14ac:dyDescent="0.25">
      <c r="B49" s="16" t="s">
        <v>0</v>
      </c>
      <c r="C49" s="30" t="s">
        <v>24</v>
      </c>
      <c r="D49" s="30" t="s">
        <v>25</v>
      </c>
      <c r="E49" s="30" t="s">
        <v>26</v>
      </c>
      <c r="F49" s="30" t="s">
        <v>27</v>
      </c>
      <c r="G49" s="30" t="s">
        <v>28</v>
      </c>
      <c r="J49" s="16" t="s">
        <v>0</v>
      </c>
      <c r="K49" s="30" t="s">
        <v>24</v>
      </c>
      <c r="L49" s="30" t="s">
        <v>25</v>
      </c>
      <c r="M49" s="30" t="s">
        <v>26</v>
      </c>
      <c r="N49" s="30" t="s">
        <v>27</v>
      </c>
      <c r="O49" s="30" t="s">
        <v>28</v>
      </c>
      <c r="R49" s="16" t="s">
        <v>0</v>
      </c>
      <c r="S49" s="30" t="s">
        <v>24</v>
      </c>
      <c r="T49" s="30" t="s">
        <v>25</v>
      </c>
      <c r="U49" s="30" t="s">
        <v>26</v>
      </c>
      <c r="V49" s="30" t="s">
        <v>27</v>
      </c>
      <c r="W49" s="30" t="s">
        <v>28</v>
      </c>
    </row>
    <row r="50" spans="2:23" ht="15.75" x14ac:dyDescent="0.25">
      <c r="B50" s="16" t="s">
        <v>1</v>
      </c>
      <c r="C50" s="31">
        <v>0.01</v>
      </c>
      <c r="D50" s="30">
        <v>0.313</v>
      </c>
      <c r="E50" s="30">
        <v>0.96599999999999997</v>
      </c>
      <c r="F50" s="30">
        <v>0.98299999999999998</v>
      </c>
      <c r="G50" s="30">
        <v>0.79900000000000004</v>
      </c>
      <c r="J50" s="16" t="s">
        <v>1</v>
      </c>
      <c r="K50" s="31">
        <v>0.14000000000000001</v>
      </c>
      <c r="L50" s="30">
        <v>3.7669999999999999</v>
      </c>
      <c r="M50" s="30">
        <v>21.111000000000001</v>
      </c>
      <c r="N50" s="30">
        <v>4.5949999999999998</v>
      </c>
      <c r="O50" s="30">
        <v>-0.77800000000000002</v>
      </c>
      <c r="R50" s="16" t="s">
        <v>1</v>
      </c>
      <c r="S50" s="31">
        <v>0.01</v>
      </c>
      <c r="T50" s="30">
        <v>0.495</v>
      </c>
      <c r="U50" s="30">
        <v>2.5939999999999999</v>
      </c>
      <c r="V50" s="30">
        <v>1.611</v>
      </c>
      <c r="W50" s="30">
        <v>0.63200000000000001</v>
      </c>
    </row>
    <row r="51" spans="2:23" ht="15.75" x14ac:dyDescent="0.25">
      <c r="B51" s="16" t="s">
        <v>2</v>
      </c>
      <c r="C51" s="31">
        <v>0.02</v>
      </c>
      <c r="D51" s="30">
        <v>0.44600000000000001</v>
      </c>
      <c r="E51" s="30">
        <v>1.8149999999999999</v>
      </c>
      <c r="F51" s="30">
        <v>1.347</v>
      </c>
      <c r="G51" s="30">
        <v>0.622</v>
      </c>
      <c r="J51" s="16" t="s">
        <v>2</v>
      </c>
      <c r="K51" s="31">
        <v>0.03</v>
      </c>
      <c r="L51" s="30">
        <v>0.66200000000000003</v>
      </c>
      <c r="M51" s="30">
        <v>0.65600000000000003</v>
      </c>
      <c r="N51" s="30">
        <v>0.81</v>
      </c>
      <c r="O51" s="30">
        <v>0.94499999999999995</v>
      </c>
      <c r="R51" s="16" t="s">
        <v>2</v>
      </c>
      <c r="S51" s="31">
        <v>0.01</v>
      </c>
      <c r="T51" s="30">
        <v>0.48299999999999998</v>
      </c>
      <c r="U51" s="30">
        <v>1</v>
      </c>
      <c r="V51" s="30">
        <v>1</v>
      </c>
      <c r="W51" s="30">
        <v>0.85799999999999998</v>
      </c>
    </row>
    <row r="52" spans="2:23" ht="15.75" x14ac:dyDescent="0.25">
      <c r="B52" s="16" t="s">
        <v>3</v>
      </c>
      <c r="C52" s="31">
        <v>0.01</v>
      </c>
      <c r="D52" s="30">
        <v>0.38600000000000001</v>
      </c>
      <c r="E52" s="30">
        <v>0.39800000000000002</v>
      </c>
      <c r="F52" s="30">
        <v>0.63100000000000001</v>
      </c>
      <c r="G52" s="30">
        <v>0.82299999999999995</v>
      </c>
      <c r="J52" s="16" t="s">
        <v>3</v>
      </c>
      <c r="K52" s="31">
        <v>0.11</v>
      </c>
      <c r="L52" s="30">
        <v>3.1520000000000001</v>
      </c>
      <c r="M52" s="30">
        <v>16.195</v>
      </c>
      <c r="N52" s="30">
        <v>4.024</v>
      </c>
      <c r="O52" s="30">
        <v>-0.98099999999999998</v>
      </c>
      <c r="R52" s="16" t="s">
        <v>3</v>
      </c>
      <c r="S52" s="31">
        <v>0.02</v>
      </c>
      <c r="T52" s="30">
        <v>0.66800000000000004</v>
      </c>
      <c r="U52" s="30">
        <v>1.5009999999999999</v>
      </c>
      <c r="V52" s="30">
        <v>1.2250000000000001</v>
      </c>
      <c r="W52" s="30">
        <v>0.65700000000000003</v>
      </c>
    </row>
    <row r="53" spans="2:23" ht="15.75" x14ac:dyDescent="0.25">
      <c r="B53" s="56" t="s">
        <v>51</v>
      </c>
      <c r="C53" s="56"/>
      <c r="D53" s="56"/>
      <c r="E53" s="56"/>
      <c r="F53" s="56"/>
      <c r="G53" s="56"/>
      <c r="J53" s="56" t="s">
        <v>51</v>
      </c>
      <c r="K53" s="56"/>
      <c r="L53" s="56"/>
      <c r="M53" s="56"/>
      <c r="N53" s="56"/>
      <c r="O53" s="56"/>
      <c r="R53" s="56" t="s">
        <v>51</v>
      </c>
      <c r="S53" s="56"/>
      <c r="T53" s="56"/>
      <c r="U53" s="56"/>
      <c r="V53" s="56"/>
      <c r="W53" s="56"/>
    </row>
    <row r="54" spans="2:23" ht="15.75" x14ac:dyDescent="0.25">
      <c r="B54" s="16" t="s">
        <v>0</v>
      </c>
      <c r="C54" s="30" t="s">
        <v>24</v>
      </c>
      <c r="D54" s="30" t="s">
        <v>25</v>
      </c>
      <c r="E54" s="30" t="s">
        <v>26</v>
      </c>
      <c r="F54" s="30" t="s">
        <v>27</v>
      </c>
      <c r="G54" s="30" t="s">
        <v>28</v>
      </c>
      <c r="J54" s="16" t="s">
        <v>0</v>
      </c>
      <c r="K54" s="30" t="s">
        <v>24</v>
      </c>
      <c r="L54" s="30" t="s">
        <v>25</v>
      </c>
      <c r="M54" s="30" t="s">
        <v>26</v>
      </c>
      <c r="N54" s="30" t="s">
        <v>27</v>
      </c>
      <c r="O54" s="30" t="s">
        <v>28</v>
      </c>
      <c r="R54" s="16" t="s">
        <v>0</v>
      </c>
      <c r="S54" s="30" t="s">
        <v>24</v>
      </c>
      <c r="T54" s="30" t="s">
        <v>25</v>
      </c>
      <c r="U54" s="30" t="s">
        <v>26</v>
      </c>
      <c r="V54" s="30" t="s">
        <v>27</v>
      </c>
      <c r="W54" s="30" t="s">
        <v>28</v>
      </c>
    </row>
    <row r="55" spans="2:23" ht="15.75" x14ac:dyDescent="0.25">
      <c r="B55" s="16" t="s">
        <v>1</v>
      </c>
      <c r="C55" s="31">
        <v>0.03</v>
      </c>
      <c r="D55" s="30">
        <v>0.92800000000000005</v>
      </c>
      <c r="E55" s="30">
        <v>2.8180000000000001</v>
      </c>
      <c r="F55" s="30">
        <v>1.679</v>
      </c>
      <c r="G55" s="30">
        <v>0.41299999999999998</v>
      </c>
      <c r="J55" s="16" t="s">
        <v>1</v>
      </c>
      <c r="K55" s="31">
        <v>0.15</v>
      </c>
      <c r="L55" s="30">
        <v>4.1769999999999996</v>
      </c>
      <c r="M55" s="30">
        <v>22.33</v>
      </c>
      <c r="N55" s="30">
        <v>4.7249999999999996</v>
      </c>
      <c r="O55" s="30">
        <v>-0.88</v>
      </c>
      <c r="R55" s="16" t="s">
        <v>1</v>
      </c>
      <c r="S55" s="31">
        <v>0.02</v>
      </c>
      <c r="T55" s="30">
        <v>0.67</v>
      </c>
      <c r="U55" s="30">
        <v>3.1160000000000001</v>
      </c>
      <c r="V55" s="30">
        <v>1.7649999999999999</v>
      </c>
      <c r="W55" s="30">
        <v>0.55800000000000005</v>
      </c>
    </row>
    <row r="56" spans="2:23" ht="15.75" x14ac:dyDescent="0.25">
      <c r="B56" s="16" t="s">
        <v>2</v>
      </c>
      <c r="C56" s="31">
        <v>0.02</v>
      </c>
      <c r="D56" s="30">
        <v>0.44600000000000001</v>
      </c>
      <c r="E56" s="30">
        <v>1.8149999999999999</v>
      </c>
      <c r="F56" s="30">
        <v>1.347</v>
      </c>
      <c r="G56" s="30">
        <v>0.622</v>
      </c>
      <c r="J56" s="16" t="s">
        <v>2</v>
      </c>
      <c r="K56" s="31">
        <v>0.03</v>
      </c>
      <c r="L56" s="30">
        <v>0.66200000000000003</v>
      </c>
      <c r="M56" s="30">
        <v>0.65600000000000003</v>
      </c>
      <c r="N56" s="30">
        <v>0.81</v>
      </c>
      <c r="O56" s="30">
        <v>0.94499999999999995</v>
      </c>
      <c r="R56" s="16" t="s">
        <v>2</v>
      </c>
      <c r="S56" s="31">
        <v>0.01</v>
      </c>
      <c r="T56" s="30">
        <v>0.48299999999999998</v>
      </c>
      <c r="U56" s="30">
        <v>1</v>
      </c>
      <c r="V56" s="30">
        <v>1</v>
      </c>
      <c r="W56" s="30">
        <v>0.85799999999999998</v>
      </c>
    </row>
    <row r="57" spans="2:23" ht="15.75" x14ac:dyDescent="0.25">
      <c r="B57" s="16" t="s">
        <v>3</v>
      </c>
      <c r="C57" s="31">
        <v>0.02</v>
      </c>
      <c r="D57" s="30">
        <v>0.72</v>
      </c>
      <c r="E57" s="30">
        <v>0.83299999999999996</v>
      </c>
      <c r="F57" s="30">
        <v>0.91300000000000003</v>
      </c>
      <c r="G57" s="30">
        <v>0.63</v>
      </c>
      <c r="J57" s="16" t="s">
        <v>3</v>
      </c>
      <c r="K57" s="31">
        <v>0.12</v>
      </c>
      <c r="L57" s="30">
        <v>3.5619999999999998</v>
      </c>
      <c r="M57" s="30">
        <v>17.279</v>
      </c>
      <c r="N57" s="30">
        <v>4.157</v>
      </c>
      <c r="O57" s="30">
        <v>-1.1140000000000001</v>
      </c>
      <c r="R57" s="16" t="s">
        <v>3</v>
      </c>
      <c r="S57" s="31">
        <v>0.02</v>
      </c>
      <c r="T57" s="30">
        <v>0.71199999999999997</v>
      </c>
      <c r="U57" s="30">
        <v>1.6659999999999999</v>
      </c>
      <c r="V57" s="30">
        <v>1.2909999999999999</v>
      </c>
      <c r="W57" s="30">
        <v>0.62</v>
      </c>
    </row>
    <row r="58" spans="2:23" ht="15.75" x14ac:dyDescent="0.25">
      <c r="B58" s="56" t="s">
        <v>42</v>
      </c>
      <c r="C58" s="56"/>
      <c r="D58" s="56"/>
      <c r="E58" s="56"/>
      <c r="F58" s="56"/>
      <c r="G58" s="56"/>
      <c r="J58" s="56" t="s">
        <v>42</v>
      </c>
      <c r="K58" s="56"/>
      <c r="L58" s="56"/>
      <c r="M58" s="56"/>
      <c r="N58" s="56"/>
      <c r="O58" s="56"/>
      <c r="R58" s="56" t="s">
        <v>42</v>
      </c>
      <c r="S58" s="56"/>
      <c r="T58" s="56"/>
      <c r="U58" s="56"/>
      <c r="V58" s="56"/>
      <c r="W58" s="56"/>
    </row>
    <row r="59" spans="2:23" ht="15.75" x14ac:dyDescent="0.25">
      <c r="B59" s="16" t="s">
        <v>0</v>
      </c>
      <c r="C59" s="30" t="s">
        <v>24</v>
      </c>
      <c r="D59" s="30" t="s">
        <v>25</v>
      </c>
      <c r="E59" s="30" t="s">
        <v>26</v>
      </c>
      <c r="F59" s="30" t="s">
        <v>27</v>
      </c>
      <c r="G59" s="30" t="s">
        <v>28</v>
      </c>
      <c r="J59" s="16" t="s">
        <v>0</v>
      </c>
      <c r="K59" s="30" t="s">
        <v>24</v>
      </c>
      <c r="L59" s="30" t="s">
        <v>25</v>
      </c>
      <c r="M59" s="30" t="s">
        <v>26</v>
      </c>
      <c r="N59" s="30" t="s">
        <v>27</v>
      </c>
      <c r="O59" s="30" t="s">
        <v>28</v>
      </c>
      <c r="R59" s="16" t="s">
        <v>0</v>
      </c>
      <c r="S59" s="30" t="s">
        <v>24</v>
      </c>
      <c r="T59" s="30" t="s">
        <v>25</v>
      </c>
      <c r="U59" s="30" t="s">
        <v>26</v>
      </c>
      <c r="V59" s="30" t="s">
        <v>27</v>
      </c>
      <c r="W59" s="30" t="s">
        <v>28</v>
      </c>
    </row>
    <row r="60" spans="2:23" ht="15.75" x14ac:dyDescent="0.25">
      <c r="B60" s="16" t="s">
        <v>1</v>
      </c>
      <c r="C60" s="31">
        <v>0.05</v>
      </c>
      <c r="D60" s="30">
        <v>1.3680000000000001</v>
      </c>
      <c r="E60" s="30">
        <v>4.7619999999999996</v>
      </c>
      <c r="F60" s="30">
        <v>2.1819999999999999</v>
      </c>
      <c r="G60" s="30">
        <v>7.0000000000000001E-3</v>
      </c>
      <c r="J60" s="16" t="s">
        <v>1</v>
      </c>
      <c r="K60" s="31">
        <v>0.41</v>
      </c>
      <c r="L60" s="30">
        <v>11.374000000000001</v>
      </c>
      <c r="M60" s="30">
        <v>164.666</v>
      </c>
      <c r="N60" s="30">
        <v>12.832000000000001</v>
      </c>
      <c r="O60" s="30">
        <v>-12.866</v>
      </c>
      <c r="R60" s="16" t="s">
        <v>1</v>
      </c>
      <c r="S60" s="31">
        <v>0.06</v>
      </c>
      <c r="T60" s="30">
        <v>1.895</v>
      </c>
      <c r="U60" s="30">
        <v>8.2910000000000004</v>
      </c>
      <c r="V60" s="30">
        <v>2.879</v>
      </c>
      <c r="W60" s="30">
        <v>-0.17699999999999999</v>
      </c>
    </row>
    <row r="61" spans="2:23" ht="15.75" x14ac:dyDescent="0.25">
      <c r="B61" s="16" t="s">
        <v>2</v>
      </c>
      <c r="C61" s="31">
        <v>0.02</v>
      </c>
      <c r="D61" s="30">
        <v>0.44600000000000001</v>
      </c>
      <c r="E61" s="30">
        <v>1.8149999999999999</v>
      </c>
      <c r="F61" s="30">
        <v>1.347</v>
      </c>
      <c r="G61" s="30">
        <v>0.622</v>
      </c>
      <c r="J61" s="16" t="s">
        <v>2</v>
      </c>
      <c r="K61" s="31">
        <v>0.03</v>
      </c>
      <c r="L61" s="30">
        <v>0.66200000000000003</v>
      </c>
      <c r="M61" s="30">
        <v>0.65600000000000003</v>
      </c>
      <c r="N61" s="30">
        <v>0.81</v>
      </c>
      <c r="O61" s="30">
        <v>0.94499999999999995</v>
      </c>
      <c r="R61" s="16" t="s">
        <v>2</v>
      </c>
      <c r="S61" s="31">
        <v>0.01</v>
      </c>
      <c r="T61" s="30">
        <v>0.48299999999999998</v>
      </c>
      <c r="U61" s="30">
        <v>1</v>
      </c>
      <c r="V61" s="30">
        <v>1</v>
      </c>
      <c r="W61" s="30">
        <v>0.85799999999999998</v>
      </c>
    </row>
    <row r="62" spans="2:23" ht="15.75" x14ac:dyDescent="0.25">
      <c r="B62" s="16" t="s">
        <v>3</v>
      </c>
      <c r="C62" s="31">
        <v>0.04</v>
      </c>
      <c r="D62" s="30">
        <v>1.1479999999999999</v>
      </c>
      <c r="E62" s="30">
        <v>2.238</v>
      </c>
      <c r="F62" s="30">
        <v>1.496</v>
      </c>
      <c r="G62" s="30">
        <v>6.0000000000000001E-3</v>
      </c>
      <c r="J62" s="16" t="s">
        <v>3</v>
      </c>
      <c r="K62" s="31">
        <v>0.38</v>
      </c>
      <c r="L62" s="30">
        <v>10.759</v>
      </c>
      <c r="M62" s="30">
        <v>157.268</v>
      </c>
      <c r="N62" s="30">
        <v>12.541</v>
      </c>
      <c r="O62" s="30">
        <v>-18.236999999999998</v>
      </c>
      <c r="R62" s="16" t="s">
        <v>3</v>
      </c>
      <c r="S62" s="31">
        <v>0.06</v>
      </c>
      <c r="T62" s="30">
        <v>1.776</v>
      </c>
      <c r="U62" s="30">
        <v>5.4459999999999997</v>
      </c>
      <c r="V62" s="30">
        <v>2.3340000000000001</v>
      </c>
      <c r="W62" s="30">
        <v>-0.24299999999999999</v>
      </c>
    </row>
    <row r="63" spans="2:23" ht="15.75" x14ac:dyDescent="0.25">
      <c r="B63" s="56" t="s">
        <v>43</v>
      </c>
      <c r="C63" s="56"/>
      <c r="D63" s="56"/>
      <c r="E63" s="56"/>
      <c r="F63" s="56"/>
      <c r="G63" s="56"/>
      <c r="J63" s="56" t="s">
        <v>43</v>
      </c>
      <c r="K63" s="56"/>
      <c r="L63" s="56"/>
      <c r="M63" s="56"/>
      <c r="N63" s="56"/>
      <c r="O63" s="56"/>
      <c r="R63" s="56" t="s">
        <v>43</v>
      </c>
      <c r="S63" s="56"/>
      <c r="T63" s="56"/>
      <c r="U63" s="56"/>
      <c r="V63" s="56"/>
      <c r="W63" s="56"/>
    </row>
    <row r="64" spans="2:23" ht="15.75" x14ac:dyDescent="0.25">
      <c r="B64" s="16" t="s">
        <v>0</v>
      </c>
      <c r="C64" s="30" t="s">
        <v>24</v>
      </c>
      <c r="D64" s="30" t="s">
        <v>25</v>
      </c>
      <c r="E64" s="30" t="s">
        <v>26</v>
      </c>
      <c r="F64" s="30" t="s">
        <v>27</v>
      </c>
      <c r="G64" s="30" t="s">
        <v>28</v>
      </c>
      <c r="J64" s="16" t="s">
        <v>0</v>
      </c>
      <c r="K64" s="30" t="s">
        <v>24</v>
      </c>
      <c r="L64" s="30" t="s">
        <v>25</v>
      </c>
      <c r="M64" s="30" t="s">
        <v>26</v>
      </c>
      <c r="N64" s="30" t="s">
        <v>27</v>
      </c>
      <c r="O64" s="30" t="s">
        <v>28</v>
      </c>
      <c r="R64" s="16" t="s">
        <v>0</v>
      </c>
      <c r="S64" s="30" t="s">
        <v>24</v>
      </c>
      <c r="T64" s="30" t="s">
        <v>25</v>
      </c>
      <c r="U64" s="30" t="s">
        <v>26</v>
      </c>
      <c r="V64" s="30" t="s">
        <v>27</v>
      </c>
      <c r="W64" s="30" t="s">
        <v>28</v>
      </c>
    </row>
    <row r="65" spans="2:23" ht="15.75" x14ac:dyDescent="0.25">
      <c r="B65" s="16" t="s">
        <v>1</v>
      </c>
      <c r="C65" s="31">
        <v>0.12</v>
      </c>
      <c r="D65" s="30">
        <v>3.5539999999999998</v>
      </c>
      <c r="E65" s="30">
        <v>56.970999999999997</v>
      </c>
      <c r="F65" s="30">
        <v>7.548</v>
      </c>
      <c r="G65" s="30">
        <v>-10.875999999999999</v>
      </c>
      <c r="J65" s="16" t="s">
        <v>1</v>
      </c>
      <c r="K65" s="31">
        <v>0.22</v>
      </c>
      <c r="L65" s="30">
        <v>6.4039999999999999</v>
      </c>
      <c r="M65" s="30">
        <v>60.713999999999999</v>
      </c>
      <c r="N65" s="30">
        <v>7.7919999999999998</v>
      </c>
      <c r="O65" s="30">
        <v>-4.1130000000000004</v>
      </c>
      <c r="R65" s="16" t="s">
        <v>1</v>
      </c>
      <c r="S65" s="31">
        <v>0.09</v>
      </c>
      <c r="T65" s="30">
        <v>2.7719999999999998</v>
      </c>
      <c r="U65" s="30">
        <v>12.044</v>
      </c>
      <c r="V65" s="30">
        <v>3.47</v>
      </c>
      <c r="W65" s="30">
        <v>-0.71</v>
      </c>
    </row>
    <row r="66" spans="2:23" ht="15.75" x14ac:dyDescent="0.25">
      <c r="B66" s="16" t="s">
        <v>2</v>
      </c>
      <c r="C66" s="31">
        <v>0.02</v>
      </c>
      <c r="D66" s="30">
        <v>0.44600000000000001</v>
      </c>
      <c r="E66" s="30">
        <v>1.8149999999999999</v>
      </c>
      <c r="F66" s="30">
        <v>1.347</v>
      </c>
      <c r="G66" s="30">
        <v>0.622</v>
      </c>
      <c r="J66" s="16" t="s">
        <v>2</v>
      </c>
      <c r="K66" s="31">
        <v>0.03</v>
      </c>
      <c r="L66" s="30">
        <v>0.66200000000000003</v>
      </c>
      <c r="M66" s="30">
        <v>0.65600000000000003</v>
      </c>
      <c r="N66" s="30">
        <v>0.81</v>
      </c>
      <c r="O66" s="30">
        <v>0.94499999999999995</v>
      </c>
      <c r="R66" s="16" t="s">
        <v>2</v>
      </c>
      <c r="S66" s="31">
        <v>0.01</v>
      </c>
      <c r="T66" s="30">
        <v>0.48299999999999998</v>
      </c>
      <c r="U66" s="30">
        <v>1</v>
      </c>
      <c r="V66" s="30">
        <v>1</v>
      </c>
      <c r="W66" s="30">
        <v>0.85799999999999998</v>
      </c>
    </row>
    <row r="67" spans="2:23" ht="15.75" x14ac:dyDescent="0.25">
      <c r="B67" s="16" t="s">
        <v>3</v>
      </c>
      <c r="C67" s="31">
        <v>0.11</v>
      </c>
      <c r="D67" s="30">
        <v>3.343</v>
      </c>
      <c r="E67" s="30">
        <v>53.207000000000001</v>
      </c>
      <c r="F67" s="30">
        <v>7.2939999999999996</v>
      </c>
      <c r="G67" s="30">
        <v>-22.620999999999999</v>
      </c>
      <c r="J67" s="16" t="s">
        <v>3</v>
      </c>
      <c r="K67" s="31">
        <v>0.24</v>
      </c>
      <c r="L67" s="30">
        <v>6.8719999999999999</v>
      </c>
      <c r="M67" s="30">
        <v>62.790999999999997</v>
      </c>
      <c r="N67" s="30">
        <v>7.9240000000000004</v>
      </c>
      <c r="O67" s="30">
        <v>-6.68</v>
      </c>
      <c r="R67" s="16" t="s">
        <v>3</v>
      </c>
      <c r="S67" s="31">
        <v>0.09</v>
      </c>
      <c r="T67" s="30">
        <v>2.6890000000000001</v>
      </c>
      <c r="U67" s="30">
        <v>11.112</v>
      </c>
      <c r="V67" s="30">
        <v>3.3330000000000002</v>
      </c>
      <c r="W67" s="30">
        <v>-1.5369999999999999</v>
      </c>
    </row>
    <row r="68" spans="2:23" ht="15.75" x14ac:dyDescent="0.25">
      <c r="B68" s="56" t="s">
        <v>52</v>
      </c>
      <c r="C68" s="56"/>
      <c r="D68" s="56"/>
      <c r="E68" s="56"/>
      <c r="F68" s="56"/>
      <c r="G68" s="56"/>
      <c r="J68" s="56" t="s">
        <v>52</v>
      </c>
      <c r="K68" s="56"/>
      <c r="L68" s="56"/>
      <c r="M68" s="56"/>
      <c r="N68" s="56"/>
      <c r="O68" s="56"/>
      <c r="R68" s="56" t="s">
        <v>52</v>
      </c>
      <c r="S68" s="56"/>
      <c r="T68" s="56"/>
      <c r="U68" s="56"/>
      <c r="V68" s="56"/>
      <c r="W68" s="56"/>
    </row>
    <row r="69" spans="2:23" ht="15.75" x14ac:dyDescent="0.25">
      <c r="B69" s="16" t="s">
        <v>0</v>
      </c>
      <c r="C69" s="30" t="s">
        <v>24</v>
      </c>
      <c r="D69" s="30" t="s">
        <v>25</v>
      </c>
      <c r="E69" s="30" t="s">
        <v>26</v>
      </c>
      <c r="F69" s="30" t="s">
        <v>27</v>
      </c>
      <c r="G69" s="30" t="s">
        <v>28</v>
      </c>
      <c r="J69" s="16" t="s">
        <v>0</v>
      </c>
      <c r="K69" s="30" t="s">
        <v>24</v>
      </c>
      <c r="L69" s="30" t="s">
        <v>25</v>
      </c>
      <c r="M69" s="30" t="s">
        <v>26</v>
      </c>
      <c r="N69" s="30" t="s">
        <v>27</v>
      </c>
      <c r="O69" s="30" t="s">
        <v>28</v>
      </c>
      <c r="R69" s="16" t="s">
        <v>0</v>
      </c>
      <c r="S69" s="30" t="s">
        <v>24</v>
      </c>
      <c r="T69" s="30" t="s">
        <v>25</v>
      </c>
      <c r="U69" s="30" t="s">
        <v>26</v>
      </c>
      <c r="V69" s="30" t="s">
        <v>27</v>
      </c>
      <c r="W69" s="30" t="s">
        <v>28</v>
      </c>
    </row>
    <row r="70" spans="2:23" ht="15.75" x14ac:dyDescent="0.25">
      <c r="B70" s="16" t="s">
        <v>1</v>
      </c>
      <c r="C70" s="31">
        <v>0.02</v>
      </c>
      <c r="D70" s="30">
        <v>0.53300000000000003</v>
      </c>
      <c r="E70" s="30">
        <v>1.958</v>
      </c>
      <c r="F70" s="30">
        <v>1.399</v>
      </c>
      <c r="G70" s="30">
        <v>0.59199999999999997</v>
      </c>
      <c r="J70" s="16" t="s">
        <v>1</v>
      </c>
      <c r="K70" s="31">
        <v>0.13</v>
      </c>
      <c r="L70" s="30">
        <v>3.661</v>
      </c>
      <c r="M70" s="30">
        <v>19.555</v>
      </c>
      <c r="N70" s="30">
        <v>4.4219999999999997</v>
      </c>
      <c r="O70" s="30">
        <v>-0.64700000000000002</v>
      </c>
      <c r="R70" s="16" t="s">
        <v>1</v>
      </c>
      <c r="S70" s="31">
        <v>0.01</v>
      </c>
      <c r="T70" s="30">
        <v>0.47199999999999998</v>
      </c>
      <c r="U70" s="30">
        <v>2.0569999999999999</v>
      </c>
      <c r="V70" s="30">
        <v>1.4339999999999999</v>
      </c>
      <c r="W70" s="30">
        <v>0.70799999999999996</v>
      </c>
    </row>
    <row r="71" spans="2:23" ht="15.75" x14ac:dyDescent="0.25">
      <c r="B71" s="16" t="s">
        <v>2</v>
      </c>
      <c r="C71" s="31">
        <v>0.02</v>
      </c>
      <c r="D71" s="30">
        <v>0.44600000000000001</v>
      </c>
      <c r="E71" s="30">
        <v>1.8149999999999999</v>
      </c>
      <c r="F71" s="30">
        <v>1.347</v>
      </c>
      <c r="G71" s="30">
        <v>0.622</v>
      </c>
      <c r="J71" s="16" t="s">
        <v>2</v>
      </c>
      <c r="K71" s="31">
        <v>0.03</v>
      </c>
      <c r="L71" s="30">
        <v>0.66200000000000003</v>
      </c>
      <c r="M71" s="30">
        <v>0.65600000000000003</v>
      </c>
      <c r="N71" s="30">
        <v>0.81</v>
      </c>
      <c r="O71" s="30">
        <v>0.94499999999999995</v>
      </c>
      <c r="R71" s="16" t="s">
        <v>2</v>
      </c>
      <c r="S71" s="31">
        <v>0.01</v>
      </c>
      <c r="T71" s="30">
        <v>0.48299999999999998</v>
      </c>
      <c r="U71" s="30">
        <v>1</v>
      </c>
      <c r="V71" s="30">
        <v>1</v>
      </c>
      <c r="W71" s="30">
        <v>0.85799999999999998</v>
      </c>
    </row>
    <row r="72" spans="2:23" ht="15.75" x14ac:dyDescent="0.25">
      <c r="B72" s="16" t="s">
        <v>3</v>
      </c>
      <c r="C72" s="31">
        <v>0.01</v>
      </c>
      <c r="D72" s="30">
        <v>0.39600000000000002</v>
      </c>
      <c r="E72" s="30">
        <v>0.25700000000000001</v>
      </c>
      <c r="F72" s="30">
        <v>0.50700000000000001</v>
      </c>
      <c r="G72" s="30">
        <v>0.88600000000000001</v>
      </c>
      <c r="J72" s="16" t="s">
        <v>3</v>
      </c>
      <c r="K72" s="31">
        <v>0.11</v>
      </c>
      <c r="L72" s="30">
        <v>3.12</v>
      </c>
      <c r="M72" s="30">
        <v>15.311999999999999</v>
      </c>
      <c r="N72" s="30">
        <v>3.9129999999999998</v>
      </c>
      <c r="O72" s="30">
        <v>-0.873</v>
      </c>
      <c r="R72" s="16" t="s">
        <v>3</v>
      </c>
      <c r="S72" s="31">
        <v>0.02</v>
      </c>
      <c r="T72" s="30">
        <v>0.56399999999999995</v>
      </c>
      <c r="U72" s="30">
        <v>0.98699999999999999</v>
      </c>
      <c r="V72" s="30">
        <v>0.99399999999999999</v>
      </c>
      <c r="W72" s="30">
        <v>0.77500000000000002</v>
      </c>
    </row>
    <row r="73" spans="2:23" ht="15.75" x14ac:dyDescent="0.25">
      <c r="B73" s="56" t="s">
        <v>46</v>
      </c>
      <c r="C73" s="56"/>
      <c r="D73" s="56"/>
      <c r="E73" s="56"/>
      <c r="F73" s="56"/>
      <c r="G73" s="56"/>
      <c r="J73" s="56" t="s">
        <v>46</v>
      </c>
      <c r="K73" s="56"/>
      <c r="L73" s="56"/>
      <c r="M73" s="56"/>
      <c r="N73" s="56"/>
      <c r="O73" s="56"/>
      <c r="R73" s="56" t="s">
        <v>46</v>
      </c>
      <c r="S73" s="56"/>
      <c r="T73" s="56"/>
      <c r="U73" s="56"/>
      <c r="V73" s="56"/>
      <c r="W73" s="56"/>
    </row>
    <row r="74" spans="2:23" ht="15.75" x14ac:dyDescent="0.25">
      <c r="B74" s="16" t="s">
        <v>0</v>
      </c>
      <c r="C74" s="30" t="s">
        <v>24</v>
      </c>
      <c r="D74" s="30" t="s">
        <v>25</v>
      </c>
      <c r="E74" s="30" t="s">
        <v>26</v>
      </c>
      <c r="F74" s="30" t="s">
        <v>27</v>
      </c>
      <c r="G74" s="30" t="s">
        <v>28</v>
      </c>
      <c r="J74" s="16" t="s">
        <v>0</v>
      </c>
      <c r="K74" s="30" t="s">
        <v>24</v>
      </c>
      <c r="L74" s="30" t="s">
        <v>25</v>
      </c>
      <c r="M74" s="30" t="s">
        <v>26</v>
      </c>
      <c r="N74" s="30" t="s">
        <v>27</v>
      </c>
      <c r="O74" s="30" t="s">
        <v>28</v>
      </c>
      <c r="R74" s="16" t="s">
        <v>0</v>
      </c>
      <c r="S74" s="30" t="s">
        <v>24</v>
      </c>
      <c r="T74" s="30" t="s">
        <v>25</v>
      </c>
      <c r="U74" s="30" t="s">
        <v>26</v>
      </c>
      <c r="V74" s="30" t="s">
        <v>27</v>
      </c>
      <c r="W74" s="30" t="s">
        <v>28</v>
      </c>
    </row>
    <row r="75" spans="2:23" ht="15.75" x14ac:dyDescent="0.25">
      <c r="B75" s="16" t="s">
        <v>1</v>
      </c>
      <c r="C75" s="31">
        <v>0.03</v>
      </c>
      <c r="D75" s="30">
        <v>0.82299999999999995</v>
      </c>
      <c r="E75" s="30">
        <v>2.645</v>
      </c>
      <c r="F75" s="30">
        <v>1.6259999999999999</v>
      </c>
      <c r="G75" s="30">
        <v>0.44900000000000001</v>
      </c>
      <c r="J75" s="16" t="s">
        <v>1</v>
      </c>
      <c r="K75" s="31">
        <v>0.15</v>
      </c>
      <c r="L75" s="30">
        <v>4.1769999999999996</v>
      </c>
      <c r="M75" s="30">
        <v>22.33</v>
      </c>
      <c r="N75" s="30">
        <v>4.7249999999999996</v>
      </c>
      <c r="O75" s="30">
        <v>-0.88</v>
      </c>
      <c r="R75" s="16" t="s">
        <v>1</v>
      </c>
      <c r="S75" s="31">
        <v>0.02</v>
      </c>
      <c r="T75" s="30">
        <v>0.81599999999999995</v>
      </c>
      <c r="U75" s="30">
        <v>3.7709999999999999</v>
      </c>
      <c r="V75" s="30">
        <v>1.9419999999999999</v>
      </c>
      <c r="W75" s="30">
        <v>0.46500000000000002</v>
      </c>
    </row>
    <row r="76" spans="2:23" ht="15.75" x14ac:dyDescent="0.25">
      <c r="B76" s="16" t="s">
        <v>2</v>
      </c>
      <c r="C76" s="31">
        <v>0.02</v>
      </c>
      <c r="D76" s="30">
        <v>0.44600000000000001</v>
      </c>
      <c r="E76" s="30">
        <v>1.8149999999999999</v>
      </c>
      <c r="F76" s="30">
        <v>1.347</v>
      </c>
      <c r="G76" s="30">
        <v>0.622</v>
      </c>
      <c r="J76" s="16" t="s">
        <v>2</v>
      </c>
      <c r="K76" s="31">
        <v>0.03</v>
      </c>
      <c r="L76" s="30">
        <v>0.66200000000000003</v>
      </c>
      <c r="M76" s="30">
        <v>0.65600000000000003</v>
      </c>
      <c r="N76" s="30">
        <v>0.81</v>
      </c>
      <c r="O76" s="30">
        <v>0.94499999999999995</v>
      </c>
      <c r="R76" s="16" t="s">
        <v>2</v>
      </c>
      <c r="S76" s="31">
        <v>0.01</v>
      </c>
      <c r="T76" s="30">
        <v>0.48299999999999998</v>
      </c>
      <c r="U76" s="30">
        <v>1</v>
      </c>
      <c r="V76" s="30">
        <v>1</v>
      </c>
      <c r="W76" s="30">
        <v>0.85799999999999998</v>
      </c>
    </row>
    <row r="77" spans="2:23" ht="15.75" x14ac:dyDescent="0.25">
      <c r="B77" s="16" t="s">
        <v>3</v>
      </c>
      <c r="C77" s="31">
        <v>0.02</v>
      </c>
      <c r="D77" s="30">
        <v>0.64400000000000002</v>
      </c>
      <c r="E77" s="30">
        <v>0.65</v>
      </c>
      <c r="F77" s="30">
        <v>0.80600000000000005</v>
      </c>
      <c r="G77" s="30">
        <v>0.71199999999999997</v>
      </c>
      <c r="J77" s="16" t="s">
        <v>3</v>
      </c>
      <c r="K77" s="31">
        <v>0.12</v>
      </c>
      <c r="L77" s="30">
        <v>3.5619999999999998</v>
      </c>
      <c r="M77" s="30">
        <v>17.279</v>
      </c>
      <c r="N77" s="30">
        <v>4.157</v>
      </c>
      <c r="O77" s="30">
        <v>-1.1140000000000001</v>
      </c>
      <c r="R77" s="16" t="s">
        <v>3</v>
      </c>
      <c r="S77" s="31">
        <v>0.03</v>
      </c>
      <c r="T77" s="30">
        <v>0.8</v>
      </c>
      <c r="U77" s="30">
        <v>2.1379999999999999</v>
      </c>
      <c r="V77" s="30">
        <v>1.462</v>
      </c>
      <c r="W77" s="30">
        <v>0.51200000000000001</v>
      </c>
    </row>
    <row r="78" spans="2:23" ht="15.75" x14ac:dyDescent="0.25">
      <c r="B78" s="56" t="s">
        <v>47</v>
      </c>
      <c r="C78" s="56"/>
      <c r="D78" s="56"/>
      <c r="E78" s="56"/>
      <c r="F78" s="56"/>
      <c r="G78" s="56"/>
      <c r="J78" s="56" t="s">
        <v>47</v>
      </c>
      <c r="K78" s="56"/>
      <c r="L78" s="56"/>
      <c r="M78" s="56"/>
      <c r="N78" s="56"/>
      <c r="O78" s="56"/>
      <c r="R78" s="56" t="s">
        <v>47</v>
      </c>
      <c r="S78" s="56"/>
      <c r="T78" s="56"/>
      <c r="U78" s="56"/>
      <c r="V78" s="56"/>
      <c r="W78" s="56"/>
    </row>
    <row r="79" spans="2:23" ht="15.75" x14ac:dyDescent="0.25">
      <c r="B79" s="16" t="s">
        <v>0</v>
      </c>
      <c r="C79" s="30" t="s">
        <v>24</v>
      </c>
      <c r="D79" s="30" t="s">
        <v>25</v>
      </c>
      <c r="E79" s="30" t="s">
        <v>26</v>
      </c>
      <c r="F79" s="30" t="s">
        <v>27</v>
      </c>
      <c r="G79" s="30" t="s">
        <v>28</v>
      </c>
      <c r="J79" s="16" t="s">
        <v>0</v>
      </c>
      <c r="K79" s="30" t="s">
        <v>24</v>
      </c>
      <c r="L79" s="30" t="s">
        <v>25</v>
      </c>
      <c r="M79" s="30" t="s">
        <v>26</v>
      </c>
      <c r="N79" s="30" t="s">
        <v>27</v>
      </c>
      <c r="O79" s="30" t="s">
        <v>28</v>
      </c>
      <c r="R79" s="16" t="s">
        <v>0</v>
      </c>
      <c r="S79" s="30" t="s">
        <v>24</v>
      </c>
      <c r="T79" s="30" t="s">
        <v>25</v>
      </c>
      <c r="U79" s="30" t="s">
        <v>26</v>
      </c>
      <c r="V79" s="30" t="s">
        <v>27</v>
      </c>
      <c r="W79" s="30" t="s">
        <v>28</v>
      </c>
    </row>
    <row r="80" spans="2:23" ht="15.75" x14ac:dyDescent="0.25">
      <c r="B80" s="16" t="s">
        <v>1</v>
      </c>
      <c r="C80" s="31">
        <v>0.02</v>
      </c>
      <c r="D80" s="30">
        <v>0.68200000000000005</v>
      </c>
      <c r="E80" s="30">
        <v>2.2890000000000001</v>
      </c>
      <c r="F80" s="30">
        <v>1.5129999999999999</v>
      </c>
      <c r="G80" s="30">
        <v>0.52300000000000002</v>
      </c>
      <c r="J80" s="16" t="s">
        <v>1</v>
      </c>
      <c r="K80" s="31">
        <v>0.14000000000000001</v>
      </c>
      <c r="L80" s="30">
        <v>3.7669999999999999</v>
      </c>
      <c r="M80" s="30">
        <v>21.111000000000001</v>
      </c>
      <c r="N80" s="30">
        <v>4.5949999999999998</v>
      </c>
      <c r="O80" s="30">
        <v>-0.77800000000000002</v>
      </c>
      <c r="R80" s="16" t="s">
        <v>1</v>
      </c>
      <c r="S80" s="31">
        <v>0.02</v>
      </c>
      <c r="T80" s="30">
        <v>0.69399999999999995</v>
      </c>
      <c r="U80" s="30">
        <v>2.7959999999999998</v>
      </c>
      <c r="V80" s="30">
        <v>1.6719999999999999</v>
      </c>
      <c r="W80" s="30">
        <v>0.60299999999999998</v>
      </c>
    </row>
    <row r="81" spans="2:23" ht="15.75" x14ac:dyDescent="0.25">
      <c r="B81" s="16" t="s">
        <v>2</v>
      </c>
      <c r="C81" s="31">
        <v>0.02</v>
      </c>
      <c r="D81" s="30">
        <v>0.44600000000000001</v>
      </c>
      <c r="E81" s="30">
        <v>1.8149999999999999</v>
      </c>
      <c r="F81" s="30">
        <v>1.347</v>
      </c>
      <c r="G81" s="30">
        <v>0.622</v>
      </c>
      <c r="J81" s="16" t="s">
        <v>2</v>
      </c>
      <c r="K81" s="31">
        <v>0.03</v>
      </c>
      <c r="L81" s="30">
        <v>0.66200000000000003</v>
      </c>
      <c r="M81" s="30">
        <v>0.65600000000000003</v>
      </c>
      <c r="N81" s="30">
        <v>0.81</v>
      </c>
      <c r="O81" s="30">
        <v>0.94499999999999995</v>
      </c>
      <c r="R81" s="16" t="s">
        <v>2</v>
      </c>
      <c r="S81" s="31">
        <v>0.01</v>
      </c>
      <c r="T81" s="30">
        <v>0.48299999999999998</v>
      </c>
      <c r="U81" s="30">
        <v>1</v>
      </c>
      <c r="V81" s="30">
        <v>1</v>
      </c>
      <c r="W81" s="30">
        <v>0.85799999999999998</v>
      </c>
    </row>
    <row r="82" spans="2:23" ht="15.75" x14ac:dyDescent="0.25">
      <c r="B82" s="16" t="s">
        <v>3</v>
      </c>
      <c r="C82" s="31">
        <v>0.02</v>
      </c>
      <c r="D82" s="30">
        <v>0.53200000000000003</v>
      </c>
      <c r="E82" s="30">
        <v>0.497</v>
      </c>
      <c r="F82" s="30">
        <v>0.70499999999999996</v>
      </c>
      <c r="G82" s="30">
        <v>0.78</v>
      </c>
      <c r="J82" s="16" t="s">
        <v>3</v>
      </c>
      <c r="K82" s="31">
        <v>0.11</v>
      </c>
      <c r="L82" s="30">
        <v>3.1520000000000001</v>
      </c>
      <c r="M82" s="30">
        <v>16.195</v>
      </c>
      <c r="N82" s="30">
        <v>4.024</v>
      </c>
      <c r="O82" s="30">
        <v>-0.98099999999999998</v>
      </c>
      <c r="R82" s="16" t="s">
        <v>3</v>
      </c>
      <c r="S82" s="31">
        <v>0.02</v>
      </c>
      <c r="T82" s="30">
        <v>0.66400000000000003</v>
      </c>
      <c r="U82" s="30">
        <v>1.484</v>
      </c>
      <c r="V82" s="30">
        <v>1.218</v>
      </c>
      <c r="W82" s="30">
        <v>0.66100000000000003</v>
      </c>
    </row>
  </sheetData>
  <mergeCells count="49">
    <mergeCell ref="J38:O38"/>
    <mergeCell ref="R38:W38"/>
    <mergeCell ref="J33:O33"/>
    <mergeCell ref="R33:W33"/>
    <mergeCell ref="J53:O53"/>
    <mergeCell ref="R53:W53"/>
    <mergeCell ref="J48:O48"/>
    <mergeCell ref="R48:W48"/>
    <mergeCell ref="J43:O43"/>
    <mergeCell ref="R43:W43"/>
    <mergeCell ref="J68:O68"/>
    <mergeCell ref="R68:W68"/>
    <mergeCell ref="J63:O63"/>
    <mergeCell ref="R63:W63"/>
    <mergeCell ref="J58:O58"/>
    <mergeCell ref="R58:W58"/>
    <mergeCell ref="B73:G73"/>
    <mergeCell ref="B78:G78"/>
    <mergeCell ref="R78:W78"/>
    <mergeCell ref="J78:O78"/>
    <mergeCell ref="J73:O73"/>
    <mergeCell ref="R73:W73"/>
    <mergeCell ref="B68:G68"/>
    <mergeCell ref="B8:G8"/>
    <mergeCell ref="B18:G18"/>
    <mergeCell ref="B23:G23"/>
    <mergeCell ref="B28:G28"/>
    <mergeCell ref="B33:G33"/>
    <mergeCell ref="B38:G38"/>
    <mergeCell ref="B13:G13"/>
    <mergeCell ref="B43:G43"/>
    <mergeCell ref="B48:G48"/>
    <mergeCell ref="B53:G53"/>
    <mergeCell ref="B58:G58"/>
    <mergeCell ref="B63:G63"/>
    <mergeCell ref="B1:G2"/>
    <mergeCell ref="J1:O2"/>
    <mergeCell ref="R1:W2"/>
    <mergeCell ref="B3:G3"/>
    <mergeCell ref="J3:O3"/>
    <mergeCell ref="R3:W3"/>
    <mergeCell ref="J18:O18"/>
    <mergeCell ref="R18:W18"/>
    <mergeCell ref="J28:O28"/>
    <mergeCell ref="Y2:Z2"/>
    <mergeCell ref="J8:O8"/>
    <mergeCell ref="R8:W8"/>
    <mergeCell ref="J13:O13"/>
    <mergeCell ref="R13:W1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07D7A-8850-490F-A76B-5E91E43DEE95}">
  <dimension ref="B1:Y92"/>
  <sheetViews>
    <sheetView topLeftCell="D64" zoomScale="115" zoomScaleNormal="115" workbookViewId="0">
      <selection activeCell="Q3" sqref="Q3:V92"/>
    </sheetView>
  </sheetViews>
  <sheetFormatPr defaultRowHeight="15" x14ac:dyDescent="0.25"/>
  <cols>
    <col min="1" max="1" width="9.140625" style="29"/>
    <col min="2" max="2" width="15.85546875" style="29" customWidth="1"/>
    <col min="3" max="7" width="10.28515625" style="29" customWidth="1"/>
    <col min="8" max="23" width="9.140625" style="29"/>
    <col min="24" max="24" width="47.5703125" style="29" customWidth="1"/>
    <col min="25" max="25" width="4.7109375" style="29" bestFit="1" customWidth="1"/>
    <col min="26" max="16384" width="9.140625" style="29"/>
  </cols>
  <sheetData>
    <row r="1" spans="2:25" ht="21" thickBot="1" x14ac:dyDescent="0.35">
      <c r="I1" s="57" t="s">
        <v>6</v>
      </c>
      <c r="J1" s="57"/>
      <c r="K1" s="57"/>
      <c r="L1" s="57"/>
      <c r="M1" s="57"/>
      <c r="N1" s="57"/>
      <c r="O1" s="14"/>
      <c r="P1" s="14"/>
      <c r="Q1" s="57" t="s">
        <v>7</v>
      </c>
      <c r="R1" s="57"/>
      <c r="S1" s="57"/>
      <c r="T1" s="57"/>
      <c r="U1" s="57"/>
      <c r="V1" s="57"/>
    </row>
    <row r="2" spans="2:25" ht="16.5" customHeight="1" thickBot="1" x14ac:dyDescent="0.35">
      <c r="B2" s="54" t="s">
        <v>4</v>
      </c>
      <c r="C2" s="69"/>
      <c r="D2" s="69"/>
      <c r="E2" s="69"/>
      <c r="F2" s="69"/>
      <c r="G2" s="55"/>
      <c r="I2" s="57"/>
      <c r="J2" s="57"/>
      <c r="K2" s="57"/>
      <c r="L2" s="57"/>
      <c r="M2" s="57"/>
      <c r="N2" s="57"/>
      <c r="O2" s="14"/>
      <c r="P2" s="14"/>
      <c r="Q2" s="57"/>
      <c r="R2" s="57"/>
      <c r="S2" s="57"/>
      <c r="T2" s="57"/>
      <c r="U2" s="57"/>
      <c r="V2" s="57"/>
      <c r="X2" s="54" t="s">
        <v>8</v>
      </c>
      <c r="Y2" s="55"/>
    </row>
    <row r="3" spans="2:25" ht="16.5" thickBot="1" x14ac:dyDescent="0.3">
      <c r="B3" s="70" t="s">
        <v>5</v>
      </c>
      <c r="C3" s="71"/>
      <c r="D3" s="71"/>
      <c r="E3" s="71"/>
      <c r="F3" s="71"/>
      <c r="G3" s="72"/>
      <c r="I3" s="56" t="s">
        <v>22</v>
      </c>
      <c r="J3" s="56"/>
      <c r="K3" s="56"/>
      <c r="L3" s="56"/>
      <c r="M3" s="56"/>
      <c r="N3" s="56"/>
      <c r="Q3" s="56" t="s">
        <v>22</v>
      </c>
      <c r="R3" s="56"/>
      <c r="S3" s="56"/>
      <c r="T3" s="56"/>
      <c r="U3" s="56"/>
      <c r="V3" s="56"/>
      <c r="X3" s="1" t="s">
        <v>9</v>
      </c>
      <c r="Y3" s="3">
        <v>57</v>
      </c>
    </row>
    <row r="4" spans="2:25" ht="16.5" thickBot="1" x14ac:dyDescent="0.3">
      <c r="B4" s="73"/>
      <c r="C4" s="74"/>
      <c r="D4" s="74"/>
      <c r="E4" s="74"/>
      <c r="F4" s="74"/>
      <c r="G4" s="75"/>
      <c r="I4" s="16" t="s">
        <v>0</v>
      </c>
      <c r="J4" s="30" t="s">
        <v>24</v>
      </c>
      <c r="K4" s="30" t="s">
        <v>25</v>
      </c>
      <c r="L4" s="30" t="s">
        <v>26</v>
      </c>
      <c r="M4" s="30" t="s">
        <v>27</v>
      </c>
      <c r="N4" s="30" t="s">
        <v>28</v>
      </c>
      <c r="Q4" s="16" t="s">
        <v>0</v>
      </c>
      <c r="R4" s="30" t="s">
        <v>24</v>
      </c>
      <c r="S4" s="30" t="s">
        <v>25</v>
      </c>
      <c r="T4" s="30" t="s">
        <v>26</v>
      </c>
      <c r="U4" s="30" t="s">
        <v>27</v>
      </c>
      <c r="V4" s="30" t="s">
        <v>28</v>
      </c>
      <c r="X4" s="1" t="s">
        <v>11</v>
      </c>
      <c r="Y4" s="3">
        <v>0</v>
      </c>
    </row>
    <row r="5" spans="2:25" ht="16.5" thickBot="1" x14ac:dyDescent="0.3">
      <c r="B5" s="76"/>
      <c r="C5" s="77"/>
      <c r="D5" s="77"/>
      <c r="E5" s="77"/>
      <c r="F5" s="77"/>
      <c r="G5" s="78"/>
      <c r="I5" s="16" t="s">
        <v>1</v>
      </c>
      <c r="J5" s="31">
        <v>0.11</v>
      </c>
      <c r="K5" s="30">
        <v>0.42</v>
      </c>
      <c r="L5" s="30">
        <v>0.26</v>
      </c>
      <c r="M5" s="30">
        <v>0.50900000000000001</v>
      </c>
      <c r="N5" s="30">
        <v>0.85199999999999998</v>
      </c>
      <c r="Q5" s="16" t="s">
        <v>1</v>
      </c>
      <c r="R5" s="31">
        <v>0.23</v>
      </c>
      <c r="S5" s="30">
        <v>0.71499999999999997</v>
      </c>
      <c r="T5" s="30">
        <v>0.82299999999999995</v>
      </c>
      <c r="U5" s="30">
        <v>0.90700000000000003</v>
      </c>
      <c r="V5" s="30">
        <v>0.69799999999999995</v>
      </c>
      <c r="X5" s="9" t="s">
        <v>10</v>
      </c>
      <c r="Y5" s="3">
        <v>6</v>
      </c>
    </row>
    <row r="6" spans="2:25" ht="16.5" thickBot="1" x14ac:dyDescent="0.3">
      <c r="I6" s="16" t="s">
        <v>2</v>
      </c>
      <c r="J6" s="31">
        <v>0.04</v>
      </c>
      <c r="K6" s="30">
        <v>0.18</v>
      </c>
      <c r="L6" s="30">
        <v>5.8999999999999997E-2</v>
      </c>
      <c r="M6" s="30">
        <v>0.24199999999999999</v>
      </c>
      <c r="N6" s="30">
        <v>0.96699999999999997</v>
      </c>
      <c r="Q6" s="16" t="s">
        <v>2</v>
      </c>
      <c r="R6" s="31">
        <v>0.09</v>
      </c>
      <c r="S6" s="30">
        <v>0.44400000000000001</v>
      </c>
      <c r="T6" s="30">
        <v>0.58099999999999996</v>
      </c>
      <c r="U6" s="30">
        <v>0.76200000000000001</v>
      </c>
      <c r="V6" s="30">
        <v>0.78700000000000003</v>
      </c>
      <c r="X6" s="1" t="s">
        <v>4</v>
      </c>
      <c r="Y6" s="3">
        <v>0</v>
      </c>
    </row>
    <row r="7" spans="2:25" ht="16.5" customHeight="1" thickBot="1" x14ac:dyDescent="0.3">
      <c r="I7" s="16" t="s">
        <v>3</v>
      </c>
      <c r="J7" s="31">
        <v>0.08</v>
      </c>
      <c r="K7" s="30">
        <v>0.29599999999999999</v>
      </c>
      <c r="L7" s="30">
        <v>0.121</v>
      </c>
      <c r="M7" s="30">
        <v>0.34799999999999998</v>
      </c>
      <c r="N7" s="30">
        <v>0.91700000000000004</v>
      </c>
      <c r="Q7" s="16" t="s">
        <v>3</v>
      </c>
      <c r="R7" s="31">
        <v>0.22</v>
      </c>
      <c r="S7" s="30">
        <v>0.65500000000000003</v>
      </c>
      <c r="T7" s="30">
        <v>0.60799999999999998</v>
      </c>
      <c r="U7" s="30">
        <v>0.78</v>
      </c>
      <c r="V7" s="30">
        <v>0.48099999999999998</v>
      </c>
      <c r="X7" s="1" t="s">
        <v>6</v>
      </c>
      <c r="Y7" s="3">
        <v>21</v>
      </c>
    </row>
    <row r="8" spans="2:25" ht="16.5" thickBot="1" x14ac:dyDescent="0.3">
      <c r="I8" s="56" t="s">
        <v>23</v>
      </c>
      <c r="J8" s="56"/>
      <c r="K8" s="56"/>
      <c r="L8" s="56"/>
      <c r="M8" s="56"/>
      <c r="N8" s="56"/>
      <c r="Q8" s="56" t="s">
        <v>23</v>
      </c>
      <c r="R8" s="56"/>
      <c r="S8" s="56"/>
      <c r="T8" s="56"/>
      <c r="U8" s="56"/>
      <c r="V8" s="56"/>
      <c r="X8" s="1" t="s">
        <v>7</v>
      </c>
      <c r="Y8" s="3">
        <v>36</v>
      </c>
    </row>
    <row r="9" spans="2:25" ht="15.75" x14ac:dyDescent="0.25">
      <c r="I9" s="16" t="s">
        <v>0</v>
      </c>
      <c r="J9" s="30" t="s">
        <v>24</v>
      </c>
      <c r="K9" s="30" t="s">
        <v>25</v>
      </c>
      <c r="L9" s="30" t="s">
        <v>26</v>
      </c>
      <c r="M9" s="30" t="s">
        <v>27</v>
      </c>
      <c r="N9" s="30" t="s">
        <v>28</v>
      </c>
      <c r="Q9" s="16" t="s">
        <v>0</v>
      </c>
      <c r="R9" s="30" t="s">
        <v>24</v>
      </c>
      <c r="S9" s="30" t="s">
        <v>25</v>
      </c>
      <c r="T9" s="30" t="s">
        <v>26</v>
      </c>
      <c r="U9" s="30" t="s">
        <v>27</v>
      </c>
      <c r="V9" s="30" t="s">
        <v>28</v>
      </c>
    </row>
    <row r="10" spans="2:25" ht="15.75" x14ac:dyDescent="0.25">
      <c r="I10" s="16" t="s">
        <v>1</v>
      </c>
      <c r="J10" s="31">
        <v>0.09</v>
      </c>
      <c r="K10" s="30">
        <v>0.34300000000000003</v>
      </c>
      <c r="L10" s="30">
        <v>0.16600000000000001</v>
      </c>
      <c r="M10" s="30">
        <v>0.40799999999999997</v>
      </c>
      <c r="N10" s="30">
        <v>0.90500000000000003</v>
      </c>
      <c r="Q10" s="16" t="s">
        <v>1</v>
      </c>
      <c r="R10" s="31">
        <v>0.18</v>
      </c>
      <c r="S10" s="30">
        <v>0.58499999999999996</v>
      </c>
      <c r="T10" s="30">
        <v>0.501</v>
      </c>
      <c r="U10" s="30">
        <v>0.70799999999999996</v>
      </c>
      <c r="V10" s="30">
        <v>0.81599999999999995</v>
      </c>
    </row>
    <row r="11" spans="2:25" ht="15.75" x14ac:dyDescent="0.25">
      <c r="I11" s="16" t="s">
        <v>2</v>
      </c>
      <c r="J11" s="31">
        <v>0.04</v>
      </c>
      <c r="K11" s="30">
        <v>0.18</v>
      </c>
      <c r="L11" s="30">
        <v>5.8999999999999997E-2</v>
      </c>
      <c r="M11" s="30">
        <v>0.24199999999999999</v>
      </c>
      <c r="N11" s="30">
        <v>0.96699999999999997</v>
      </c>
      <c r="Q11" s="16" t="s">
        <v>2</v>
      </c>
      <c r="R11" s="31">
        <v>0.09</v>
      </c>
      <c r="S11" s="30">
        <v>0.44400000000000001</v>
      </c>
      <c r="T11" s="30">
        <v>0.58099999999999996</v>
      </c>
      <c r="U11" s="30">
        <v>0.76200000000000001</v>
      </c>
      <c r="V11" s="30">
        <v>0.78700000000000003</v>
      </c>
      <c r="X11" s="22" t="s">
        <v>53</v>
      </c>
      <c r="Y11" s="29">
        <f>COUNTIF(I:N,"Comparison")</f>
        <v>18</v>
      </c>
    </row>
    <row r="12" spans="2:25" ht="16.5" customHeight="1" x14ac:dyDescent="0.25">
      <c r="I12" s="16" t="s">
        <v>3</v>
      </c>
      <c r="J12" s="31">
        <v>7.0000000000000007E-2</v>
      </c>
      <c r="K12" s="30">
        <v>0.22700000000000001</v>
      </c>
      <c r="L12" s="30">
        <v>7.3999999999999996E-2</v>
      </c>
      <c r="M12" s="30">
        <v>0.27100000000000002</v>
      </c>
      <c r="N12" s="30">
        <v>0.95</v>
      </c>
      <c r="Q12" s="16" t="s">
        <v>3</v>
      </c>
      <c r="R12" s="31">
        <v>0.18</v>
      </c>
      <c r="S12" s="30">
        <v>0.58399999999999996</v>
      </c>
      <c r="T12" s="30">
        <v>0.44</v>
      </c>
      <c r="U12" s="30">
        <v>0.66400000000000003</v>
      </c>
      <c r="V12" s="30">
        <v>0.624</v>
      </c>
    </row>
    <row r="13" spans="2:25" ht="15.75" x14ac:dyDescent="0.25">
      <c r="I13" s="56" t="s">
        <v>29</v>
      </c>
      <c r="J13" s="56"/>
      <c r="K13" s="56"/>
      <c r="L13" s="56"/>
      <c r="M13" s="56"/>
      <c r="N13" s="56"/>
      <c r="Q13" s="56" t="s">
        <v>29</v>
      </c>
      <c r="R13" s="56"/>
      <c r="S13" s="56"/>
      <c r="T13" s="56"/>
      <c r="U13" s="56"/>
      <c r="V13" s="56"/>
    </row>
    <row r="14" spans="2:25" ht="15.75" x14ac:dyDescent="0.25">
      <c r="I14" s="16" t="s">
        <v>0</v>
      </c>
      <c r="J14" s="30" t="s">
        <v>24</v>
      </c>
      <c r="K14" s="30" t="s">
        <v>25</v>
      </c>
      <c r="L14" s="30" t="s">
        <v>26</v>
      </c>
      <c r="M14" s="30" t="s">
        <v>27</v>
      </c>
      <c r="N14" s="30" t="s">
        <v>28</v>
      </c>
      <c r="Q14" s="16" t="s">
        <v>0</v>
      </c>
      <c r="R14" s="30" t="s">
        <v>24</v>
      </c>
      <c r="S14" s="30" t="s">
        <v>25</v>
      </c>
      <c r="T14" s="30" t="s">
        <v>26</v>
      </c>
      <c r="U14" s="30" t="s">
        <v>27</v>
      </c>
      <c r="V14" s="30" t="s">
        <v>28</v>
      </c>
    </row>
    <row r="15" spans="2:25" ht="15.75" x14ac:dyDescent="0.25">
      <c r="I15" s="16" t="s">
        <v>1</v>
      </c>
      <c r="J15" s="31">
        <v>0.12</v>
      </c>
      <c r="K15" s="30">
        <v>0.42699999999999999</v>
      </c>
      <c r="L15" s="30">
        <v>0.251</v>
      </c>
      <c r="M15" s="30">
        <v>0.501</v>
      </c>
      <c r="N15" s="30">
        <v>0.85799999999999998</v>
      </c>
      <c r="Q15" s="16" t="s">
        <v>1</v>
      </c>
      <c r="R15" s="31">
        <v>0.21</v>
      </c>
      <c r="S15" s="30">
        <v>0.66900000000000004</v>
      </c>
      <c r="T15" s="30">
        <v>0.71899999999999997</v>
      </c>
      <c r="U15" s="30">
        <v>0.84799999999999998</v>
      </c>
      <c r="V15" s="30">
        <v>0.73599999999999999</v>
      </c>
    </row>
    <row r="16" spans="2:25" ht="15.75" x14ac:dyDescent="0.25">
      <c r="I16" s="16" t="s">
        <v>2</v>
      </c>
      <c r="J16" s="31">
        <v>0.04</v>
      </c>
      <c r="K16" s="30">
        <v>0.18</v>
      </c>
      <c r="L16" s="30">
        <v>5.8999999999999997E-2</v>
      </c>
      <c r="M16" s="30">
        <v>0.24199999999999999</v>
      </c>
      <c r="N16" s="30">
        <v>0.96699999999999997</v>
      </c>
      <c r="Q16" s="16" t="s">
        <v>2</v>
      </c>
      <c r="R16" s="31">
        <v>0.09</v>
      </c>
      <c r="S16" s="30">
        <v>0.44400000000000001</v>
      </c>
      <c r="T16" s="30">
        <v>0.58099999999999996</v>
      </c>
      <c r="U16" s="30">
        <v>0.76200000000000001</v>
      </c>
      <c r="V16" s="30">
        <v>0.78700000000000003</v>
      </c>
    </row>
    <row r="17" spans="9:22" ht="16.5" customHeight="1" x14ac:dyDescent="0.25">
      <c r="I17" s="16" t="s">
        <v>3</v>
      </c>
      <c r="J17" s="31">
        <v>0.09</v>
      </c>
      <c r="K17" s="30">
        <v>0.32300000000000001</v>
      </c>
      <c r="L17" s="30">
        <v>0.14000000000000001</v>
      </c>
      <c r="M17" s="30">
        <v>0.374</v>
      </c>
      <c r="N17" s="30">
        <v>0.90500000000000003</v>
      </c>
      <c r="Q17" s="16" t="s">
        <v>3</v>
      </c>
      <c r="R17" s="31">
        <v>0.22</v>
      </c>
      <c r="S17" s="30">
        <v>0.66900000000000004</v>
      </c>
      <c r="T17" s="30">
        <v>0.60399999999999998</v>
      </c>
      <c r="U17" s="30">
        <v>0.77700000000000002</v>
      </c>
      <c r="V17" s="30">
        <v>0.48499999999999999</v>
      </c>
    </row>
    <row r="18" spans="9:22" ht="15.75" x14ac:dyDescent="0.25">
      <c r="I18" s="56" t="s">
        <v>30</v>
      </c>
      <c r="J18" s="56"/>
      <c r="K18" s="56"/>
      <c r="L18" s="56"/>
      <c r="M18" s="56"/>
      <c r="N18" s="56"/>
      <c r="Q18" s="56" t="s">
        <v>30</v>
      </c>
      <c r="R18" s="56"/>
      <c r="S18" s="56"/>
      <c r="T18" s="56"/>
      <c r="U18" s="56"/>
      <c r="V18" s="56"/>
    </row>
    <row r="19" spans="9:22" ht="15.75" x14ac:dyDescent="0.25">
      <c r="I19" s="16" t="s">
        <v>0</v>
      </c>
      <c r="J19" s="30" t="s">
        <v>24</v>
      </c>
      <c r="K19" s="30" t="s">
        <v>25</v>
      </c>
      <c r="L19" s="30" t="s">
        <v>26</v>
      </c>
      <c r="M19" s="30" t="s">
        <v>27</v>
      </c>
      <c r="N19" s="30" t="s">
        <v>28</v>
      </c>
      <c r="Q19" s="16" t="s">
        <v>0</v>
      </c>
      <c r="R19" s="30" t="s">
        <v>24</v>
      </c>
      <c r="S19" s="30" t="s">
        <v>25</v>
      </c>
      <c r="T19" s="30" t="s">
        <v>26</v>
      </c>
      <c r="U19" s="30" t="s">
        <v>27</v>
      </c>
      <c r="V19" s="30" t="s">
        <v>28</v>
      </c>
    </row>
    <row r="20" spans="9:22" ht="15.75" x14ac:dyDescent="0.25">
      <c r="I20" s="16" t="s">
        <v>1</v>
      </c>
      <c r="J20" s="31">
        <v>0.1</v>
      </c>
      <c r="K20" s="30">
        <v>0.35799999999999998</v>
      </c>
      <c r="L20" s="30">
        <v>0.17499999999999999</v>
      </c>
      <c r="M20" s="30">
        <v>0.41899999999999998</v>
      </c>
      <c r="N20" s="30">
        <v>0.9</v>
      </c>
      <c r="Q20" s="16" t="s">
        <v>1</v>
      </c>
      <c r="R20" s="31">
        <v>0.17</v>
      </c>
      <c r="S20" s="30">
        <v>0.56799999999999995</v>
      </c>
      <c r="T20" s="30">
        <v>0.44</v>
      </c>
      <c r="U20" s="30">
        <v>0.66400000000000003</v>
      </c>
      <c r="V20" s="30">
        <v>0.83799999999999997</v>
      </c>
    </row>
    <row r="21" spans="9:22" ht="15.75" x14ac:dyDescent="0.25">
      <c r="I21" s="16" t="s">
        <v>2</v>
      </c>
      <c r="J21" s="31">
        <v>0.04</v>
      </c>
      <c r="K21" s="30">
        <v>0.18</v>
      </c>
      <c r="L21" s="30">
        <v>5.8999999999999997E-2</v>
      </c>
      <c r="M21" s="30">
        <v>0.24199999999999999</v>
      </c>
      <c r="N21" s="30">
        <v>0.96699999999999997</v>
      </c>
      <c r="Q21" s="16" t="s">
        <v>2</v>
      </c>
      <c r="R21" s="31">
        <v>0.09</v>
      </c>
      <c r="S21" s="30">
        <v>0.44400000000000001</v>
      </c>
      <c r="T21" s="30">
        <v>0.58099999999999996</v>
      </c>
      <c r="U21" s="30">
        <v>0.76200000000000001</v>
      </c>
      <c r="V21" s="30">
        <v>0.78700000000000003</v>
      </c>
    </row>
    <row r="22" spans="9:22" ht="16.5" customHeight="1" x14ac:dyDescent="0.25">
      <c r="I22" s="16" t="s">
        <v>3</v>
      </c>
      <c r="J22" s="31">
        <v>0.08</v>
      </c>
      <c r="K22" s="30">
        <v>0.28399999999999997</v>
      </c>
      <c r="L22" s="30">
        <v>0.114</v>
      </c>
      <c r="M22" s="30">
        <v>0.33700000000000002</v>
      </c>
      <c r="N22" s="30">
        <v>0.92200000000000004</v>
      </c>
      <c r="Q22" s="16" t="s">
        <v>3</v>
      </c>
      <c r="R22" s="31">
        <v>0.2</v>
      </c>
      <c r="S22" s="30">
        <v>0.66900000000000004</v>
      </c>
      <c r="T22" s="30">
        <v>0.55300000000000005</v>
      </c>
      <c r="U22" s="30">
        <v>0.74399999999999999</v>
      </c>
      <c r="V22" s="30">
        <v>0.52800000000000002</v>
      </c>
    </row>
    <row r="23" spans="9:22" ht="15.75" x14ac:dyDescent="0.25">
      <c r="I23" s="56" t="s">
        <v>31</v>
      </c>
      <c r="J23" s="56"/>
      <c r="K23" s="56"/>
      <c r="L23" s="56"/>
      <c r="M23" s="56"/>
      <c r="N23" s="56"/>
      <c r="Q23" s="56" t="s">
        <v>31</v>
      </c>
      <c r="R23" s="56"/>
      <c r="S23" s="56"/>
      <c r="T23" s="56"/>
      <c r="U23" s="56"/>
      <c r="V23" s="56"/>
    </row>
    <row r="24" spans="9:22" ht="15.75" x14ac:dyDescent="0.25">
      <c r="I24" s="16" t="s">
        <v>0</v>
      </c>
      <c r="J24" s="30" t="s">
        <v>24</v>
      </c>
      <c r="K24" s="30" t="s">
        <v>25</v>
      </c>
      <c r="L24" s="30" t="s">
        <v>26</v>
      </c>
      <c r="M24" s="30" t="s">
        <v>27</v>
      </c>
      <c r="N24" s="30" t="s">
        <v>28</v>
      </c>
      <c r="Q24" s="16" t="s">
        <v>0</v>
      </c>
      <c r="R24" s="30" t="s">
        <v>24</v>
      </c>
      <c r="S24" s="30" t="s">
        <v>25</v>
      </c>
      <c r="T24" s="30" t="s">
        <v>26</v>
      </c>
      <c r="U24" s="30" t="s">
        <v>27</v>
      </c>
      <c r="V24" s="30" t="s">
        <v>28</v>
      </c>
    </row>
    <row r="25" spans="9:22" ht="15.75" x14ac:dyDescent="0.25">
      <c r="I25" s="16" t="s">
        <v>1</v>
      </c>
      <c r="J25" s="31">
        <v>0.11</v>
      </c>
      <c r="K25" s="30">
        <v>0.42399999999999999</v>
      </c>
      <c r="L25" s="30">
        <v>0.25800000000000001</v>
      </c>
      <c r="M25" s="30">
        <v>0.50800000000000001</v>
      </c>
      <c r="N25" s="30">
        <v>0.85299999999999998</v>
      </c>
      <c r="Q25" s="16" t="s">
        <v>1</v>
      </c>
      <c r="R25" s="31">
        <v>0.24</v>
      </c>
      <c r="S25" s="30">
        <v>0.77800000000000002</v>
      </c>
      <c r="T25" s="30">
        <v>0.91400000000000003</v>
      </c>
      <c r="U25" s="30">
        <v>0.95599999999999996</v>
      </c>
      <c r="V25" s="30">
        <v>0.66400000000000003</v>
      </c>
    </row>
    <row r="26" spans="9:22" ht="16.5" customHeight="1" x14ac:dyDescent="0.25">
      <c r="I26" s="16" t="s">
        <v>2</v>
      </c>
      <c r="J26" s="31">
        <v>0.04</v>
      </c>
      <c r="K26" s="30">
        <v>0.18</v>
      </c>
      <c r="L26" s="30">
        <v>5.8999999999999997E-2</v>
      </c>
      <c r="M26" s="30">
        <v>0.24199999999999999</v>
      </c>
      <c r="N26" s="30">
        <v>0.96699999999999997</v>
      </c>
      <c r="Q26" s="16" t="s">
        <v>2</v>
      </c>
      <c r="R26" s="31">
        <v>0.09</v>
      </c>
      <c r="S26" s="30">
        <v>0.44400000000000001</v>
      </c>
      <c r="T26" s="30">
        <v>0.58099999999999996</v>
      </c>
      <c r="U26" s="30">
        <v>0.76200000000000001</v>
      </c>
      <c r="V26" s="30">
        <v>0.78700000000000003</v>
      </c>
    </row>
    <row r="27" spans="9:22" ht="15.75" x14ac:dyDescent="0.25">
      <c r="I27" s="16" t="s">
        <v>3</v>
      </c>
      <c r="J27" s="31">
        <v>0.09</v>
      </c>
      <c r="K27" s="30">
        <v>0.29799999999999999</v>
      </c>
      <c r="L27" s="30">
        <v>0.12</v>
      </c>
      <c r="M27" s="30">
        <v>0.34599999999999997</v>
      </c>
      <c r="N27" s="30">
        <v>0.91800000000000004</v>
      </c>
      <c r="Q27" s="16" t="s">
        <v>3</v>
      </c>
      <c r="R27" s="31">
        <v>0.23</v>
      </c>
      <c r="S27" s="30">
        <v>0.64200000000000002</v>
      </c>
      <c r="T27" s="30">
        <v>0.60099999999999998</v>
      </c>
      <c r="U27" s="30">
        <v>0.77500000000000002</v>
      </c>
      <c r="V27" s="30">
        <v>0.48799999999999999</v>
      </c>
    </row>
    <row r="28" spans="9:22" ht="15.75" x14ac:dyDescent="0.25">
      <c r="I28" s="56" t="s">
        <v>48</v>
      </c>
      <c r="J28" s="56"/>
      <c r="K28" s="56"/>
      <c r="L28" s="56"/>
      <c r="M28" s="56"/>
      <c r="N28" s="56"/>
      <c r="Q28" s="56" t="s">
        <v>48</v>
      </c>
      <c r="R28" s="56"/>
      <c r="S28" s="56"/>
      <c r="T28" s="56"/>
      <c r="U28" s="56"/>
      <c r="V28" s="56"/>
    </row>
    <row r="29" spans="9:22" ht="15.75" x14ac:dyDescent="0.25">
      <c r="I29" s="16" t="s">
        <v>0</v>
      </c>
      <c r="J29" s="30" t="s">
        <v>24</v>
      </c>
      <c r="K29" s="30" t="s">
        <v>25</v>
      </c>
      <c r="L29" s="30" t="s">
        <v>26</v>
      </c>
      <c r="M29" s="30" t="s">
        <v>27</v>
      </c>
      <c r="N29" s="30" t="s">
        <v>28</v>
      </c>
      <c r="Q29" s="16" t="s">
        <v>0</v>
      </c>
      <c r="R29" s="30" t="s">
        <v>24</v>
      </c>
      <c r="S29" s="30" t="s">
        <v>25</v>
      </c>
      <c r="T29" s="30" t="s">
        <v>26</v>
      </c>
      <c r="U29" s="30" t="s">
        <v>27</v>
      </c>
      <c r="V29" s="30" t="s">
        <v>28</v>
      </c>
    </row>
    <row r="30" spans="9:22" ht="16.5" customHeight="1" x14ac:dyDescent="0.25">
      <c r="I30" s="16" t="s">
        <v>1</v>
      </c>
      <c r="J30" s="31">
        <v>0.1</v>
      </c>
      <c r="K30" s="30">
        <v>0.38500000000000001</v>
      </c>
      <c r="L30" s="30">
        <v>0.20699999999999999</v>
      </c>
      <c r="M30" s="30">
        <v>0.45500000000000002</v>
      </c>
      <c r="N30" s="30">
        <v>0.88200000000000001</v>
      </c>
      <c r="Q30" s="16" t="s">
        <v>1</v>
      </c>
      <c r="R30" s="31">
        <v>0.19</v>
      </c>
      <c r="S30" s="30">
        <v>0.628</v>
      </c>
      <c r="T30" s="30">
        <v>0.57099999999999995</v>
      </c>
      <c r="U30" s="30">
        <v>0.755</v>
      </c>
      <c r="V30" s="30">
        <v>0.79</v>
      </c>
    </row>
    <row r="31" spans="9:22" ht="15.75" x14ac:dyDescent="0.25">
      <c r="I31" s="16" t="s">
        <v>2</v>
      </c>
      <c r="J31" s="31">
        <v>0.04</v>
      </c>
      <c r="K31" s="30">
        <v>0.18</v>
      </c>
      <c r="L31" s="30">
        <v>5.8999999999999997E-2</v>
      </c>
      <c r="M31" s="30">
        <v>0.24199999999999999</v>
      </c>
      <c r="N31" s="30">
        <v>0.96699999999999997</v>
      </c>
      <c r="Q31" s="16" t="s">
        <v>2</v>
      </c>
      <c r="R31" s="31">
        <v>0.09</v>
      </c>
      <c r="S31" s="30">
        <v>0.44400000000000001</v>
      </c>
      <c r="T31" s="30">
        <v>0.58099999999999996</v>
      </c>
      <c r="U31" s="30">
        <v>0.76200000000000001</v>
      </c>
      <c r="V31" s="30">
        <v>0.78700000000000003</v>
      </c>
    </row>
    <row r="32" spans="9:22" ht="15.75" x14ac:dyDescent="0.25">
      <c r="I32" s="16" t="s">
        <v>3</v>
      </c>
      <c r="J32" s="31">
        <v>0.08</v>
      </c>
      <c r="K32" s="30">
        <v>0.26200000000000001</v>
      </c>
      <c r="L32" s="30">
        <v>9.2999999999999999E-2</v>
      </c>
      <c r="M32" s="30">
        <v>0.30599999999999999</v>
      </c>
      <c r="N32" s="30">
        <v>0.93600000000000005</v>
      </c>
      <c r="Q32" s="16" t="s">
        <v>3</v>
      </c>
      <c r="R32" s="31">
        <v>0.18</v>
      </c>
      <c r="S32" s="30">
        <v>0.54500000000000004</v>
      </c>
      <c r="T32" s="30">
        <v>0.39400000000000002</v>
      </c>
      <c r="U32" s="30">
        <v>0.628</v>
      </c>
      <c r="V32" s="30">
        <v>0.66400000000000003</v>
      </c>
    </row>
    <row r="33" spans="9:22" ht="15.75" x14ac:dyDescent="0.25">
      <c r="I33" s="56" t="s">
        <v>32</v>
      </c>
      <c r="J33" s="56"/>
      <c r="K33" s="56"/>
      <c r="L33" s="56"/>
      <c r="M33" s="56"/>
      <c r="N33" s="56"/>
      <c r="Q33" s="56" t="s">
        <v>32</v>
      </c>
      <c r="R33" s="56"/>
      <c r="S33" s="56"/>
      <c r="T33" s="56"/>
      <c r="U33" s="56"/>
      <c r="V33" s="56"/>
    </row>
    <row r="34" spans="9:22" ht="16.5" customHeight="1" x14ac:dyDescent="0.25">
      <c r="I34" s="16" t="s">
        <v>0</v>
      </c>
      <c r="J34" s="30" t="s">
        <v>24</v>
      </c>
      <c r="K34" s="30" t="s">
        <v>25</v>
      </c>
      <c r="L34" s="30" t="s">
        <v>26</v>
      </c>
      <c r="M34" s="30" t="s">
        <v>27</v>
      </c>
      <c r="N34" s="30" t="s">
        <v>28</v>
      </c>
      <c r="Q34" s="16" t="s">
        <v>0</v>
      </c>
      <c r="R34" s="30" t="s">
        <v>24</v>
      </c>
      <c r="S34" s="30" t="s">
        <v>25</v>
      </c>
      <c r="T34" s="30" t="s">
        <v>26</v>
      </c>
      <c r="U34" s="30" t="s">
        <v>27</v>
      </c>
      <c r="V34" s="30" t="s">
        <v>28</v>
      </c>
    </row>
    <row r="35" spans="9:22" ht="15.75" x14ac:dyDescent="0.25">
      <c r="I35" s="16" t="s">
        <v>1</v>
      </c>
      <c r="J35" s="31">
        <v>0.12</v>
      </c>
      <c r="K35" s="30">
        <v>0.42399999999999999</v>
      </c>
      <c r="L35" s="30">
        <v>0.26800000000000002</v>
      </c>
      <c r="M35" s="30">
        <v>0.51800000000000002</v>
      </c>
      <c r="N35" s="30">
        <v>0.84799999999999998</v>
      </c>
      <c r="Q35" s="16" t="s">
        <v>1</v>
      </c>
      <c r="R35" s="31">
        <v>0.24</v>
      </c>
      <c r="S35" s="30">
        <v>0.75600000000000001</v>
      </c>
      <c r="T35" s="30">
        <v>0.84699999999999998</v>
      </c>
      <c r="U35" s="30">
        <v>0.92</v>
      </c>
      <c r="V35" s="30">
        <v>0.68899999999999995</v>
      </c>
    </row>
    <row r="36" spans="9:22" ht="15.75" x14ac:dyDescent="0.25">
      <c r="I36" s="16" t="s">
        <v>2</v>
      </c>
      <c r="J36" s="31">
        <v>0.04</v>
      </c>
      <c r="K36" s="30">
        <v>0.18</v>
      </c>
      <c r="L36" s="30">
        <v>5.8999999999999997E-2</v>
      </c>
      <c r="M36" s="30">
        <v>0.24199999999999999</v>
      </c>
      <c r="N36" s="30">
        <v>0.96699999999999997</v>
      </c>
      <c r="Q36" s="16" t="s">
        <v>2</v>
      </c>
      <c r="R36" s="31">
        <v>0.09</v>
      </c>
      <c r="S36" s="30">
        <v>0.44400000000000001</v>
      </c>
      <c r="T36" s="30">
        <v>0.58099999999999996</v>
      </c>
      <c r="U36" s="30">
        <v>0.76200000000000001</v>
      </c>
      <c r="V36" s="30">
        <v>0.78700000000000003</v>
      </c>
    </row>
    <row r="37" spans="9:22" ht="15.75" x14ac:dyDescent="0.25">
      <c r="I37" s="16" t="s">
        <v>3</v>
      </c>
      <c r="J37" s="31">
        <v>0.09</v>
      </c>
      <c r="K37" s="30">
        <v>0.316</v>
      </c>
      <c r="L37" s="30">
        <v>0.14799999999999999</v>
      </c>
      <c r="M37" s="30">
        <v>0.38500000000000001</v>
      </c>
      <c r="N37" s="30">
        <v>0.89900000000000002</v>
      </c>
      <c r="Q37" s="16" t="s">
        <v>3</v>
      </c>
      <c r="R37" s="31">
        <v>0.23</v>
      </c>
      <c r="S37" s="30">
        <v>0.64400000000000002</v>
      </c>
      <c r="T37" s="30">
        <v>0.56899999999999995</v>
      </c>
      <c r="U37" s="30">
        <v>0.754</v>
      </c>
      <c r="V37" s="30">
        <v>0.51500000000000001</v>
      </c>
    </row>
    <row r="38" spans="9:22" ht="16.5" customHeight="1" x14ac:dyDescent="0.25">
      <c r="I38" s="56" t="s">
        <v>33</v>
      </c>
      <c r="J38" s="56"/>
      <c r="K38" s="56"/>
      <c r="L38" s="56"/>
      <c r="M38" s="56"/>
      <c r="N38" s="56"/>
      <c r="Q38" s="56" t="s">
        <v>33</v>
      </c>
      <c r="R38" s="56"/>
      <c r="S38" s="56"/>
      <c r="T38" s="56"/>
      <c r="U38" s="56"/>
      <c r="V38" s="56"/>
    </row>
    <row r="39" spans="9:22" ht="15.75" x14ac:dyDescent="0.25">
      <c r="I39" s="16" t="s">
        <v>0</v>
      </c>
      <c r="J39" s="30" t="s">
        <v>24</v>
      </c>
      <c r="K39" s="30" t="s">
        <v>25</v>
      </c>
      <c r="L39" s="30" t="s">
        <v>26</v>
      </c>
      <c r="M39" s="30" t="s">
        <v>27</v>
      </c>
      <c r="N39" s="30" t="s">
        <v>28</v>
      </c>
      <c r="Q39" s="16" t="s">
        <v>0</v>
      </c>
      <c r="R39" s="30" t="s">
        <v>24</v>
      </c>
      <c r="S39" s="30" t="s">
        <v>25</v>
      </c>
      <c r="T39" s="30" t="s">
        <v>26</v>
      </c>
      <c r="U39" s="30" t="s">
        <v>27</v>
      </c>
      <c r="V39" s="30" t="s">
        <v>28</v>
      </c>
    </row>
    <row r="40" spans="9:22" ht="15.75" x14ac:dyDescent="0.25">
      <c r="I40" s="16" t="s">
        <v>1</v>
      </c>
      <c r="J40" s="31">
        <v>0.11</v>
      </c>
      <c r="K40" s="30">
        <v>0.38</v>
      </c>
      <c r="L40" s="30">
        <v>0.219</v>
      </c>
      <c r="M40" s="30">
        <v>0.46800000000000003</v>
      </c>
      <c r="N40" s="30">
        <v>0.876</v>
      </c>
      <c r="Q40" s="16" t="s">
        <v>1</v>
      </c>
      <c r="R40" s="31">
        <v>0.18</v>
      </c>
      <c r="S40" s="30">
        <v>0.60299999999999998</v>
      </c>
      <c r="T40" s="30">
        <v>0.50900000000000001</v>
      </c>
      <c r="U40" s="30">
        <v>0.71299999999999997</v>
      </c>
      <c r="V40" s="30">
        <v>0.81299999999999994</v>
      </c>
    </row>
    <row r="41" spans="9:22" ht="15.75" x14ac:dyDescent="0.25">
      <c r="I41" s="16" t="s">
        <v>2</v>
      </c>
      <c r="J41" s="31">
        <v>0.04</v>
      </c>
      <c r="K41" s="30">
        <v>0.18</v>
      </c>
      <c r="L41" s="30">
        <v>5.8999999999999997E-2</v>
      </c>
      <c r="M41" s="30">
        <v>0.24199999999999999</v>
      </c>
      <c r="N41" s="30">
        <v>0.96699999999999997</v>
      </c>
      <c r="Q41" s="16" t="s">
        <v>2</v>
      </c>
      <c r="R41" s="31">
        <v>0.09</v>
      </c>
      <c r="S41" s="30">
        <v>0.44400000000000001</v>
      </c>
      <c r="T41" s="30">
        <v>0.58099999999999996</v>
      </c>
      <c r="U41" s="30">
        <v>0.76200000000000001</v>
      </c>
      <c r="V41" s="30">
        <v>0.78700000000000003</v>
      </c>
    </row>
    <row r="42" spans="9:22" ht="15.75" x14ac:dyDescent="0.25">
      <c r="I42" s="16" t="s">
        <v>3</v>
      </c>
      <c r="J42" s="31">
        <v>0.08</v>
      </c>
      <c r="K42" s="30">
        <v>0.27600000000000002</v>
      </c>
      <c r="L42" s="30">
        <v>0.12</v>
      </c>
      <c r="M42" s="30">
        <v>0.34599999999999997</v>
      </c>
      <c r="N42" s="30">
        <v>0.91800000000000004</v>
      </c>
      <c r="Q42" s="16" t="s">
        <v>3</v>
      </c>
      <c r="R42" s="31">
        <v>0.18</v>
      </c>
      <c r="S42" s="30">
        <v>0.56999999999999995</v>
      </c>
      <c r="T42" s="30">
        <v>0.38800000000000001</v>
      </c>
      <c r="U42" s="30">
        <v>0.623</v>
      </c>
      <c r="V42" s="30">
        <v>0.66900000000000004</v>
      </c>
    </row>
    <row r="43" spans="9:22" ht="15.75" x14ac:dyDescent="0.25">
      <c r="I43" s="56" t="s">
        <v>34</v>
      </c>
      <c r="J43" s="56"/>
      <c r="K43" s="56"/>
      <c r="L43" s="56"/>
      <c r="M43" s="56"/>
      <c r="N43" s="56"/>
      <c r="Q43" s="56" t="s">
        <v>34</v>
      </c>
      <c r="R43" s="56"/>
      <c r="S43" s="56"/>
      <c r="T43" s="56"/>
      <c r="U43" s="56"/>
      <c r="V43" s="56"/>
    </row>
    <row r="44" spans="9:22" ht="15.75" x14ac:dyDescent="0.25">
      <c r="I44" s="16" t="s">
        <v>0</v>
      </c>
      <c r="J44" s="30" t="s">
        <v>24</v>
      </c>
      <c r="K44" s="30" t="s">
        <v>25</v>
      </c>
      <c r="L44" s="30" t="s">
        <v>26</v>
      </c>
      <c r="M44" s="30" t="s">
        <v>27</v>
      </c>
      <c r="N44" s="30" t="s">
        <v>28</v>
      </c>
      <c r="Q44" s="16" t="s">
        <v>0</v>
      </c>
      <c r="R44" s="30" t="s">
        <v>24</v>
      </c>
      <c r="S44" s="30" t="s">
        <v>25</v>
      </c>
      <c r="T44" s="30" t="s">
        <v>26</v>
      </c>
      <c r="U44" s="30" t="s">
        <v>27</v>
      </c>
      <c r="V44" s="30" t="s">
        <v>28</v>
      </c>
    </row>
    <row r="45" spans="9:22" ht="15.75" x14ac:dyDescent="0.25">
      <c r="I45" s="16" t="s">
        <v>1</v>
      </c>
      <c r="J45" s="31">
        <v>0.04</v>
      </c>
      <c r="K45" s="30">
        <v>0.17599999999999999</v>
      </c>
      <c r="L45" s="30">
        <v>6.5000000000000002E-2</v>
      </c>
      <c r="M45" s="30">
        <v>0.255</v>
      </c>
      <c r="N45" s="30">
        <v>0.96299999999999997</v>
      </c>
      <c r="Q45" s="16" t="s">
        <v>1</v>
      </c>
      <c r="R45" s="31">
        <v>0.09</v>
      </c>
      <c r="S45" s="30">
        <v>0.30199999999999999</v>
      </c>
      <c r="T45" s="30">
        <v>0.112</v>
      </c>
      <c r="U45" s="30">
        <v>0.33500000000000002</v>
      </c>
      <c r="V45" s="30">
        <v>0.95899999999999996</v>
      </c>
    </row>
    <row r="46" spans="9:22" ht="15.75" x14ac:dyDescent="0.25">
      <c r="I46" s="16" t="s">
        <v>2</v>
      </c>
      <c r="J46" s="31">
        <v>0.04</v>
      </c>
      <c r="K46" s="30">
        <v>0.18</v>
      </c>
      <c r="L46" s="30">
        <v>5.8999999999999997E-2</v>
      </c>
      <c r="M46" s="30">
        <v>0.24199999999999999</v>
      </c>
      <c r="N46" s="30">
        <v>0.96699999999999997</v>
      </c>
      <c r="Q46" s="16" t="s">
        <v>2</v>
      </c>
      <c r="R46" s="31">
        <v>0.09</v>
      </c>
      <c r="S46" s="30">
        <v>0.44400000000000001</v>
      </c>
      <c r="T46" s="30">
        <v>0.58099999999999996</v>
      </c>
      <c r="U46" s="30">
        <v>0.76200000000000001</v>
      </c>
      <c r="V46" s="30">
        <v>0.78700000000000003</v>
      </c>
    </row>
    <row r="47" spans="9:22" ht="15.75" x14ac:dyDescent="0.25">
      <c r="I47" s="16" t="s">
        <v>3</v>
      </c>
      <c r="J47" s="31">
        <v>0.06</v>
      </c>
      <c r="K47" s="30">
        <v>0.214</v>
      </c>
      <c r="L47" s="30">
        <v>7.8E-2</v>
      </c>
      <c r="M47" s="30">
        <v>0.27900000000000003</v>
      </c>
      <c r="N47" s="30">
        <v>0.94699999999999995</v>
      </c>
      <c r="Q47" s="16" t="s">
        <v>3</v>
      </c>
      <c r="R47" s="31">
        <v>0.16</v>
      </c>
      <c r="S47" s="30">
        <v>0.57999999999999996</v>
      </c>
      <c r="T47" s="30">
        <v>0.54700000000000004</v>
      </c>
      <c r="U47" s="30">
        <v>0.73899999999999999</v>
      </c>
      <c r="V47" s="30">
        <v>0.53400000000000003</v>
      </c>
    </row>
    <row r="48" spans="9:22" ht="15.75" x14ac:dyDescent="0.25">
      <c r="I48" s="56" t="s">
        <v>35</v>
      </c>
      <c r="J48" s="56"/>
      <c r="K48" s="56"/>
      <c r="L48" s="56"/>
      <c r="M48" s="56"/>
      <c r="N48" s="56"/>
      <c r="Q48" s="56" t="s">
        <v>35</v>
      </c>
      <c r="R48" s="56"/>
      <c r="S48" s="56"/>
      <c r="T48" s="56"/>
      <c r="U48" s="56"/>
      <c r="V48" s="56"/>
    </row>
    <row r="49" spans="9:22" ht="15.75" x14ac:dyDescent="0.25">
      <c r="I49" s="16" t="s">
        <v>0</v>
      </c>
      <c r="J49" s="30" t="s">
        <v>24</v>
      </c>
      <c r="K49" s="30" t="s">
        <v>25</v>
      </c>
      <c r="L49" s="30" t="s">
        <v>26</v>
      </c>
      <c r="M49" s="30" t="s">
        <v>27</v>
      </c>
      <c r="N49" s="30" t="s">
        <v>28</v>
      </c>
      <c r="Q49" s="16" t="s">
        <v>0</v>
      </c>
      <c r="R49" s="30" t="s">
        <v>24</v>
      </c>
      <c r="S49" s="30" t="s">
        <v>25</v>
      </c>
      <c r="T49" s="30" t="s">
        <v>26</v>
      </c>
      <c r="U49" s="30" t="s">
        <v>27</v>
      </c>
      <c r="V49" s="30" t="s">
        <v>28</v>
      </c>
    </row>
    <row r="50" spans="9:22" ht="15.75" x14ac:dyDescent="0.25">
      <c r="I50" s="16" t="s">
        <v>1</v>
      </c>
      <c r="J50" s="31">
        <v>0.01</v>
      </c>
      <c r="K50" s="30">
        <v>7.9000000000000001E-2</v>
      </c>
      <c r="L50" s="30">
        <v>1.7999999999999999E-2</v>
      </c>
      <c r="M50" s="30">
        <v>0.13400000000000001</v>
      </c>
      <c r="N50" s="30">
        <v>0.99</v>
      </c>
      <c r="Q50" s="16" t="s">
        <v>1</v>
      </c>
      <c r="R50" s="31">
        <v>0.06</v>
      </c>
      <c r="S50" s="30">
        <v>0.19700000000000001</v>
      </c>
      <c r="T50" s="30">
        <v>5.6000000000000001E-2</v>
      </c>
      <c r="U50" s="30">
        <v>0.23699999999999999</v>
      </c>
      <c r="V50" s="30">
        <v>0.97899999999999998</v>
      </c>
    </row>
    <row r="51" spans="9:22" ht="15.75" x14ac:dyDescent="0.25">
      <c r="I51" s="16" t="s">
        <v>2</v>
      </c>
      <c r="J51" s="31">
        <v>0.04</v>
      </c>
      <c r="K51" s="30">
        <v>0.18</v>
      </c>
      <c r="L51" s="30">
        <v>5.8999999999999997E-2</v>
      </c>
      <c r="M51" s="30">
        <v>0.24199999999999999</v>
      </c>
      <c r="N51" s="30">
        <v>0.96699999999999997</v>
      </c>
      <c r="Q51" s="16" t="s">
        <v>2</v>
      </c>
      <c r="R51" s="31">
        <v>0.09</v>
      </c>
      <c r="S51" s="30">
        <v>0.44400000000000001</v>
      </c>
      <c r="T51" s="30">
        <v>0.58099999999999996</v>
      </c>
      <c r="U51" s="30">
        <v>0.76200000000000001</v>
      </c>
      <c r="V51" s="30">
        <v>0.78700000000000003</v>
      </c>
    </row>
    <row r="52" spans="9:22" ht="15.75" x14ac:dyDescent="0.25">
      <c r="I52" s="16" t="s">
        <v>3</v>
      </c>
      <c r="J52" s="31">
        <v>0.04</v>
      </c>
      <c r="K52" s="30">
        <v>0.14199999999999999</v>
      </c>
      <c r="L52" s="30">
        <v>3.3000000000000002E-2</v>
      </c>
      <c r="M52" s="30">
        <v>0.182</v>
      </c>
      <c r="N52" s="30">
        <v>0.97699999999999998</v>
      </c>
      <c r="Q52" s="16" t="s">
        <v>3</v>
      </c>
      <c r="R52" s="31">
        <v>0.12</v>
      </c>
      <c r="S52" s="30">
        <v>0.497</v>
      </c>
      <c r="T52" s="30">
        <v>0.57499999999999996</v>
      </c>
      <c r="U52" s="30">
        <v>0.75800000000000001</v>
      </c>
      <c r="V52" s="30">
        <v>0.50900000000000001</v>
      </c>
    </row>
    <row r="53" spans="9:22" ht="15.75" x14ac:dyDescent="0.25">
      <c r="I53" s="79" t="s">
        <v>36</v>
      </c>
      <c r="J53" s="79"/>
      <c r="K53" s="79"/>
      <c r="L53" s="79"/>
      <c r="M53" s="79"/>
      <c r="N53" s="79"/>
      <c r="Q53" s="56" t="s">
        <v>36</v>
      </c>
      <c r="R53" s="56"/>
      <c r="S53" s="56"/>
      <c r="T53" s="56"/>
      <c r="U53" s="56"/>
      <c r="V53" s="56"/>
    </row>
    <row r="54" spans="9:22" ht="15.75" x14ac:dyDescent="0.25">
      <c r="I54" s="45" t="s">
        <v>0</v>
      </c>
      <c r="J54" s="48" t="s">
        <v>24</v>
      </c>
      <c r="K54" s="48" t="s">
        <v>25</v>
      </c>
      <c r="L54" s="48" t="s">
        <v>26</v>
      </c>
      <c r="M54" s="48" t="s">
        <v>27</v>
      </c>
      <c r="N54" s="48" t="s">
        <v>28</v>
      </c>
      <c r="Q54" s="16" t="s">
        <v>0</v>
      </c>
      <c r="R54" s="30" t="s">
        <v>24</v>
      </c>
      <c r="S54" s="30" t="s">
        <v>25</v>
      </c>
      <c r="T54" s="30" t="s">
        <v>26</v>
      </c>
      <c r="U54" s="30" t="s">
        <v>27</v>
      </c>
      <c r="V54" s="30" t="s">
        <v>28</v>
      </c>
    </row>
    <row r="55" spans="9:22" ht="15.75" x14ac:dyDescent="0.25">
      <c r="I55" s="45" t="s">
        <v>1</v>
      </c>
      <c r="J55" s="49">
        <v>0.03</v>
      </c>
      <c r="K55" s="48">
        <v>0.13</v>
      </c>
      <c r="L55" s="48">
        <v>3.7999999999999999E-2</v>
      </c>
      <c r="M55" s="48">
        <v>0.19500000000000001</v>
      </c>
      <c r="N55" s="48">
        <v>0.97799999999999998</v>
      </c>
      <c r="Q55" s="16" t="s">
        <v>1</v>
      </c>
      <c r="R55" s="31">
        <v>7.0000000000000007E-2</v>
      </c>
      <c r="S55" s="30">
        <v>0.25600000000000001</v>
      </c>
      <c r="T55" s="30">
        <v>0.11799999999999999</v>
      </c>
      <c r="U55" s="30">
        <v>0.34300000000000003</v>
      </c>
      <c r="V55" s="30">
        <v>0.95699999999999996</v>
      </c>
    </row>
    <row r="56" spans="9:22" ht="15.75" x14ac:dyDescent="0.25">
      <c r="I56" s="45" t="s">
        <v>2</v>
      </c>
      <c r="J56" s="49">
        <v>0.04</v>
      </c>
      <c r="K56" s="48">
        <v>0.18</v>
      </c>
      <c r="L56" s="48">
        <v>5.8999999999999997E-2</v>
      </c>
      <c r="M56" s="48">
        <v>0.24199999999999999</v>
      </c>
      <c r="N56" s="48">
        <v>0.96699999999999997</v>
      </c>
      <c r="Q56" s="16" t="s">
        <v>2</v>
      </c>
      <c r="R56" s="31">
        <v>0.09</v>
      </c>
      <c r="S56" s="30">
        <v>0.44400000000000001</v>
      </c>
      <c r="T56" s="30">
        <v>0.58099999999999996</v>
      </c>
      <c r="U56" s="30">
        <v>0.76200000000000001</v>
      </c>
      <c r="V56" s="30">
        <v>0.78700000000000003</v>
      </c>
    </row>
    <row r="57" spans="9:22" ht="15.75" x14ac:dyDescent="0.25">
      <c r="I57" s="45" t="s">
        <v>3</v>
      </c>
      <c r="J57" s="49">
        <v>0.04</v>
      </c>
      <c r="K57" s="48">
        <v>0.14299999999999999</v>
      </c>
      <c r="L57" s="48">
        <v>2.8000000000000001E-2</v>
      </c>
      <c r="M57" s="48">
        <v>0.16900000000000001</v>
      </c>
      <c r="N57" s="48">
        <v>0.98099999999999998</v>
      </c>
      <c r="Q57" s="16" t="s">
        <v>3</v>
      </c>
      <c r="R57" s="31">
        <v>0.14000000000000001</v>
      </c>
      <c r="S57" s="30">
        <v>0.52700000000000002</v>
      </c>
      <c r="T57" s="30">
        <v>0.53400000000000003</v>
      </c>
      <c r="U57" s="30">
        <v>0.73099999999999998</v>
      </c>
      <c r="V57" s="30">
        <v>0.54400000000000004</v>
      </c>
    </row>
    <row r="58" spans="9:22" ht="15.75" x14ac:dyDescent="0.25">
      <c r="I58" s="56" t="s">
        <v>37</v>
      </c>
      <c r="J58" s="56"/>
      <c r="K58" s="56"/>
      <c r="L58" s="56"/>
      <c r="M58" s="56"/>
      <c r="N58" s="56"/>
      <c r="Q58" s="56" t="s">
        <v>37</v>
      </c>
      <c r="R58" s="56"/>
      <c r="S58" s="56"/>
      <c r="T58" s="56"/>
      <c r="U58" s="56"/>
      <c r="V58" s="56"/>
    </row>
    <row r="59" spans="9:22" ht="15.75" x14ac:dyDescent="0.25">
      <c r="I59" s="16" t="s">
        <v>0</v>
      </c>
      <c r="J59" s="30" t="s">
        <v>24</v>
      </c>
      <c r="K59" s="30" t="s">
        <v>25</v>
      </c>
      <c r="L59" s="30" t="s">
        <v>26</v>
      </c>
      <c r="M59" s="30" t="s">
        <v>27</v>
      </c>
      <c r="N59" s="30" t="s">
        <v>28</v>
      </c>
      <c r="Q59" s="16" t="s">
        <v>0</v>
      </c>
      <c r="R59" s="30" t="s">
        <v>24</v>
      </c>
      <c r="S59" s="30" t="s">
        <v>25</v>
      </c>
      <c r="T59" s="30" t="s">
        <v>26</v>
      </c>
      <c r="U59" s="30" t="s">
        <v>27</v>
      </c>
      <c r="V59" s="30" t="s">
        <v>28</v>
      </c>
    </row>
    <row r="60" spans="9:22" ht="15.75" x14ac:dyDescent="0.25">
      <c r="I60" s="16" t="s">
        <v>1</v>
      </c>
      <c r="J60" s="31">
        <v>0.01</v>
      </c>
      <c r="K60" s="30">
        <v>6.7000000000000004E-2</v>
      </c>
      <c r="L60" s="30">
        <v>1.2E-2</v>
      </c>
      <c r="M60" s="30">
        <v>0.112</v>
      </c>
      <c r="N60" s="30">
        <v>0.99299999999999999</v>
      </c>
      <c r="Q60" s="16" t="s">
        <v>1</v>
      </c>
      <c r="R60" s="31">
        <v>0.03</v>
      </c>
      <c r="S60" s="30">
        <v>0.112</v>
      </c>
      <c r="T60" s="30">
        <v>0.02</v>
      </c>
      <c r="U60" s="30">
        <v>0.14000000000000001</v>
      </c>
      <c r="V60" s="30">
        <v>0.99299999999999999</v>
      </c>
    </row>
    <row r="61" spans="9:22" ht="15.75" x14ac:dyDescent="0.25">
      <c r="I61" s="16" t="s">
        <v>2</v>
      </c>
      <c r="J61" s="31">
        <v>0.04</v>
      </c>
      <c r="K61" s="30">
        <v>0.18</v>
      </c>
      <c r="L61" s="30">
        <v>5.8999999999999997E-2</v>
      </c>
      <c r="M61" s="30">
        <v>0.24199999999999999</v>
      </c>
      <c r="N61" s="30">
        <v>0.96699999999999997</v>
      </c>
      <c r="Q61" s="16" t="s">
        <v>2</v>
      </c>
      <c r="R61" s="31">
        <v>0.09</v>
      </c>
      <c r="S61" s="30">
        <v>0.44400000000000001</v>
      </c>
      <c r="T61" s="30">
        <v>0.58099999999999996</v>
      </c>
      <c r="U61" s="30">
        <v>0.76200000000000001</v>
      </c>
      <c r="V61" s="30">
        <v>0.78700000000000003</v>
      </c>
    </row>
    <row r="62" spans="9:22" ht="15.75" x14ac:dyDescent="0.25">
      <c r="I62" s="16" t="s">
        <v>3</v>
      </c>
      <c r="J62" s="31">
        <v>0.04</v>
      </c>
      <c r="K62" s="30">
        <v>0.16800000000000001</v>
      </c>
      <c r="L62" s="30">
        <v>4.2000000000000003E-2</v>
      </c>
      <c r="M62" s="30">
        <v>0.20599999999999999</v>
      </c>
      <c r="N62" s="30">
        <v>0.97099999999999997</v>
      </c>
      <c r="Q62" s="16" t="s">
        <v>3</v>
      </c>
      <c r="R62" s="31">
        <v>0.11</v>
      </c>
      <c r="S62" s="30">
        <v>0.44700000000000001</v>
      </c>
      <c r="T62" s="30">
        <v>0.53700000000000003</v>
      </c>
      <c r="U62" s="30">
        <v>0.73299999999999998</v>
      </c>
      <c r="V62" s="30">
        <v>0.54200000000000004</v>
      </c>
    </row>
    <row r="63" spans="9:22" ht="15.75" x14ac:dyDescent="0.25">
      <c r="I63" s="56" t="s">
        <v>38</v>
      </c>
      <c r="J63" s="56"/>
      <c r="K63" s="56"/>
      <c r="L63" s="56"/>
      <c r="M63" s="56"/>
      <c r="N63" s="56"/>
      <c r="Q63" s="56" t="s">
        <v>38</v>
      </c>
      <c r="R63" s="56"/>
      <c r="S63" s="56"/>
      <c r="T63" s="56"/>
      <c r="U63" s="56"/>
      <c r="V63" s="56"/>
    </row>
    <row r="64" spans="9:22" ht="15.75" x14ac:dyDescent="0.25">
      <c r="I64" s="16" t="s">
        <v>0</v>
      </c>
      <c r="J64" s="30" t="s">
        <v>24</v>
      </c>
      <c r="K64" s="30" t="s">
        <v>25</v>
      </c>
      <c r="L64" s="30" t="s">
        <v>26</v>
      </c>
      <c r="M64" s="30" t="s">
        <v>27</v>
      </c>
      <c r="N64" s="30" t="s">
        <v>28</v>
      </c>
      <c r="Q64" s="16" t="s">
        <v>0</v>
      </c>
      <c r="R64" s="30" t="s">
        <v>24</v>
      </c>
      <c r="S64" s="30" t="s">
        <v>25</v>
      </c>
      <c r="T64" s="30" t="s">
        <v>26</v>
      </c>
      <c r="U64" s="30" t="s">
        <v>27</v>
      </c>
      <c r="V64" s="30" t="s">
        <v>28</v>
      </c>
    </row>
    <row r="65" spans="9:22" ht="15.75" x14ac:dyDescent="0.25">
      <c r="I65" s="16" t="s">
        <v>1</v>
      </c>
      <c r="J65" s="31">
        <v>0.04</v>
      </c>
      <c r="K65" s="30">
        <v>0.193</v>
      </c>
      <c r="L65" s="30">
        <v>0.08</v>
      </c>
      <c r="M65" s="30">
        <v>0.28299999999999997</v>
      </c>
      <c r="N65" s="30">
        <v>0.95499999999999996</v>
      </c>
      <c r="Q65" s="16" t="s">
        <v>1</v>
      </c>
      <c r="R65" s="31">
        <v>0.1</v>
      </c>
      <c r="S65" s="30">
        <v>0.36399999999999999</v>
      </c>
      <c r="T65" s="30">
        <v>0.216</v>
      </c>
      <c r="U65" s="30">
        <v>0.46500000000000002</v>
      </c>
      <c r="V65" s="30">
        <v>0.92</v>
      </c>
    </row>
    <row r="66" spans="9:22" ht="15.75" x14ac:dyDescent="0.25">
      <c r="I66" s="16" t="s">
        <v>2</v>
      </c>
      <c r="J66" s="31">
        <v>0.04</v>
      </c>
      <c r="K66" s="30">
        <v>0.18</v>
      </c>
      <c r="L66" s="30">
        <v>5.8999999999999997E-2</v>
      </c>
      <c r="M66" s="30">
        <v>0.24199999999999999</v>
      </c>
      <c r="N66" s="30">
        <v>0.96699999999999997</v>
      </c>
      <c r="Q66" s="16" t="s">
        <v>2</v>
      </c>
      <c r="R66" s="31">
        <v>0.09</v>
      </c>
      <c r="S66" s="30">
        <v>0.44400000000000001</v>
      </c>
      <c r="T66" s="30">
        <v>0.58099999999999996</v>
      </c>
      <c r="U66" s="30">
        <v>0.76200000000000001</v>
      </c>
      <c r="V66" s="30">
        <v>0.78700000000000003</v>
      </c>
    </row>
    <row r="67" spans="9:22" ht="15.75" x14ac:dyDescent="0.25">
      <c r="I67" s="16" t="s">
        <v>3</v>
      </c>
      <c r="J67" s="31">
        <v>0.06</v>
      </c>
      <c r="K67" s="30">
        <v>0.219</v>
      </c>
      <c r="L67" s="30">
        <v>8.2000000000000003E-2</v>
      </c>
      <c r="M67" s="30">
        <v>0.28699999999999998</v>
      </c>
      <c r="N67" s="30">
        <v>0.94399999999999995</v>
      </c>
      <c r="Q67" s="16" t="s">
        <v>3</v>
      </c>
      <c r="R67" s="31">
        <v>0.14000000000000001</v>
      </c>
      <c r="S67" s="30">
        <v>0.504</v>
      </c>
      <c r="T67" s="30">
        <v>0.38300000000000001</v>
      </c>
      <c r="U67" s="30">
        <v>0.61899999999999999</v>
      </c>
      <c r="V67" s="30">
        <v>0.67300000000000004</v>
      </c>
    </row>
    <row r="68" spans="9:22" ht="15.75" x14ac:dyDescent="0.25">
      <c r="I68" s="56" t="s">
        <v>39</v>
      </c>
      <c r="J68" s="56"/>
      <c r="K68" s="56"/>
      <c r="L68" s="56"/>
      <c r="M68" s="56"/>
      <c r="N68" s="56"/>
      <c r="Q68" s="56" t="s">
        <v>39</v>
      </c>
      <c r="R68" s="56"/>
      <c r="S68" s="56"/>
      <c r="T68" s="56"/>
      <c r="U68" s="56"/>
      <c r="V68" s="56"/>
    </row>
    <row r="69" spans="9:22" ht="15.75" x14ac:dyDescent="0.25">
      <c r="I69" s="16" t="s">
        <v>0</v>
      </c>
      <c r="J69" s="30" t="s">
        <v>24</v>
      </c>
      <c r="K69" s="30" t="s">
        <v>25</v>
      </c>
      <c r="L69" s="30" t="s">
        <v>26</v>
      </c>
      <c r="M69" s="30" t="s">
        <v>27</v>
      </c>
      <c r="N69" s="30" t="s">
        <v>28</v>
      </c>
      <c r="Q69" s="16" t="s">
        <v>0</v>
      </c>
      <c r="R69" s="30" t="s">
        <v>24</v>
      </c>
      <c r="S69" s="30" t="s">
        <v>25</v>
      </c>
      <c r="T69" s="30" t="s">
        <v>26</v>
      </c>
      <c r="U69" s="30" t="s">
        <v>27</v>
      </c>
      <c r="V69" s="30" t="s">
        <v>28</v>
      </c>
    </row>
    <row r="70" spans="9:22" ht="15.75" x14ac:dyDescent="0.25">
      <c r="I70" s="16" t="s">
        <v>1</v>
      </c>
      <c r="J70" s="31">
        <v>0.02</v>
      </c>
      <c r="K70" s="30">
        <v>0.123</v>
      </c>
      <c r="L70" s="30">
        <v>4.2999999999999997E-2</v>
      </c>
      <c r="M70" s="30">
        <v>0.20699999999999999</v>
      </c>
      <c r="N70" s="30">
        <v>0.97599999999999998</v>
      </c>
      <c r="Q70" s="16" t="s">
        <v>1</v>
      </c>
      <c r="R70" s="31">
        <v>0.03</v>
      </c>
      <c r="S70" s="30">
        <v>0.13</v>
      </c>
      <c r="T70" s="30">
        <v>5.7000000000000002E-2</v>
      </c>
      <c r="U70" s="30">
        <v>0.23799999999999999</v>
      </c>
      <c r="V70" s="30">
        <v>0.97899999999999998</v>
      </c>
    </row>
    <row r="71" spans="9:22" ht="15.75" x14ac:dyDescent="0.25">
      <c r="I71" s="16" t="s">
        <v>2</v>
      </c>
      <c r="J71" s="31">
        <v>0.04</v>
      </c>
      <c r="K71" s="30">
        <v>0.18</v>
      </c>
      <c r="L71" s="30">
        <v>5.8999999999999997E-2</v>
      </c>
      <c r="M71" s="30">
        <v>0.24199999999999999</v>
      </c>
      <c r="N71" s="30">
        <v>0.96699999999999997</v>
      </c>
      <c r="Q71" s="16" t="s">
        <v>2</v>
      </c>
      <c r="R71" s="31">
        <v>0.09</v>
      </c>
      <c r="S71" s="30">
        <v>0.44400000000000001</v>
      </c>
      <c r="T71" s="30">
        <v>0.58099999999999996</v>
      </c>
      <c r="U71" s="30">
        <v>0.76200000000000001</v>
      </c>
      <c r="V71" s="30">
        <v>0.78700000000000003</v>
      </c>
    </row>
    <row r="72" spans="9:22" ht="15.75" x14ac:dyDescent="0.25">
      <c r="I72" s="16" t="s">
        <v>3</v>
      </c>
      <c r="J72" s="31">
        <v>0.04</v>
      </c>
      <c r="K72" s="30">
        <v>0.16200000000000001</v>
      </c>
      <c r="L72" s="30">
        <v>6.7000000000000004E-2</v>
      </c>
      <c r="M72" s="30">
        <v>0.25900000000000001</v>
      </c>
      <c r="N72" s="30">
        <v>0.95399999999999996</v>
      </c>
      <c r="Q72" s="16" t="s">
        <v>3</v>
      </c>
      <c r="R72" s="31">
        <v>0.1</v>
      </c>
      <c r="S72" s="30">
        <v>0.40699999999999997</v>
      </c>
      <c r="T72" s="30">
        <v>0.497</v>
      </c>
      <c r="U72" s="30">
        <v>0.70499999999999996</v>
      </c>
      <c r="V72" s="30">
        <v>0.57599999999999996</v>
      </c>
    </row>
    <row r="73" spans="9:22" ht="15.75" x14ac:dyDescent="0.25">
      <c r="I73" s="56" t="s">
        <v>42</v>
      </c>
      <c r="J73" s="56"/>
      <c r="K73" s="56"/>
      <c r="L73" s="56"/>
      <c r="M73" s="56"/>
      <c r="N73" s="56"/>
      <c r="Q73" s="56" t="s">
        <v>42</v>
      </c>
      <c r="R73" s="56"/>
      <c r="S73" s="56"/>
      <c r="T73" s="56"/>
      <c r="U73" s="56"/>
      <c r="V73" s="56"/>
    </row>
    <row r="74" spans="9:22" ht="15.75" x14ac:dyDescent="0.25">
      <c r="I74" s="16" t="s">
        <v>0</v>
      </c>
      <c r="J74" s="30" t="s">
        <v>24</v>
      </c>
      <c r="K74" s="30" t="s">
        <v>25</v>
      </c>
      <c r="L74" s="30" t="s">
        <v>26</v>
      </c>
      <c r="M74" s="30" t="s">
        <v>27</v>
      </c>
      <c r="N74" s="30" t="s">
        <v>28</v>
      </c>
      <c r="Q74" s="16" t="s">
        <v>0</v>
      </c>
      <c r="R74" s="30" t="s">
        <v>24</v>
      </c>
      <c r="S74" s="30" t="s">
        <v>25</v>
      </c>
      <c r="T74" s="30" t="s">
        <v>26</v>
      </c>
      <c r="U74" s="30" t="s">
        <v>27</v>
      </c>
      <c r="V74" s="30" t="s">
        <v>28</v>
      </c>
    </row>
    <row r="75" spans="9:22" ht="15.75" x14ac:dyDescent="0.25">
      <c r="I75" s="16" t="s">
        <v>1</v>
      </c>
      <c r="J75" s="31">
        <v>0.63</v>
      </c>
      <c r="K75" s="30">
        <v>2.5459999999999998</v>
      </c>
      <c r="L75" s="30">
        <v>12.688000000000001</v>
      </c>
      <c r="M75" s="30">
        <v>3.5619999999999998</v>
      </c>
      <c r="N75" s="30">
        <v>-6.21</v>
      </c>
      <c r="Q75" s="16" t="s">
        <v>1</v>
      </c>
      <c r="R75" s="31">
        <v>0.54</v>
      </c>
      <c r="S75" s="30">
        <v>1.9910000000000001</v>
      </c>
      <c r="T75" s="30">
        <v>6.125</v>
      </c>
      <c r="U75" s="30">
        <v>2.4750000000000001</v>
      </c>
      <c r="V75" s="30">
        <v>-1.2509999999999999</v>
      </c>
    </row>
    <row r="76" spans="9:22" ht="15.75" x14ac:dyDescent="0.25">
      <c r="I76" s="16" t="s">
        <v>2</v>
      </c>
      <c r="J76" s="31">
        <v>0.04</v>
      </c>
      <c r="K76" s="30">
        <v>0.18</v>
      </c>
      <c r="L76" s="30">
        <v>5.8999999999999997E-2</v>
      </c>
      <c r="M76" s="30">
        <v>0.24199999999999999</v>
      </c>
      <c r="N76" s="30">
        <v>0.96699999999999997</v>
      </c>
      <c r="Q76" s="16" t="s">
        <v>2</v>
      </c>
      <c r="R76" s="31">
        <v>0.09</v>
      </c>
      <c r="S76" s="30">
        <v>0.44400000000000001</v>
      </c>
      <c r="T76" s="30">
        <v>0.58099999999999996</v>
      </c>
      <c r="U76" s="30">
        <v>0.76200000000000001</v>
      </c>
      <c r="V76" s="30">
        <v>0.78700000000000003</v>
      </c>
    </row>
    <row r="77" spans="9:22" ht="15.75" x14ac:dyDescent="0.25">
      <c r="I77" s="16" t="s">
        <v>3</v>
      </c>
      <c r="J77" s="31">
        <v>0.63</v>
      </c>
      <c r="K77" s="30">
        <v>2.4420000000000002</v>
      </c>
      <c r="L77" s="30">
        <v>12.192</v>
      </c>
      <c r="M77" s="30">
        <v>3.492</v>
      </c>
      <c r="N77" s="30">
        <v>-7.3230000000000004</v>
      </c>
      <c r="Q77" s="16" t="s">
        <v>3</v>
      </c>
      <c r="R77" s="31">
        <v>0.51</v>
      </c>
      <c r="S77" s="30">
        <v>1.603</v>
      </c>
      <c r="T77" s="30">
        <v>3.5179999999999998</v>
      </c>
      <c r="U77" s="30">
        <v>1.8759999999999999</v>
      </c>
      <c r="V77" s="30">
        <v>-2.0009999999999999</v>
      </c>
    </row>
    <row r="78" spans="9:22" ht="15.75" x14ac:dyDescent="0.25">
      <c r="I78" s="56" t="s">
        <v>43</v>
      </c>
      <c r="J78" s="56"/>
      <c r="K78" s="56"/>
      <c r="L78" s="56"/>
      <c r="M78" s="56"/>
      <c r="N78" s="56"/>
      <c r="Q78" s="56" t="s">
        <v>43</v>
      </c>
      <c r="R78" s="56"/>
      <c r="S78" s="56"/>
      <c r="T78" s="56"/>
      <c r="U78" s="56"/>
      <c r="V78" s="56"/>
    </row>
    <row r="79" spans="9:22" ht="15.75" x14ac:dyDescent="0.25">
      <c r="I79" s="16" t="s">
        <v>0</v>
      </c>
      <c r="J79" s="30" t="s">
        <v>24</v>
      </c>
      <c r="K79" s="30" t="s">
        <v>25</v>
      </c>
      <c r="L79" s="30" t="s">
        <v>26</v>
      </c>
      <c r="M79" s="30" t="s">
        <v>27</v>
      </c>
      <c r="N79" s="30" t="s">
        <v>28</v>
      </c>
      <c r="Q79" s="16" t="s">
        <v>0</v>
      </c>
      <c r="R79" s="30" t="s">
        <v>24</v>
      </c>
      <c r="S79" s="30" t="s">
        <v>25</v>
      </c>
      <c r="T79" s="30" t="s">
        <v>26</v>
      </c>
      <c r="U79" s="30" t="s">
        <v>27</v>
      </c>
      <c r="V79" s="30" t="s">
        <v>28</v>
      </c>
    </row>
    <row r="80" spans="9:22" ht="15.75" x14ac:dyDescent="0.25">
      <c r="I80" s="16" t="s">
        <v>1</v>
      </c>
      <c r="J80" s="31">
        <v>0.36</v>
      </c>
      <c r="K80" s="30">
        <v>1.419</v>
      </c>
      <c r="L80" s="30">
        <v>3.6629999999999998</v>
      </c>
      <c r="M80" s="30">
        <v>1.9139999999999999</v>
      </c>
      <c r="N80" s="30">
        <v>-1.0820000000000001</v>
      </c>
      <c r="Q80" s="16" t="s">
        <v>1</v>
      </c>
      <c r="R80" s="31">
        <v>0.56000000000000005</v>
      </c>
      <c r="S80" s="30">
        <v>1.8859999999999999</v>
      </c>
      <c r="T80" s="30">
        <v>5.7240000000000002</v>
      </c>
      <c r="U80" s="30">
        <v>2.3929999999999998</v>
      </c>
      <c r="V80" s="30">
        <v>-1.1040000000000001</v>
      </c>
    </row>
    <row r="81" spans="9:22" ht="15.75" x14ac:dyDescent="0.25">
      <c r="I81" s="16" t="s">
        <v>2</v>
      </c>
      <c r="J81" s="31">
        <v>0.04</v>
      </c>
      <c r="K81" s="30">
        <v>0.18</v>
      </c>
      <c r="L81" s="30">
        <v>5.8999999999999997E-2</v>
      </c>
      <c r="M81" s="30">
        <v>0.24199999999999999</v>
      </c>
      <c r="N81" s="30">
        <v>0.96699999999999997</v>
      </c>
      <c r="Q81" s="16" t="s">
        <v>2</v>
      </c>
      <c r="R81" s="31">
        <v>0.09</v>
      </c>
      <c r="S81" s="30">
        <v>0.44400000000000001</v>
      </c>
      <c r="T81" s="30">
        <v>0.58099999999999996</v>
      </c>
      <c r="U81" s="30">
        <v>0.76200000000000001</v>
      </c>
      <c r="V81" s="30">
        <v>0.78700000000000003</v>
      </c>
    </row>
    <row r="82" spans="9:22" ht="15.75" x14ac:dyDescent="0.25">
      <c r="I82" s="16" t="s">
        <v>3</v>
      </c>
      <c r="J82" s="31">
        <v>0.36</v>
      </c>
      <c r="K82" s="30">
        <v>1.359</v>
      </c>
      <c r="L82" s="30">
        <v>3.3250000000000002</v>
      </c>
      <c r="M82" s="30">
        <v>1.823</v>
      </c>
      <c r="N82" s="30">
        <v>-1.27</v>
      </c>
      <c r="Q82" s="16" t="s">
        <v>3</v>
      </c>
      <c r="R82" s="31">
        <v>0.54</v>
      </c>
      <c r="S82" s="30">
        <v>1.5820000000000001</v>
      </c>
      <c r="T82" s="30">
        <v>3.794</v>
      </c>
      <c r="U82" s="30">
        <v>1.948</v>
      </c>
      <c r="V82" s="30">
        <v>-2.2360000000000002</v>
      </c>
    </row>
    <row r="83" spans="9:22" ht="15.75" x14ac:dyDescent="0.25">
      <c r="I83" s="56" t="s">
        <v>46</v>
      </c>
      <c r="J83" s="56"/>
      <c r="K83" s="56"/>
      <c r="L83" s="56"/>
      <c r="M83" s="56"/>
      <c r="N83" s="56"/>
      <c r="Q83" s="56" t="s">
        <v>46</v>
      </c>
      <c r="R83" s="56"/>
      <c r="S83" s="56"/>
      <c r="T83" s="56"/>
      <c r="U83" s="56"/>
      <c r="V83" s="56"/>
    </row>
    <row r="84" spans="9:22" ht="15.75" x14ac:dyDescent="0.25">
      <c r="I84" s="16" t="s">
        <v>0</v>
      </c>
      <c r="J84" s="30" t="s">
        <v>24</v>
      </c>
      <c r="K84" s="30" t="s">
        <v>25</v>
      </c>
      <c r="L84" s="30" t="s">
        <v>26</v>
      </c>
      <c r="M84" s="30" t="s">
        <v>27</v>
      </c>
      <c r="N84" s="30" t="s">
        <v>28</v>
      </c>
      <c r="Q84" s="16" t="s">
        <v>0</v>
      </c>
      <c r="R84" s="30" t="s">
        <v>24</v>
      </c>
      <c r="S84" s="30" t="s">
        <v>25</v>
      </c>
      <c r="T84" s="30" t="s">
        <v>26</v>
      </c>
      <c r="U84" s="30" t="s">
        <v>27</v>
      </c>
      <c r="V84" s="30" t="s">
        <v>28</v>
      </c>
    </row>
    <row r="85" spans="9:22" ht="15.75" x14ac:dyDescent="0.25">
      <c r="I85" s="16" t="s">
        <v>1</v>
      </c>
      <c r="J85" s="31">
        <v>0.08</v>
      </c>
      <c r="K85" s="30">
        <v>0.34499999999999997</v>
      </c>
      <c r="L85" s="30">
        <v>0.222</v>
      </c>
      <c r="M85" s="30">
        <v>0.47099999999999997</v>
      </c>
      <c r="N85" s="30">
        <v>0.874</v>
      </c>
      <c r="Q85" s="16" t="s">
        <v>1</v>
      </c>
      <c r="R85" s="31">
        <v>0.13</v>
      </c>
      <c r="S85" s="30">
        <v>0.47</v>
      </c>
      <c r="T85" s="30">
        <v>0.37</v>
      </c>
      <c r="U85" s="30">
        <v>0.60799999999999998</v>
      </c>
      <c r="V85" s="30">
        <v>0.86399999999999999</v>
      </c>
    </row>
    <row r="86" spans="9:22" ht="15.75" x14ac:dyDescent="0.25">
      <c r="I86" s="16" t="s">
        <v>2</v>
      </c>
      <c r="J86" s="31">
        <v>0.04</v>
      </c>
      <c r="K86" s="30">
        <v>0.18</v>
      </c>
      <c r="L86" s="30">
        <v>5.8999999999999997E-2</v>
      </c>
      <c r="M86" s="30">
        <v>0.24199999999999999</v>
      </c>
      <c r="N86" s="30">
        <v>0.96699999999999997</v>
      </c>
      <c r="Q86" s="16" t="s">
        <v>2</v>
      </c>
      <c r="R86" s="31">
        <v>0.09</v>
      </c>
      <c r="S86" s="30">
        <v>0.44400000000000001</v>
      </c>
      <c r="T86" s="30">
        <v>0.58099999999999996</v>
      </c>
      <c r="U86" s="30">
        <v>0.76200000000000001</v>
      </c>
      <c r="V86" s="30">
        <v>0.78700000000000003</v>
      </c>
    </row>
    <row r="87" spans="9:22" ht="15.75" x14ac:dyDescent="0.25">
      <c r="I87" s="16" t="s">
        <v>3</v>
      </c>
      <c r="J87" s="31">
        <v>0.09</v>
      </c>
      <c r="K87" s="30">
        <v>0.35499999999999998</v>
      </c>
      <c r="L87" s="30">
        <v>0.16500000000000001</v>
      </c>
      <c r="M87" s="30">
        <v>0.40600000000000003</v>
      </c>
      <c r="N87" s="30">
        <v>0.88700000000000001</v>
      </c>
      <c r="Q87" s="16" t="s">
        <v>3</v>
      </c>
      <c r="R87" s="31">
        <v>0.15</v>
      </c>
      <c r="S87" s="30">
        <v>0.55000000000000004</v>
      </c>
      <c r="T87" s="30">
        <v>0.53400000000000003</v>
      </c>
      <c r="U87" s="30">
        <v>0.73099999999999998</v>
      </c>
      <c r="V87" s="30">
        <v>0.54400000000000004</v>
      </c>
    </row>
    <row r="88" spans="9:22" ht="15.75" x14ac:dyDescent="0.25">
      <c r="I88" s="56" t="s">
        <v>47</v>
      </c>
      <c r="J88" s="56"/>
      <c r="K88" s="56"/>
      <c r="L88" s="56"/>
      <c r="M88" s="56"/>
      <c r="N88" s="56"/>
      <c r="Q88" s="79" t="s">
        <v>47</v>
      </c>
      <c r="R88" s="79"/>
      <c r="S88" s="79"/>
      <c r="T88" s="79"/>
      <c r="U88" s="79"/>
      <c r="V88" s="79"/>
    </row>
    <row r="89" spans="9:22" ht="15.75" x14ac:dyDescent="0.25">
      <c r="I89" s="16" t="s">
        <v>0</v>
      </c>
      <c r="J89" s="30" t="s">
        <v>24</v>
      </c>
      <c r="K89" s="30" t="s">
        <v>25</v>
      </c>
      <c r="L89" s="30" t="s">
        <v>26</v>
      </c>
      <c r="M89" s="30" t="s">
        <v>27</v>
      </c>
      <c r="N89" s="30" t="s">
        <v>28</v>
      </c>
      <c r="Q89" s="45" t="s">
        <v>0</v>
      </c>
      <c r="R89" s="48" t="s">
        <v>24</v>
      </c>
      <c r="S89" s="48" t="s">
        <v>25</v>
      </c>
      <c r="T89" s="48" t="s">
        <v>26</v>
      </c>
      <c r="U89" s="48" t="s">
        <v>27</v>
      </c>
      <c r="V89" s="48" t="s">
        <v>28</v>
      </c>
    </row>
    <row r="90" spans="9:22" ht="15.75" x14ac:dyDescent="0.25">
      <c r="I90" s="16" t="s">
        <v>1</v>
      </c>
      <c r="J90" s="31">
        <v>0.06</v>
      </c>
      <c r="K90" s="30">
        <v>0.26100000000000001</v>
      </c>
      <c r="L90" s="30">
        <v>0.17299999999999999</v>
      </c>
      <c r="M90" s="30">
        <v>0.41499999999999998</v>
      </c>
      <c r="N90" s="30">
        <v>0.90200000000000002</v>
      </c>
      <c r="Q90" s="45" t="s">
        <v>1</v>
      </c>
      <c r="R90" s="49">
        <v>0.03</v>
      </c>
      <c r="S90" s="48">
        <v>0.11899999999999999</v>
      </c>
      <c r="T90" s="48">
        <v>2.7E-2</v>
      </c>
      <c r="U90" s="48">
        <v>0.16500000000000001</v>
      </c>
      <c r="V90" s="48">
        <v>0.99</v>
      </c>
    </row>
    <row r="91" spans="9:22" ht="15.75" x14ac:dyDescent="0.25">
      <c r="I91" s="16" t="s">
        <v>2</v>
      </c>
      <c r="J91" s="31">
        <v>0.04</v>
      </c>
      <c r="K91" s="30">
        <v>0.18</v>
      </c>
      <c r="L91" s="30">
        <v>5.8999999999999997E-2</v>
      </c>
      <c r="M91" s="30">
        <v>0.24199999999999999</v>
      </c>
      <c r="N91" s="30">
        <v>0.96699999999999997</v>
      </c>
      <c r="Q91" s="45" t="s">
        <v>2</v>
      </c>
      <c r="R91" s="49">
        <v>0.09</v>
      </c>
      <c r="S91" s="48">
        <v>0.44400000000000001</v>
      </c>
      <c r="T91" s="48">
        <v>0.58099999999999996</v>
      </c>
      <c r="U91" s="48">
        <v>0.76200000000000001</v>
      </c>
      <c r="V91" s="48">
        <v>0.78700000000000003</v>
      </c>
    </row>
    <row r="92" spans="9:22" ht="15.75" x14ac:dyDescent="0.25">
      <c r="I92" s="16" t="s">
        <v>3</v>
      </c>
      <c r="J92" s="31">
        <v>7.0000000000000007E-2</v>
      </c>
      <c r="K92" s="30">
        <v>0.25900000000000001</v>
      </c>
      <c r="L92" s="30">
        <v>0.10100000000000001</v>
      </c>
      <c r="M92" s="30">
        <v>0.318</v>
      </c>
      <c r="N92" s="30">
        <v>0.93100000000000005</v>
      </c>
      <c r="Q92" s="45" t="s">
        <v>3</v>
      </c>
      <c r="R92" s="49">
        <v>0.1</v>
      </c>
      <c r="S92" s="48">
        <v>0.41899999999999998</v>
      </c>
      <c r="T92" s="48">
        <v>0.47599999999999998</v>
      </c>
      <c r="U92" s="48">
        <v>0.69</v>
      </c>
      <c r="V92" s="48">
        <v>0.59399999999999997</v>
      </c>
    </row>
  </sheetData>
  <mergeCells count="41">
    <mergeCell ref="Q58:V58"/>
    <mergeCell ref="Q53:V53"/>
    <mergeCell ref="Q8:V8"/>
    <mergeCell ref="Q3:V3"/>
    <mergeCell ref="Q43:V43"/>
    <mergeCell ref="Q38:V38"/>
    <mergeCell ref="Q33:V33"/>
    <mergeCell ref="Q28:V28"/>
    <mergeCell ref="Q23:V23"/>
    <mergeCell ref="Q18:V18"/>
    <mergeCell ref="Q48:V48"/>
    <mergeCell ref="I88:N88"/>
    <mergeCell ref="I83:N83"/>
    <mergeCell ref="Q78:V78"/>
    <mergeCell ref="Q88:V88"/>
    <mergeCell ref="Q83:V83"/>
    <mergeCell ref="I78:N78"/>
    <mergeCell ref="I73:N73"/>
    <mergeCell ref="I68:N68"/>
    <mergeCell ref="I63:N63"/>
    <mergeCell ref="I58:N58"/>
    <mergeCell ref="I53:N53"/>
    <mergeCell ref="I48:N48"/>
    <mergeCell ref="Q73:V73"/>
    <mergeCell ref="Q68:V68"/>
    <mergeCell ref="Q63:V63"/>
    <mergeCell ref="I43:N43"/>
    <mergeCell ref="I38:N38"/>
    <mergeCell ref="I33:N33"/>
    <mergeCell ref="I28:N28"/>
    <mergeCell ref="I23:N23"/>
    <mergeCell ref="I8:N8"/>
    <mergeCell ref="I3:N3"/>
    <mergeCell ref="I18:N18"/>
    <mergeCell ref="I13:N13"/>
    <mergeCell ref="Q13:V13"/>
    <mergeCell ref="B2:G2"/>
    <mergeCell ref="X2:Y2"/>
    <mergeCell ref="B3:G5"/>
    <mergeCell ref="I1:N2"/>
    <mergeCell ref="Q1:V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76F84-2925-4B19-9500-724505846766}">
  <dimension ref="B1:Z112"/>
  <sheetViews>
    <sheetView topLeftCell="A74" zoomScale="85" zoomScaleNormal="85" workbookViewId="0">
      <selection activeCell="R3" sqref="R3:W112"/>
    </sheetView>
  </sheetViews>
  <sheetFormatPr defaultRowHeight="15" x14ac:dyDescent="0.25"/>
  <cols>
    <col min="1" max="1" width="9.140625" style="36"/>
    <col min="2" max="2" width="20.7109375" style="36" customWidth="1"/>
    <col min="3" max="24" width="9.140625" style="36"/>
    <col min="25" max="25" width="45" style="36" bestFit="1" customWidth="1"/>
    <col min="26" max="26" width="4.7109375" style="36" bestFit="1" customWidth="1"/>
    <col min="27" max="16384" width="9.140625" style="36"/>
  </cols>
  <sheetData>
    <row r="1" spans="2:26" ht="28.5" thickBot="1" x14ac:dyDescent="0.35">
      <c r="B1" s="57" t="s">
        <v>4</v>
      </c>
      <c r="C1" s="57"/>
      <c r="D1" s="57"/>
      <c r="E1" s="57"/>
      <c r="F1" s="57"/>
      <c r="G1" s="57"/>
      <c r="H1" s="24"/>
      <c r="I1" s="24"/>
      <c r="J1" s="57" t="s">
        <v>6</v>
      </c>
      <c r="K1" s="57"/>
      <c r="L1" s="57"/>
      <c r="M1" s="57"/>
      <c r="N1" s="57"/>
      <c r="O1" s="57"/>
      <c r="P1" s="24"/>
      <c r="Q1" s="24"/>
      <c r="R1" s="57" t="s">
        <v>7</v>
      </c>
      <c r="S1" s="57"/>
      <c r="T1" s="57"/>
      <c r="U1" s="57"/>
      <c r="V1" s="57"/>
      <c r="W1" s="57"/>
      <c r="X1" s="23"/>
    </row>
    <row r="2" spans="2:26" ht="28.5" thickBot="1" x14ac:dyDescent="0.35">
      <c r="B2" s="57"/>
      <c r="C2" s="57"/>
      <c r="D2" s="57"/>
      <c r="E2" s="57"/>
      <c r="F2" s="57"/>
      <c r="G2" s="57"/>
      <c r="H2" s="24"/>
      <c r="I2" s="24"/>
      <c r="J2" s="57"/>
      <c r="K2" s="57"/>
      <c r="L2" s="57"/>
      <c r="M2" s="57"/>
      <c r="N2" s="57"/>
      <c r="O2" s="57"/>
      <c r="P2" s="24"/>
      <c r="Q2" s="24"/>
      <c r="R2" s="57"/>
      <c r="S2" s="57"/>
      <c r="T2" s="57"/>
      <c r="U2" s="57"/>
      <c r="V2" s="57"/>
      <c r="W2" s="57"/>
      <c r="X2" s="23"/>
      <c r="Y2" s="80" t="s">
        <v>8</v>
      </c>
      <c r="Z2" s="81"/>
    </row>
    <row r="3" spans="2:26" ht="16.5" thickBot="1" x14ac:dyDescent="0.3">
      <c r="B3" s="56" t="s">
        <v>22</v>
      </c>
      <c r="C3" s="56"/>
      <c r="D3" s="56"/>
      <c r="E3" s="56"/>
      <c r="F3" s="56"/>
      <c r="G3" s="56"/>
      <c r="J3" s="56" t="s">
        <v>22</v>
      </c>
      <c r="K3" s="56"/>
      <c r="L3" s="56"/>
      <c r="M3" s="56"/>
      <c r="N3" s="56"/>
      <c r="O3" s="56"/>
      <c r="R3" s="56" t="s">
        <v>22</v>
      </c>
      <c r="S3" s="56"/>
      <c r="T3" s="56"/>
      <c r="U3" s="56"/>
      <c r="V3" s="56"/>
      <c r="W3" s="56"/>
      <c r="Y3" s="6" t="s">
        <v>9</v>
      </c>
      <c r="Z3" s="8">
        <v>897</v>
      </c>
    </row>
    <row r="4" spans="2:26" ht="16.5" thickBot="1" x14ac:dyDescent="0.3">
      <c r="B4" s="16" t="s">
        <v>0</v>
      </c>
      <c r="C4" s="32" t="s">
        <v>24</v>
      </c>
      <c r="D4" s="32" t="s">
        <v>25</v>
      </c>
      <c r="E4" s="32" t="s">
        <v>26</v>
      </c>
      <c r="F4" s="32" t="s">
        <v>27</v>
      </c>
      <c r="G4" s="32" t="s">
        <v>28</v>
      </c>
      <c r="J4" s="16" t="s">
        <v>0</v>
      </c>
      <c r="K4" s="32" t="s">
        <v>24</v>
      </c>
      <c r="L4" s="32" t="s">
        <v>25</v>
      </c>
      <c r="M4" s="32" t="s">
        <v>26</v>
      </c>
      <c r="N4" s="32" t="s">
        <v>27</v>
      </c>
      <c r="O4" s="32" t="s">
        <v>28</v>
      </c>
      <c r="R4" s="16" t="s">
        <v>0</v>
      </c>
      <c r="S4" s="32" t="s">
        <v>24</v>
      </c>
      <c r="T4" s="32" t="s">
        <v>25</v>
      </c>
      <c r="U4" s="32" t="s">
        <v>26</v>
      </c>
      <c r="V4" s="32" t="s">
        <v>27</v>
      </c>
      <c r="W4" s="32" t="s">
        <v>28</v>
      </c>
      <c r="Y4" s="6" t="s">
        <v>11</v>
      </c>
      <c r="Z4" s="8">
        <v>3</v>
      </c>
    </row>
    <row r="5" spans="2:26" ht="16.5" thickBot="1" x14ac:dyDescent="0.3">
      <c r="B5" s="16" t="s">
        <v>1</v>
      </c>
      <c r="C5" s="37">
        <v>0.28000000000000003</v>
      </c>
      <c r="D5" s="32">
        <v>181.00200000000001</v>
      </c>
      <c r="E5" s="32">
        <v>306997.45500000002</v>
      </c>
      <c r="F5" s="32">
        <v>554.07399999999996</v>
      </c>
      <c r="G5" s="32">
        <v>-0.83599999999999997</v>
      </c>
      <c r="J5" s="16" t="s">
        <v>1</v>
      </c>
      <c r="K5" s="37">
        <v>0.42</v>
      </c>
      <c r="L5" s="32">
        <v>180.846</v>
      </c>
      <c r="M5" s="32">
        <v>47072.739000000001</v>
      </c>
      <c r="N5" s="32">
        <v>216.96299999999999</v>
      </c>
      <c r="O5" s="32">
        <v>-8.1000000000000003E-2</v>
      </c>
      <c r="R5" s="16" t="s">
        <v>1</v>
      </c>
      <c r="S5" s="37">
        <v>1</v>
      </c>
      <c r="T5" s="32">
        <v>276.601</v>
      </c>
      <c r="U5" s="32">
        <v>122516.175</v>
      </c>
      <c r="V5" s="32">
        <v>350.02300000000002</v>
      </c>
      <c r="W5" s="32">
        <v>0.88</v>
      </c>
      <c r="Y5" s="25" t="s">
        <v>10</v>
      </c>
      <c r="Z5" s="8">
        <v>16</v>
      </c>
    </row>
    <row r="6" spans="2:26" ht="16.5" thickBot="1" x14ac:dyDescent="0.3">
      <c r="B6" s="16" t="s">
        <v>2</v>
      </c>
      <c r="C6" s="37">
        <v>0.06</v>
      </c>
      <c r="D6" s="32">
        <v>25.673999999999999</v>
      </c>
      <c r="E6" s="32">
        <v>11763.196</v>
      </c>
      <c r="F6" s="32">
        <v>108.458</v>
      </c>
      <c r="G6" s="32">
        <v>0.93</v>
      </c>
      <c r="J6" s="16" t="s">
        <v>2</v>
      </c>
      <c r="K6" s="37">
        <v>0.21</v>
      </c>
      <c r="L6" s="32">
        <v>140.14500000000001</v>
      </c>
      <c r="M6" s="32">
        <v>65033.991000000002</v>
      </c>
      <c r="N6" s="32">
        <v>255.018</v>
      </c>
      <c r="O6" s="32">
        <v>-0.49399999999999999</v>
      </c>
      <c r="R6" s="16" t="s">
        <v>2</v>
      </c>
      <c r="S6" s="37">
        <v>0.45</v>
      </c>
      <c r="T6" s="32">
        <v>3.9929999999999999</v>
      </c>
      <c r="U6" s="32">
        <v>971.91399999999999</v>
      </c>
      <c r="V6" s="32">
        <v>31.175999999999998</v>
      </c>
      <c r="W6" s="32">
        <v>0.999</v>
      </c>
      <c r="Y6" s="6" t="s">
        <v>4</v>
      </c>
      <c r="Z6" s="8">
        <v>385</v>
      </c>
    </row>
    <row r="7" spans="2:26" ht="16.5" thickBot="1" x14ac:dyDescent="0.3">
      <c r="B7" s="16" t="s">
        <v>3</v>
      </c>
      <c r="C7" s="37">
        <v>0.27</v>
      </c>
      <c r="D7" s="32">
        <v>183.04300000000001</v>
      </c>
      <c r="E7" s="32">
        <v>307716.174</v>
      </c>
      <c r="F7" s="32">
        <v>554.72199999999998</v>
      </c>
      <c r="G7" s="32">
        <v>-0.879</v>
      </c>
      <c r="J7" s="16" t="s">
        <v>3</v>
      </c>
      <c r="K7" s="37">
        <v>0.56000000000000005</v>
      </c>
      <c r="L7" s="32">
        <v>184.82900000000001</v>
      </c>
      <c r="M7" s="32">
        <v>45266.008999999998</v>
      </c>
      <c r="N7" s="32">
        <v>212.75800000000001</v>
      </c>
      <c r="O7" s="32">
        <v>-1.401</v>
      </c>
      <c r="R7" s="16" t="s">
        <v>3</v>
      </c>
      <c r="S7" s="37">
        <v>0.44</v>
      </c>
      <c r="T7" s="32">
        <v>273.649</v>
      </c>
      <c r="U7" s="32">
        <v>120471.11500000001</v>
      </c>
      <c r="V7" s="32">
        <v>347.089</v>
      </c>
      <c r="W7" s="32">
        <v>0.88100000000000001</v>
      </c>
      <c r="Y7" s="6" t="s">
        <v>6</v>
      </c>
      <c r="Z7" s="8">
        <v>289</v>
      </c>
    </row>
    <row r="8" spans="2:26" ht="16.5" thickBot="1" x14ac:dyDescent="0.3">
      <c r="B8" s="56" t="s">
        <v>23</v>
      </c>
      <c r="C8" s="56"/>
      <c r="D8" s="56"/>
      <c r="E8" s="56"/>
      <c r="F8" s="56"/>
      <c r="G8" s="56"/>
      <c r="J8" s="56" t="s">
        <v>23</v>
      </c>
      <c r="K8" s="56"/>
      <c r="L8" s="56"/>
      <c r="M8" s="56"/>
      <c r="N8" s="56"/>
      <c r="O8" s="56"/>
      <c r="R8" s="56" t="s">
        <v>23</v>
      </c>
      <c r="S8" s="56"/>
      <c r="T8" s="56"/>
      <c r="U8" s="56"/>
      <c r="V8" s="56"/>
      <c r="W8" s="56"/>
      <c r="Y8" s="6" t="s">
        <v>7</v>
      </c>
      <c r="Z8" s="8">
        <v>223</v>
      </c>
    </row>
    <row r="9" spans="2:26" ht="15.75" x14ac:dyDescent="0.25">
      <c r="B9" s="16" t="s">
        <v>0</v>
      </c>
      <c r="C9" s="32" t="s">
        <v>24</v>
      </c>
      <c r="D9" s="32" t="s">
        <v>25</v>
      </c>
      <c r="E9" s="32" t="s">
        <v>26</v>
      </c>
      <c r="F9" s="32" t="s">
        <v>27</v>
      </c>
      <c r="G9" s="32" t="s">
        <v>28</v>
      </c>
      <c r="J9" s="16" t="s">
        <v>0</v>
      </c>
      <c r="K9" s="32" t="s">
        <v>24</v>
      </c>
      <c r="L9" s="32" t="s">
        <v>25</v>
      </c>
      <c r="M9" s="32" t="s">
        <v>26</v>
      </c>
      <c r="N9" s="32" t="s">
        <v>27</v>
      </c>
      <c r="O9" s="32" t="s">
        <v>28</v>
      </c>
      <c r="R9" s="16" t="s">
        <v>0</v>
      </c>
      <c r="S9" s="32" t="s">
        <v>24</v>
      </c>
      <c r="T9" s="32" t="s">
        <v>25</v>
      </c>
      <c r="U9" s="32" t="s">
        <v>26</v>
      </c>
      <c r="V9" s="32" t="s">
        <v>27</v>
      </c>
      <c r="W9" s="32" t="s">
        <v>28</v>
      </c>
    </row>
    <row r="10" spans="2:26" ht="15.75" x14ac:dyDescent="0.25">
      <c r="B10" s="16" t="s">
        <v>1</v>
      </c>
      <c r="C10" s="37">
        <v>0.21</v>
      </c>
      <c r="D10" s="32">
        <v>100.61799999999999</v>
      </c>
      <c r="E10" s="32">
        <v>23858.624</v>
      </c>
      <c r="F10" s="32">
        <v>154.46199999999999</v>
      </c>
      <c r="G10" s="32">
        <v>0.85699999999999998</v>
      </c>
      <c r="J10" s="16" t="s">
        <v>1</v>
      </c>
      <c r="K10" s="37">
        <v>0.37</v>
      </c>
      <c r="L10" s="32">
        <v>154.49</v>
      </c>
      <c r="M10" s="32">
        <v>34369.909</v>
      </c>
      <c r="N10" s="32">
        <v>185.39099999999999</v>
      </c>
      <c r="O10" s="32">
        <v>0.21</v>
      </c>
      <c r="R10" s="16" t="s">
        <v>1</v>
      </c>
      <c r="S10" s="37">
        <v>0.89</v>
      </c>
      <c r="T10" s="32">
        <v>240.28800000000001</v>
      </c>
      <c r="U10" s="32">
        <v>95934.214000000007</v>
      </c>
      <c r="V10" s="32">
        <v>309.73200000000003</v>
      </c>
      <c r="W10" s="32">
        <v>0.90600000000000003</v>
      </c>
    </row>
    <row r="11" spans="2:26" ht="15.75" x14ac:dyDescent="0.25">
      <c r="B11" s="16" t="s">
        <v>2</v>
      </c>
      <c r="C11" s="37">
        <v>0.06</v>
      </c>
      <c r="D11" s="32">
        <v>25.673999999999999</v>
      </c>
      <c r="E11" s="32">
        <v>11763.196</v>
      </c>
      <c r="F11" s="32">
        <v>108.458</v>
      </c>
      <c r="G11" s="32">
        <v>0.93</v>
      </c>
      <c r="J11" s="16" t="s">
        <v>2</v>
      </c>
      <c r="K11" s="37">
        <v>0.21</v>
      </c>
      <c r="L11" s="32">
        <v>140.14500000000001</v>
      </c>
      <c r="M11" s="32">
        <v>65033.991000000002</v>
      </c>
      <c r="N11" s="32">
        <v>255.018</v>
      </c>
      <c r="O11" s="32">
        <v>-0.49399999999999999</v>
      </c>
      <c r="R11" s="16" t="s">
        <v>2</v>
      </c>
      <c r="S11" s="37">
        <v>0.45</v>
      </c>
      <c r="T11" s="32">
        <v>3.9929999999999999</v>
      </c>
      <c r="U11" s="32">
        <v>971.91399999999999</v>
      </c>
      <c r="V11" s="32">
        <v>31.175999999999998</v>
      </c>
      <c r="W11" s="32">
        <v>0.999</v>
      </c>
      <c r="Y11" s="22" t="s">
        <v>53</v>
      </c>
      <c r="Z11" s="29">
        <f>COUNTIF(B:G,"Comparison")</f>
        <v>22</v>
      </c>
    </row>
    <row r="12" spans="2:26" ht="15.75" x14ac:dyDescent="0.25">
      <c r="B12" s="16" t="s">
        <v>3</v>
      </c>
      <c r="C12" s="37">
        <v>0.21</v>
      </c>
      <c r="D12" s="32">
        <v>102.51</v>
      </c>
      <c r="E12" s="32">
        <v>25118.63</v>
      </c>
      <c r="F12" s="32">
        <v>158.489</v>
      </c>
      <c r="G12" s="32">
        <v>0.84699999999999998</v>
      </c>
      <c r="J12" s="16" t="s">
        <v>3</v>
      </c>
      <c r="K12" s="37">
        <v>0.56999999999999995</v>
      </c>
      <c r="L12" s="32">
        <v>186.482</v>
      </c>
      <c r="M12" s="32">
        <v>46788.947999999997</v>
      </c>
      <c r="N12" s="32">
        <v>216.30799999999999</v>
      </c>
      <c r="O12" s="32">
        <v>-1.482</v>
      </c>
      <c r="R12" s="16" t="s">
        <v>3</v>
      </c>
      <c r="S12" s="37">
        <v>0.35</v>
      </c>
      <c r="T12" s="32">
        <v>237.38300000000001</v>
      </c>
      <c r="U12" s="32">
        <v>94017.49</v>
      </c>
      <c r="V12" s="32">
        <v>306.62299999999999</v>
      </c>
      <c r="W12" s="32">
        <v>0.90700000000000003</v>
      </c>
    </row>
    <row r="13" spans="2:26" ht="15.75" x14ac:dyDescent="0.25">
      <c r="B13" s="56" t="s">
        <v>29</v>
      </c>
      <c r="C13" s="56"/>
      <c r="D13" s="56"/>
      <c r="E13" s="56"/>
      <c r="F13" s="56"/>
      <c r="G13" s="56"/>
      <c r="J13" s="56" t="s">
        <v>29</v>
      </c>
      <c r="K13" s="56"/>
      <c r="L13" s="56"/>
      <c r="M13" s="56"/>
      <c r="N13" s="56"/>
      <c r="O13" s="56"/>
      <c r="R13" s="56" t="s">
        <v>29</v>
      </c>
      <c r="S13" s="56"/>
      <c r="T13" s="56"/>
      <c r="U13" s="56"/>
      <c r="V13" s="56"/>
      <c r="W13" s="56"/>
    </row>
    <row r="14" spans="2:26" ht="15.75" x14ac:dyDescent="0.25">
      <c r="B14" s="16" t="s">
        <v>0</v>
      </c>
      <c r="C14" s="32" t="s">
        <v>24</v>
      </c>
      <c r="D14" s="32" t="s">
        <v>25</v>
      </c>
      <c r="E14" s="32" t="s">
        <v>26</v>
      </c>
      <c r="F14" s="32" t="s">
        <v>27</v>
      </c>
      <c r="G14" s="32" t="s">
        <v>28</v>
      </c>
      <c r="J14" s="16" t="s">
        <v>0</v>
      </c>
      <c r="K14" s="32" t="s">
        <v>24</v>
      </c>
      <c r="L14" s="32" t="s">
        <v>25</v>
      </c>
      <c r="M14" s="32" t="s">
        <v>26</v>
      </c>
      <c r="N14" s="32" t="s">
        <v>27</v>
      </c>
      <c r="O14" s="32" t="s">
        <v>28</v>
      </c>
      <c r="R14" s="16" t="s">
        <v>0</v>
      </c>
      <c r="S14" s="32" t="s">
        <v>24</v>
      </c>
      <c r="T14" s="32" t="s">
        <v>25</v>
      </c>
      <c r="U14" s="32" t="s">
        <v>26</v>
      </c>
      <c r="V14" s="32" t="s">
        <v>27</v>
      </c>
      <c r="W14" s="32" t="s">
        <v>28</v>
      </c>
    </row>
    <row r="15" spans="2:26" ht="15.75" x14ac:dyDescent="0.25">
      <c r="B15" s="16" t="s">
        <v>1</v>
      </c>
      <c r="C15" s="37">
        <v>0.28000000000000003</v>
      </c>
      <c r="D15" s="32">
        <v>181.14500000000001</v>
      </c>
      <c r="E15" s="32">
        <v>307916.05200000003</v>
      </c>
      <c r="F15" s="32">
        <v>554.90200000000004</v>
      </c>
      <c r="G15" s="32">
        <v>-0.84099999999999997</v>
      </c>
      <c r="J15" s="16" t="s">
        <v>1</v>
      </c>
      <c r="K15" s="37">
        <v>0.42</v>
      </c>
      <c r="L15" s="32">
        <v>180.85499999999999</v>
      </c>
      <c r="M15" s="32">
        <v>47020.025000000001</v>
      </c>
      <c r="N15" s="32">
        <v>216.84100000000001</v>
      </c>
      <c r="O15" s="32">
        <v>-0.08</v>
      </c>
      <c r="R15" s="16" t="s">
        <v>1</v>
      </c>
      <c r="S15" s="37">
        <v>1</v>
      </c>
      <c r="T15" s="32">
        <v>276.75599999999997</v>
      </c>
      <c r="U15" s="32">
        <v>122700.59699999999</v>
      </c>
      <c r="V15" s="32">
        <v>350.286</v>
      </c>
      <c r="W15" s="32">
        <v>0.879</v>
      </c>
    </row>
    <row r="16" spans="2:26" ht="15.75" x14ac:dyDescent="0.25">
      <c r="B16" s="16" t="s">
        <v>2</v>
      </c>
      <c r="C16" s="37">
        <v>0.06</v>
      </c>
      <c r="D16" s="32">
        <v>25.673999999999999</v>
      </c>
      <c r="E16" s="32">
        <v>11763.196</v>
      </c>
      <c r="F16" s="32">
        <v>108.458</v>
      </c>
      <c r="G16" s="32">
        <v>0.93</v>
      </c>
      <c r="J16" s="16" t="s">
        <v>2</v>
      </c>
      <c r="K16" s="37">
        <v>0.21</v>
      </c>
      <c r="L16" s="32">
        <v>140.14500000000001</v>
      </c>
      <c r="M16" s="32">
        <v>65033.991000000002</v>
      </c>
      <c r="N16" s="32">
        <v>255.018</v>
      </c>
      <c r="O16" s="32">
        <v>-0.49399999999999999</v>
      </c>
      <c r="R16" s="16" t="s">
        <v>2</v>
      </c>
      <c r="S16" s="37">
        <v>0.45</v>
      </c>
      <c r="T16" s="32">
        <v>3.9929999999999999</v>
      </c>
      <c r="U16" s="32">
        <v>971.91399999999999</v>
      </c>
      <c r="V16" s="32">
        <v>31.175999999999998</v>
      </c>
      <c r="W16" s="32">
        <v>0.999</v>
      </c>
    </row>
    <row r="17" spans="2:23" ht="15.75" x14ac:dyDescent="0.25">
      <c r="B17" s="16" t="s">
        <v>3</v>
      </c>
      <c r="C17" s="37">
        <v>0.27</v>
      </c>
      <c r="D17" s="32">
        <v>183.18600000000001</v>
      </c>
      <c r="E17" s="32">
        <v>308635.59499999997</v>
      </c>
      <c r="F17" s="32">
        <v>555.54999999999995</v>
      </c>
      <c r="G17" s="32">
        <v>-0.88500000000000001</v>
      </c>
      <c r="J17" s="16" t="s">
        <v>3</v>
      </c>
      <c r="K17" s="37">
        <v>0.56000000000000005</v>
      </c>
      <c r="L17" s="32">
        <v>185.13399999999999</v>
      </c>
      <c r="M17" s="32">
        <v>45378.959000000003</v>
      </c>
      <c r="N17" s="32">
        <v>213.023</v>
      </c>
      <c r="O17" s="32">
        <v>-1.407</v>
      </c>
      <c r="R17" s="16" t="s">
        <v>3</v>
      </c>
      <c r="S17" s="37">
        <v>0.44</v>
      </c>
      <c r="T17" s="32">
        <v>273.803</v>
      </c>
      <c r="U17" s="32">
        <v>120649.996</v>
      </c>
      <c r="V17" s="32">
        <v>347.34699999999998</v>
      </c>
      <c r="W17" s="32">
        <v>0.88100000000000001</v>
      </c>
    </row>
    <row r="18" spans="2:23" ht="15.75" x14ac:dyDescent="0.25">
      <c r="B18" s="56" t="s">
        <v>30</v>
      </c>
      <c r="C18" s="56"/>
      <c r="D18" s="56"/>
      <c r="E18" s="56"/>
      <c r="F18" s="56"/>
      <c r="G18" s="56"/>
      <c r="J18" s="56" t="s">
        <v>30</v>
      </c>
      <c r="K18" s="56"/>
      <c r="L18" s="56"/>
      <c r="M18" s="56"/>
      <c r="N18" s="56"/>
      <c r="O18" s="56"/>
      <c r="R18" s="56" t="s">
        <v>30</v>
      </c>
      <c r="S18" s="56"/>
      <c r="T18" s="56"/>
      <c r="U18" s="56"/>
      <c r="V18" s="56"/>
      <c r="W18" s="56"/>
    </row>
    <row r="19" spans="2:23" ht="15.75" x14ac:dyDescent="0.25">
      <c r="B19" s="16" t="s">
        <v>0</v>
      </c>
      <c r="C19" s="32" t="s">
        <v>24</v>
      </c>
      <c r="D19" s="32" t="s">
        <v>25</v>
      </c>
      <c r="E19" s="32" t="s">
        <v>26</v>
      </c>
      <c r="F19" s="32" t="s">
        <v>27</v>
      </c>
      <c r="G19" s="32" t="s">
        <v>28</v>
      </c>
      <c r="J19" s="16" t="s">
        <v>0</v>
      </c>
      <c r="K19" s="32" t="s">
        <v>24</v>
      </c>
      <c r="L19" s="32" t="s">
        <v>25</v>
      </c>
      <c r="M19" s="32" t="s">
        <v>26</v>
      </c>
      <c r="N19" s="32" t="s">
        <v>27</v>
      </c>
      <c r="O19" s="32" t="s">
        <v>28</v>
      </c>
      <c r="R19" s="16" t="s">
        <v>0</v>
      </c>
      <c r="S19" s="32" t="s">
        <v>24</v>
      </c>
      <c r="T19" s="32" t="s">
        <v>25</v>
      </c>
      <c r="U19" s="32" t="s">
        <v>26</v>
      </c>
      <c r="V19" s="32" t="s">
        <v>27</v>
      </c>
      <c r="W19" s="32" t="s">
        <v>28</v>
      </c>
    </row>
    <row r="20" spans="2:23" ht="15.75" x14ac:dyDescent="0.25">
      <c r="B20" s="16" t="s">
        <v>1</v>
      </c>
      <c r="C20" s="37">
        <v>0.21</v>
      </c>
      <c r="D20" s="32">
        <v>100.642</v>
      </c>
      <c r="E20" s="32">
        <v>23865.702000000001</v>
      </c>
      <c r="F20" s="32">
        <v>154.48500000000001</v>
      </c>
      <c r="G20" s="32">
        <v>0.85699999999999998</v>
      </c>
      <c r="J20" s="16" t="s">
        <v>1</v>
      </c>
      <c r="K20" s="37">
        <v>0.37</v>
      </c>
      <c r="L20" s="32">
        <v>154.643</v>
      </c>
      <c r="M20" s="32">
        <v>34443.65</v>
      </c>
      <c r="N20" s="32">
        <v>185.59</v>
      </c>
      <c r="O20" s="32">
        <v>0.20899999999999999</v>
      </c>
      <c r="R20" s="16" t="s">
        <v>1</v>
      </c>
      <c r="S20" s="37">
        <v>0.89</v>
      </c>
      <c r="T20" s="32">
        <v>240.33799999999999</v>
      </c>
      <c r="U20" s="32">
        <v>95911.673999999999</v>
      </c>
      <c r="V20" s="32">
        <v>309.69600000000003</v>
      </c>
      <c r="W20" s="32">
        <v>0.90600000000000003</v>
      </c>
    </row>
    <row r="21" spans="2:23" ht="15.75" x14ac:dyDescent="0.25">
      <c r="B21" s="16" t="s">
        <v>2</v>
      </c>
      <c r="C21" s="37">
        <v>0.06</v>
      </c>
      <c r="D21" s="32">
        <v>25.673999999999999</v>
      </c>
      <c r="E21" s="32">
        <v>11763.196</v>
      </c>
      <c r="F21" s="32">
        <v>108.458</v>
      </c>
      <c r="G21" s="32">
        <v>0.93</v>
      </c>
      <c r="J21" s="16" t="s">
        <v>2</v>
      </c>
      <c r="K21" s="37">
        <v>0.21</v>
      </c>
      <c r="L21" s="32">
        <v>140.14500000000001</v>
      </c>
      <c r="M21" s="32">
        <v>65033.991000000002</v>
      </c>
      <c r="N21" s="32">
        <v>255.018</v>
      </c>
      <c r="O21" s="32">
        <v>-0.49399999999999999</v>
      </c>
      <c r="R21" s="16" t="s">
        <v>2</v>
      </c>
      <c r="S21" s="37">
        <v>0.45</v>
      </c>
      <c r="T21" s="32">
        <v>3.9929999999999999</v>
      </c>
      <c r="U21" s="32">
        <v>971.91399999999999</v>
      </c>
      <c r="V21" s="32">
        <v>31.175999999999998</v>
      </c>
      <c r="W21" s="32">
        <v>0.999</v>
      </c>
    </row>
    <row r="22" spans="2:23" ht="15.75" x14ac:dyDescent="0.25">
      <c r="B22" s="16" t="s">
        <v>3</v>
      </c>
      <c r="C22" s="37">
        <v>0.21</v>
      </c>
      <c r="D22" s="32">
        <v>102.53700000000001</v>
      </c>
      <c r="E22" s="32">
        <v>25127.269</v>
      </c>
      <c r="F22" s="32">
        <v>158.51599999999999</v>
      </c>
      <c r="G22" s="32">
        <v>0.84699999999999998</v>
      </c>
      <c r="J22" s="16" t="s">
        <v>3</v>
      </c>
      <c r="K22" s="37">
        <v>0.56999999999999995</v>
      </c>
      <c r="L22" s="32">
        <v>186.44200000000001</v>
      </c>
      <c r="M22" s="32">
        <v>46773.713000000003</v>
      </c>
      <c r="N22" s="32">
        <v>216.27199999999999</v>
      </c>
      <c r="O22" s="32">
        <v>-1.4810000000000001</v>
      </c>
      <c r="R22" s="16" t="s">
        <v>3</v>
      </c>
      <c r="S22" s="37">
        <v>0.35</v>
      </c>
      <c r="T22" s="32">
        <v>237.42</v>
      </c>
      <c r="U22" s="32">
        <v>93994.857999999993</v>
      </c>
      <c r="V22" s="32">
        <v>306.58600000000001</v>
      </c>
      <c r="W22" s="32">
        <v>0.90700000000000003</v>
      </c>
    </row>
    <row r="23" spans="2:23" ht="15.75" x14ac:dyDescent="0.25">
      <c r="B23" s="56" t="s">
        <v>31</v>
      </c>
      <c r="C23" s="56"/>
      <c r="D23" s="56"/>
      <c r="E23" s="56"/>
      <c r="F23" s="56"/>
      <c r="G23" s="56"/>
      <c r="J23" s="56" t="s">
        <v>31</v>
      </c>
      <c r="K23" s="56"/>
      <c r="L23" s="56"/>
      <c r="M23" s="56"/>
      <c r="N23" s="56"/>
      <c r="O23" s="56"/>
      <c r="R23" s="56" t="s">
        <v>31</v>
      </c>
      <c r="S23" s="56"/>
      <c r="T23" s="56"/>
      <c r="U23" s="56"/>
      <c r="V23" s="56"/>
      <c r="W23" s="56"/>
    </row>
    <row r="24" spans="2:23" ht="15.75" x14ac:dyDescent="0.25">
      <c r="B24" s="16" t="s">
        <v>0</v>
      </c>
      <c r="C24" s="32" t="s">
        <v>24</v>
      </c>
      <c r="D24" s="32" t="s">
        <v>25</v>
      </c>
      <c r="E24" s="32" t="s">
        <v>26</v>
      </c>
      <c r="F24" s="32" t="s">
        <v>27</v>
      </c>
      <c r="G24" s="32" t="s">
        <v>28</v>
      </c>
      <c r="J24" s="16" t="s">
        <v>0</v>
      </c>
      <c r="K24" s="32" t="s">
        <v>24</v>
      </c>
      <c r="L24" s="32" t="s">
        <v>25</v>
      </c>
      <c r="M24" s="32" t="s">
        <v>26</v>
      </c>
      <c r="N24" s="32" t="s">
        <v>27</v>
      </c>
      <c r="O24" s="32" t="s">
        <v>28</v>
      </c>
      <c r="R24" s="16" t="s">
        <v>0</v>
      </c>
      <c r="S24" s="32" t="s">
        <v>24</v>
      </c>
      <c r="T24" s="32" t="s">
        <v>25</v>
      </c>
      <c r="U24" s="32" t="s">
        <v>26</v>
      </c>
      <c r="V24" s="32" t="s">
        <v>27</v>
      </c>
      <c r="W24" s="32" t="s">
        <v>28</v>
      </c>
    </row>
    <row r="25" spans="2:23" ht="15.75" x14ac:dyDescent="0.25">
      <c r="B25" s="16" t="s">
        <v>1</v>
      </c>
      <c r="C25" s="37">
        <v>0.28000000000000003</v>
      </c>
      <c r="D25" s="32">
        <v>179.63399999999999</v>
      </c>
      <c r="E25" s="32">
        <v>296238.85800000001</v>
      </c>
      <c r="F25" s="32">
        <v>544.27800000000002</v>
      </c>
      <c r="G25" s="32">
        <v>-0.77200000000000002</v>
      </c>
      <c r="J25" s="16" t="s">
        <v>1</v>
      </c>
      <c r="K25" s="37">
        <v>0.43</v>
      </c>
      <c r="L25" s="32">
        <v>188.31700000000001</v>
      </c>
      <c r="M25" s="32">
        <v>50631.023999999998</v>
      </c>
      <c r="N25" s="32">
        <v>225.01300000000001</v>
      </c>
      <c r="O25" s="32">
        <v>-0.16300000000000001</v>
      </c>
      <c r="R25" s="16" t="s">
        <v>1</v>
      </c>
      <c r="S25" s="37">
        <v>0.93</v>
      </c>
      <c r="T25" s="32">
        <v>271.68599999999998</v>
      </c>
      <c r="U25" s="32">
        <v>129598.557</v>
      </c>
      <c r="V25" s="32">
        <v>359.99799999999999</v>
      </c>
      <c r="W25" s="32">
        <v>0.873</v>
      </c>
    </row>
    <row r="26" spans="2:23" ht="15.75" x14ac:dyDescent="0.25">
      <c r="B26" s="16" t="s">
        <v>2</v>
      </c>
      <c r="C26" s="37">
        <v>0.06</v>
      </c>
      <c r="D26" s="32">
        <v>25.673999999999999</v>
      </c>
      <c r="E26" s="32">
        <v>11763.196</v>
      </c>
      <c r="F26" s="32">
        <v>108.458</v>
      </c>
      <c r="G26" s="32">
        <v>0.93</v>
      </c>
      <c r="J26" s="16" t="s">
        <v>2</v>
      </c>
      <c r="K26" s="37">
        <v>0.21</v>
      </c>
      <c r="L26" s="32">
        <v>140.14500000000001</v>
      </c>
      <c r="M26" s="32">
        <v>65033.991000000002</v>
      </c>
      <c r="N26" s="32">
        <v>255.018</v>
      </c>
      <c r="O26" s="32">
        <v>-0.49399999999999999</v>
      </c>
      <c r="R26" s="16" t="s">
        <v>2</v>
      </c>
      <c r="S26" s="37">
        <v>0.45</v>
      </c>
      <c r="T26" s="32">
        <v>3.9929999999999999</v>
      </c>
      <c r="U26" s="32">
        <v>971.91399999999999</v>
      </c>
      <c r="V26" s="32">
        <v>31.175999999999998</v>
      </c>
      <c r="W26" s="32">
        <v>0.999</v>
      </c>
    </row>
    <row r="27" spans="2:23" ht="15.75" x14ac:dyDescent="0.25">
      <c r="B27" s="16" t="s">
        <v>3</v>
      </c>
      <c r="C27" s="37">
        <v>0.27</v>
      </c>
      <c r="D27" s="32">
        <v>181.60400000000001</v>
      </c>
      <c r="E27" s="32">
        <v>296970.64299999998</v>
      </c>
      <c r="F27" s="32">
        <v>544.95000000000005</v>
      </c>
      <c r="G27" s="32">
        <v>-0.81299999999999994</v>
      </c>
      <c r="J27" s="16" t="s">
        <v>3</v>
      </c>
      <c r="K27" s="37">
        <v>0.53</v>
      </c>
      <c r="L27" s="32">
        <v>178.72399999999999</v>
      </c>
      <c r="M27" s="32">
        <v>42575.563000000002</v>
      </c>
      <c r="N27" s="32">
        <v>206.33799999999999</v>
      </c>
      <c r="O27" s="32">
        <v>-1.258</v>
      </c>
      <c r="R27" s="16" t="s">
        <v>3</v>
      </c>
      <c r="S27" s="37">
        <v>0.39</v>
      </c>
      <c r="T27" s="32">
        <v>268.73099999999999</v>
      </c>
      <c r="U27" s="32">
        <v>127654.64</v>
      </c>
      <c r="V27" s="32">
        <v>357.28800000000001</v>
      </c>
      <c r="W27" s="32">
        <v>0.874</v>
      </c>
    </row>
    <row r="28" spans="2:23" ht="15.75" x14ac:dyDescent="0.25">
      <c r="B28" s="56" t="s">
        <v>48</v>
      </c>
      <c r="C28" s="56"/>
      <c r="D28" s="56"/>
      <c r="E28" s="56"/>
      <c r="F28" s="56"/>
      <c r="G28" s="56"/>
      <c r="J28" s="56" t="s">
        <v>48</v>
      </c>
      <c r="K28" s="56"/>
      <c r="L28" s="56"/>
      <c r="M28" s="56"/>
      <c r="N28" s="56"/>
      <c r="O28" s="56"/>
      <c r="R28" s="56" t="s">
        <v>48</v>
      </c>
      <c r="S28" s="56"/>
      <c r="T28" s="56"/>
      <c r="U28" s="56"/>
      <c r="V28" s="56"/>
      <c r="W28" s="56"/>
    </row>
    <row r="29" spans="2:23" ht="15.75" x14ac:dyDescent="0.25">
      <c r="B29" s="16" t="s">
        <v>0</v>
      </c>
      <c r="C29" s="32" t="s">
        <v>24</v>
      </c>
      <c r="D29" s="32" t="s">
        <v>25</v>
      </c>
      <c r="E29" s="32" t="s">
        <v>26</v>
      </c>
      <c r="F29" s="32" t="s">
        <v>27</v>
      </c>
      <c r="G29" s="32" t="s">
        <v>28</v>
      </c>
      <c r="J29" s="16" t="s">
        <v>0</v>
      </c>
      <c r="K29" s="32" t="s">
        <v>24</v>
      </c>
      <c r="L29" s="32" t="s">
        <v>25</v>
      </c>
      <c r="M29" s="32" t="s">
        <v>26</v>
      </c>
      <c r="N29" s="32" t="s">
        <v>27</v>
      </c>
      <c r="O29" s="32" t="s">
        <v>28</v>
      </c>
      <c r="R29" s="16" t="s">
        <v>0</v>
      </c>
      <c r="S29" s="32" t="s">
        <v>24</v>
      </c>
      <c r="T29" s="32" t="s">
        <v>25</v>
      </c>
      <c r="U29" s="32" t="s">
        <v>26</v>
      </c>
      <c r="V29" s="32" t="s">
        <v>27</v>
      </c>
      <c r="W29" s="32" t="s">
        <v>28</v>
      </c>
    </row>
    <row r="30" spans="2:23" ht="15.75" x14ac:dyDescent="0.25">
      <c r="B30" s="16" t="s">
        <v>1</v>
      </c>
      <c r="C30" s="37">
        <v>0.22</v>
      </c>
      <c r="D30" s="32">
        <v>100.446</v>
      </c>
      <c r="E30" s="32">
        <v>23955.642</v>
      </c>
      <c r="F30" s="32">
        <v>154.77600000000001</v>
      </c>
      <c r="G30" s="32">
        <v>0.85699999999999998</v>
      </c>
      <c r="J30" s="16" t="s">
        <v>1</v>
      </c>
      <c r="K30" s="37">
        <v>0.36</v>
      </c>
      <c r="L30" s="32">
        <v>155.172</v>
      </c>
      <c r="M30" s="32">
        <v>34529.152000000002</v>
      </c>
      <c r="N30" s="32">
        <v>185.82</v>
      </c>
      <c r="O30" s="32">
        <v>0.20699999999999999</v>
      </c>
      <c r="R30" s="16" t="s">
        <v>1</v>
      </c>
      <c r="S30" s="37">
        <v>0.86</v>
      </c>
      <c r="T30" s="32">
        <v>234.72</v>
      </c>
      <c r="U30" s="32">
        <v>94461.358999999997</v>
      </c>
      <c r="V30" s="32">
        <v>307.346</v>
      </c>
      <c r="W30" s="32">
        <v>0.90700000000000003</v>
      </c>
    </row>
    <row r="31" spans="2:23" ht="15.75" x14ac:dyDescent="0.25">
      <c r="B31" s="16" t="s">
        <v>2</v>
      </c>
      <c r="C31" s="37">
        <v>0.06</v>
      </c>
      <c r="D31" s="32">
        <v>25.673999999999999</v>
      </c>
      <c r="E31" s="32">
        <v>11763.196</v>
      </c>
      <c r="F31" s="32">
        <v>108.458</v>
      </c>
      <c r="G31" s="32">
        <v>0.93</v>
      </c>
      <c r="J31" s="16" t="s">
        <v>2</v>
      </c>
      <c r="K31" s="37">
        <v>0.21</v>
      </c>
      <c r="L31" s="32">
        <v>140.14500000000001</v>
      </c>
      <c r="M31" s="32">
        <v>65033.991000000002</v>
      </c>
      <c r="N31" s="32">
        <v>255.018</v>
      </c>
      <c r="O31" s="32">
        <v>-0.49399999999999999</v>
      </c>
      <c r="R31" s="16" t="s">
        <v>2</v>
      </c>
      <c r="S31" s="37">
        <v>0.45</v>
      </c>
      <c r="T31" s="32">
        <v>3.9929999999999999</v>
      </c>
      <c r="U31" s="32">
        <v>971.91399999999999</v>
      </c>
      <c r="V31" s="32">
        <v>31.175999999999998</v>
      </c>
      <c r="W31" s="32">
        <v>0.999</v>
      </c>
    </row>
    <row r="32" spans="2:23" ht="15.75" x14ac:dyDescent="0.25">
      <c r="B32" s="16" t="s">
        <v>3</v>
      </c>
      <c r="C32" s="37">
        <v>0.21</v>
      </c>
      <c r="D32" s="32">
        <v>102.131</v>
      </c>
      <c r="E32" s="32">
        <v>25180.607</v>
      </c>
      <c r="F32" s="32">
        <v>158.684</v>
      </c>
      <c r="G32" s="32">
        <v>0.84599999999999997</v>
      </c>
      <c r="J32" s="16" t="s">
        <v>3</v>
      </c>
      <c r="K32" s="37">
        <v>0.53</v>
      </c>
      <c r="L32" s="32">
        <v>174.40199999999999</v>
      </c>
      <c r="M32" s="32">
        <v>41397.525000000001</v>
      </c>
      <c r="N32" s="32">
        <v>203.464</v>
      </c>
      <c r="O32" s="32">
        <v>-1.196</v>
      </c>
      <c r="R32" s="16" t="s">
        <v>3</v>
      </c>
      <c r="S32" s="37">
        <v>0.33</v>
      </c>
      <c r="T32" s="32">
        <v>231.797</v>
      </c>
      <c r="U32" s="32">
        <v>92618.494999999995</v>
      </c>
      <c r="V32" s="32">
        <v>304.33300000000003</v>
      </c>
      <c r="W32" s="32">
        <v>0.90800000000000003</v>
      </c>
    </row>
    <row r="33" spans="2:23" ht="15.75" x14ac:dyDescent="0.25">
      <c r="B33" s="56" t="s">
        <v>32</v>
      </c>
      <c r="C33" s="56"/>
      <c r="D33" s="56"/>
      <c r="E33" s="56"/>
      <c r="F33" s="56"/>
      <c r="G33" s="56"/>
      <c r="J33" s="56" t="s">
        <v>32</v>
      </c>
      <c r="K33" s="56"/>
      <c r="L33" s="56"/>
      <c r="M33" s="56"/>
      <c r="N33" s="56"/>
      <c r="O33" s="56"/>
      <c r="R33" s="56" t="s">
        <v>32</v>
      </c>
      <c r="S33" s="56"/>
      <c r="T33" s="56"/>
      <c r="U33" s="56"/>
      <c r="V33" s="56"/>
      <c r="W33" s="56"/>
    </row>
    <row r="34" spans="2:23" ht="15.75" x14ac:dyDescent="0.25">
      <c r="B34" s="16" t="s">
        <v>0</v>
      </c>
      <c r="C34" s="32" t="s">
        <v>24</v>
      </c>
      <c r="D34" s="32" t="s">
        <v>25</v>
      </c>
      <c r="E34" s="32" t="s">
        <v>26</v>
      </c>
      <c r="F34" s="32" t="s">
        <v>27</v>
      </c>
      <c r="G34" s="32" t="s">
        <v>28</v>
      </c>
      <c r="J34" s="16" t="s">
        <v>0</v>
      </c>
      <c r="K34" s="32" t="s">
        <v>24</v>
      </c>
      <c r="L34" s="32" t="s">
        <v>25</v>
      </c>
      <c r="M34" s="32" t="s">
        <v>26</v>
      </c>
      <c r="N34" s="32" t="s">
        <v>27</v>
      </c>
      <c r="O34" s="32" t="s">
        <v>28</v>
      </c>
      <c r="R34" s="16" t="s">
        <v>0</v>
      </c>
      <c r="S34" s="32" t="s">
        <v>24</v>
      </c>
      <c r="T34" s="32" t="s">
        <v>25</v>
      </c>
      <c r="U34" s="32" t="s">
        <v>26</v>
      </c>
      <c r="V34" s="32" t="s">
        <v>27</v>
      </c>
      <c r="W34" s="32" t="s">
        <v>28</v>
      </c>
    </row>
    <row r="35" spans="2:23" ht="15.75" x14ac:dyDescent="0.25">
      <c r="B35" s="16" t="s">
        <v>1</v>
      </c>
      <c r="C35" s="37">
        <v>0.28000000000000003</v>
      </c>
      <c r="D35" s="32">
        <v>179.792</v>
      </c>
      <c r="E35" s="32">
        <v>297302.23800000001</v>
      </c>
      <c r="F35" s="32">
        <v>545.25400000000002</v>
      </c>
      <c r="G35" s="32">
        <v>-0.77800000000000002</v>
      </c>
      <c r="J35" s="16" t="s">
        <v>1</v>
      </c>
      <c r="K35" s="37">
        <v>0.43</v>
      </c>
      <c r="L35" s="32">
        <v>188.24299999999999</v>
      </c>
      <c r="M35" s="32">
        <v>50595.027999999998</v>
      </c>
      <c r="N35" s="32">
        <v>224.93299999999999</v>
      </c>
      <c r="O35" s="32">
        <v>-0.16200000000000001</v>
      </c>
      <c r="R35" s="16" t="s">
        <v>1</v>
      </c>
      <c r="S35" s="37">
        <v>0.93</v>
      </c>
      <c r="T35" s="32">
        <v>271.69299999999998</v>
      </c>
      <c r="U35" s="32">
        <v>129602.053</v>
      </c>
      <c r="V35" s="32">
        <v>360.00299999999999</v>
      </c>
      <c r="W35" s="32">
        <v>0.873</v>
      </c>
    </row>
    <row r="36" spans="2:23" ht="15.75" x14ac:dyDescent="0.25">
      <c r="B36" s="16" t="s">
        <v>2</v>
      </c>
      <c r="C36" s="37">
        <v>0.06</v>
      </c>
      <c r="D36" s="32">
        <v>25.673999999999999</v>
      </c>
      <c r="E36" s="32">
        <v>11763.196</v>
      </c>
      <c r="F36" s="32">
        <v>108.458</v>
      </c>
      <c r="G36" s="32">
        <v>0.93</v>
      </c>
      <c r="J36" s="16" t="s">
        <v>2</v>
      </c>
      <c r="K36" s="37">
        <v>0.21</v>
      </c>
      <c r="L36" s="32">
        <v>140.14500000000001</v>
      </c>
      <c r="M36" s="32">
        <v>65033.991000000002</v>
      </c>
      <c r="N36" s="32">
        <v>255.018</v>
      </c>
      <c r="O36" s="32">
        <v>-0.49399999999999999</v>
      </c>
      <c r="R36" s="16" t="s">
        <v>2</v>
      </c>
      <c r="S36" s="37">
        <v>0.45</v>
      </c>
      <c r="T36" s="32">
        <v>3.9929999999999999</v>
      </c>
      <c r="U36" s="32">
        <v>971.91399999999999</v>
      </c>
      <c r="V36" s="32">
        <v>31.175999999999998</v>
      </c>
      <c r="W36" s="32">
        <v>0.999</v>
      </c>
    </row>
    <row r="37" spans="2:23" ht="15.75" x14ac:dyDescent="0.25">
      <c r="B37" s="16" t="s">
        <v>3</v>
      </c>
      <c r="C37" s="37">
        <v>0.27</v>
      </c>
      <c r="D37" s="32">
        <v>181.76499999999999</v>
      </c>
      <c r="E37" s="32">
        <v>298034.62199999997</v>
      </c>
      <c r="F37" s="32">
        <v>545.92499999999995</v>
      </c>
      <c r="G37" s="32">
        <v>-0.82</v>
      </c>
      <c r="J37" s="16" t="s">
        <v>3</v>
      </c>
      <c r="K37" s="37">
        <v>0.53</v>
      </c>
      <c r="L37" s="32">
        <v>178.76499999999999</v>
      </c>
      <c r="M37" s="32">
        <v>42615.866000000002</v>
      </c>
      <c r="N37" s="32">
        <v>206.43600000000001</v>
      </c>
      <c r="O37" s="32">
        <v>-1.2609999999999999</v>
      </c>
      <c r="R37" s="16" t="s">
        <v>3</v>
      </c>
      <c r="S37" s="37">
        <v>0.39</v>
      </c>
      <c r="T37" s="32">
        <v>268.738</v>
      </c>
      <c r="U37" s="32">
        <v>127658.204</v>
      </c>
      <c r="V37" s="32">
        <v>357.29300000000001</v>
      </c>
      <c r="W37" s="32">
        <v>0.874</v>
      </c>
    </row>
    <row r="38" spans="2:23" ht="15.75" x14ac:dyDescent="0.25">
      <c r="B38" s="56" t="s">
        <v>33</v>
      </c>
      <c r="C38" s="56"/>
      <c r="D38" s="56"/>
      <c r="E38" s="56"/>
      <c r="F38" s="56"/>
      <c r="G38" s="56"/>
      <c r="J38" s="56" t="s">
        <v>33</v>
      </c>
      <c r="K38" s="56"/>
      <c r="L38" s="56"/>
      <c r="M38" s="56"/>
      <c r="N38" s="56"/>
      <c r="O38" s="56"/>
      <c r="R38" s="56" t="s">
        <v>33</v>
      </c>
      <c r="S38" s="56"/>
      <c r="T38" s="56"/>
      <c r="U38" s="56"/>
      <c r="V38" s="56"/>
      <c r="W38" s="56"/>
    </row>
    <row r="39" spans="2:23" ht="15.75" x14ac:dyDescent="0.25">
      <c r="B39" s="16" t="s">
        <v>0</v>
      </c>
      <c r="C39" s="32" t="s">
        <v>24</v>
      </c>
      <c r="D39" s="32" t="s">
        <v>25</v>
      </c>
      <c r="E39" s="32" t="s">
        <v>26</v>
      </c>
      <c r="F39" s="32" t="s">
        <v>27</v>
      </c>
      <c r="G39" s="32" t="s">
        <v>28</v>
      </c>
      <c r="J39" s="16" t="s">
        <v>0</v>
      </c>
      <c r="K39" s="32" t="s">
        <v>24</v>
      </c>
      <c r="L39" s="32" t="s">
        <v>25</v>
      </c>
      <c r="M39" s="32" t="s">
        <v>26</v>
      </c>
      <c r="N39" s="32" t="s">
        <v>27</v>
      </c>
      <c r="O39" s="32" t="s">
        <v>28</v>
      </c>
      <c r="R39" s="16" t="s">
        <v>0</v>
      </c>
      <c r="S39" s="32" t="s">
        <v>24</v>
      </c>
      <c r="T39" s="32" t="s">
        <v>25</v>
      </c>
      <c r="U39" s="32" t="s">
        <v>26</v>
      </c>
      <c r="V39" s="32" t="s">
        <v>27</v>
      </c>
      <c r="W39" s="32" t="s">
        <v>28</v>
      </c>
    </row>
    <row r="40" spans="2:23" ht="15.75" x14ac:dyDescent="0.25">
      <c r="B40" s="16" t="s">
        <v>1</v>
      </c>
      <c r="C40" s="37">
        <v>0.22</v>
      </c>
      <c r="D40" s="32">
        <v>100.449</v>
      </c>
      <c r="E40" s="32">
        <v>23956.253000000001</v>
      </c>
      <c r="F40" s="32">
        <v>154.77799999999999</v>
      </c>
      <c r="G40" s="32">
        <v>0.85699999999999998</v>
      </c>
      <c r="J40" s="16" t="s">
        <v>1</v>
      </c>
      <c r="K40" s="37">
        <v>0.36</v>
      </c>
      <c r="L40" s="32">
        <v>155.16200000000001</v>
      </c>
      <c r="M40" s="32">
        <v>34527.904000000002</v>
      </c>
      <c r="N40" s="32">
        <v>185.81700000000001</v>
      </c>
      <c r="O40" s="32">
        <v>0.20699999999999999</v>
      </c>
      <c r="R40" s="16" t="s">
        <v>1</v>
      </c>
      <c r="S40" s="37">
        <v>0.86</v>
      </c>
      <c r="T40" s="32">
        <v>234.721</v>
      </c>
      <c r="U40" s="32">
        <v>94461.494999999995</v>
      </c>
      <c r="V40" s="32">
        <v>307.346</v>
      </c>
      <c r="W40" s="32">
        <v>0.90700000000000003</v>
      </c>
    </row>
    <row r="41" spans="2:23" ht="15.75" x14ac:dyDescent="0.25">
      <c r="B41" s="16" t="s">
        <v>2</v>
      </c>
      <c r="C41" s="37">
        <v>0.06</v>
      </c>
      <c r="D41" s="32">
        <v>25.673999999999999</v>
      </c>
      <c r="E41" s="32">
        <v>11763.196</v>
      </c>
      <c r="F41" s="32">
        <v>108.458</v>
      </c>
      <c r="G41" s="32">
        <v>0.93</v>
      </c>
      <c r="J41" s="16" t="s">
        <v>2</v>
      </c>
      <c r="K41" s="37">
        <v>0.21</v>
      </c>
      <c r="L41" s="32">
        <v>140.14500000000001</v>
      </c>
      <c r="M41" s="32">
        <v>65033.991000000002</v>
      </c>
      <c r="N41" s="32">
        <v>255.018</v>
      </c>
      <c r="O41" s="32">
        <v>-0.49399999999999999</v>
      </c>
      <c r="R41" s="16" t="s">
        <v>2</v>
      </c>
      <c r="S41" s="37">
        <v>0.45</v>
      </c>
      <c r="T41" s="32">
        <v>3.9929999999999999</v>
      </c>
      <c r="U41" s="32">
        <v>971.91399999999999</v>
      </c>
      <c r="V41" s="32">
        <v>31.175999999999998</v>
      </c>
      <c r="W41" s="32">
        <v>0.999</v>
      </c>
    </row>
    <row r="42" spans="2:23" ht="15.75" x14ac:dyDescent="0.25">
      <c r="B42" s="16" t="s">
        <v>3</v>
      </c>
      <c r="C42" s="37">
        <v>0.21</v>
      </c>
      <c r="D42" s="32">
        <v>102.134</v>
      </c>
      <c r="E42" s="32">
        <v>25181.846000000001</v>
      </c>
      <c r="F42" s="32">
        <v>158.68799999999999</v>
      </c>
      <c r="G42" s="32">
        <v>0.84599999999999997</v>
      </c>
      <c r="J42" s="16" t="s">
        <v>3</v>
      </c>
      <c r="K42" s="37">
        <v>0.53</v>
      </c>
      <c r="L42" s="32">
        <v>174.45500000000001</v>
      </c>
      <c r="M42" s="32">
        <v>41442.146999999997</v>
      </c>
      <c r="N42" s="32">
        <v>203.57300000000001</v>
      </c>
      <c r="O42" s="32">
        <v>-1.198</v>
      </c>
      <c r="R42" s="16" t="s">
        <v>3</v>
      </c>
      <c r="S42" s="37">
        <v>0.33</v>
      </c>
      <c r="T42" s="32">
        <v>231.798</v>
      </c>
      <c r="U42" s="32">
        <v>92618.701000000001</v>
      </c>
      <c r="V42" s="32">
        <v>304.33300000000003</v>
      </c>
      <c r="W42" s="32">
        <v>0.90800000000000003</v>
      </c>
    </row>
    <row r="43" spans="2:23" ht="15.75" x14ac:dyDescent="0.25">
      <c r="B43" s="56" t="s">
        <v>34</v>
      </c>
      <c r="C43" s="56"/>
      <c r="D43" s="56"/>
      <c r="E43" s="56"/>
      <c r="F43" s="56"/>
      <c r="G43" s="56"/>
      <c r="J43" s="56" t="s">
        <v>34</v>
      </c>
      <c r="K43" s="56"/>
      <c r="L43" s="56"/>
      <c r="M43" s="56"/>
      <c r="N43" s="56"/>
      <c r="O43" s="56"/>
      <c r="R43" s="56" t="s">
        <v>34</v>
      </c>
      <c r="S43" s="56"/>
      <c r="T43" s="56"/>
      <c r="U43" s="56"/>
      <c r="V43" s="56"/>
      <c r="W43" s="56"/>
    </row>
    <row r="44" spans="2:23" ht="15.75" x14ac:dyDescent="0.25">
      <c r="B44" s="16" t="s">
        <v>0</v>
      </c>
      <c r="C44" s="32" t="s">
        <v>24</v>
      </c>
      <c r="D44" s="32" t="s">
        <v>25</v>
      </c>
      <c r="E44" s="32" t="s">
        <v>26</v>
      </c>
      <c r="F44" s="32" t="s">
        <v>27</v>
      </c>
      <c r="G44" s="32" t="s">
        <v>28</v>
      </c>
      <c r="J44" s="16" t="s">
        <v>0</v>
      </c>
      <c r="K44" s="32" t="s">
        <v>24</v>
      </c>
      <c r="L44" s="32" t="s">
        <v>25</v>
      </c>
      <c r="M44" s="32" t="s">
        <v>26</v>
      </c>
      <c r="N44" s="32" t="s">
        <v>27</v>
      </c>
      <c r="O44" s="32" t="s">
        <v>28</v>
      </c>
      <c r="R44" s="16" t="s">
        <v>0</v>
      </c>
      <c r="S44" s="32" t="s">
        <v>24</v>
      </c>
      <c r="T44" s="32" t="s">
        <v>25</v>
      </c>
      <c r="U44" s="32" t="s">
        <v>26</v>
      </c>
      <c r="V44" s="32" t="s">
        <v>27</v>
      </c>
      <c r="W44" s="32" t="s">
        <v>28</v>
      </c>
    </row>
    <row r="45" spans="2:23" ht="15.75" x14ac:dyDescent="0.25">
      <c r="B45" s="16" t="s">
        <v>1</v>
      </c>
      <c r="C45" s="37">
        <v>0.18</v>
      </c>
      <c r="D45" s="32">
        <v>122.151</v>
      </c>
      <c r="E45" s="32">
        <v>58987.447</v>
      </c>
      <c r="F45" s="32">
        <v>242.87299999999999</v>
      </c>
      <c r="G45" s="32">
        <v>0.64700000000000002</v>
      </c>
      <c r="J45" s="16" t="s">
        <v>1</v>
      </c>
      <c r="K45" s="37">
        <v>0.25</v>
      </c>
      <c r="L45" s="32">
        <v>122.548</v>
      </c>
      <c r="M45" s="32">
        <v>46836.722000000002</v>
      </c>
      <c r="N45" s="32">
        <v>216.41800000000001</v>
      </c>
      <c r="O45" s="32">
        <v>-7.5999999999999998E-2</v>
      </c>
      <c r="R45" s="16" t="s">
        <v>1</v>
      </c>
      <c r="S45" s="37">
        <v>0.47</v>
      </c>
      <c r="T45" s="32">
        <v>42.816000000000003</v>
      </c>
      <c r="U45" s="32">
        <v>4126.9440000000004</v>
      </c>
      <c r="V45" s="32">
        <v>64.241</v>
      </c>
      <c r="W45" s="32">
        <v>0.996</v>
      </c>
    </row>
    <row r="46" spans="2:23" ht="15.75" x14ac:dyDescent="0.25">
      <c r="B46" s="16" t="s">
        <v>2</v>
      </c>
      <c r="C46" s="37">
        <v>0.06</v>
      </c>
      <c r="D46" s="32">
        <v>25.673999999999999</v>
      </c>
      <c r="E46" s="32">
        <v>11763.196</v>
      </c>
      <c r="F46" s="32">
        <v>108.458</v>
      </c>
      <c r="G46" s="32">
        <v>0.93</v>
      </c>
      <c r="J46" s="16" t="s">
        <v>2</v>
      </c>
      <c r="K46" s="37">
        <v>0.21</v>
      </c>
      <c r="L46" s="32">
        <v>140.14500000000001</v>
      </c>
      <c r="M46" s="32">
        <v>65033.991000000002</v>
      </c>
      <c r="N46" s="32">
        <v>255.018</v>
      </c>
      <c r="O46" s="32">
        <v>-0.49399999999999999</v>
      </c>
      <c r="R46" s="16" t="s">
        <v>2</v>
      </c>
      <c r="S46" s="37">
        <v>0.45</v>
      </c>
      <c r="T46" s="32">
        <v>3.9929999999999999</v>
      </c>
      <c r="U46" s="32">
        <v>971.91399999999999</v>
      </c>
      <c r="V46" s="32">
        <v>31.175999999999998</v>
      </c>
      <c r="W46" s="32">
        <v>0.999</v>
      </c>
    </row>
    <row r="47" spans="2:23" ht="15.75" x14ac:dyDescent="0.25">
      <c r="B47" s="16" t="s">
        <v>3</v>
      </c>
      <c r="C47" s="37">
        <v>0.15</v>
      </c>
      <c r="D47" s="32">
        <v>111.526</v>
      </c>
      <c r="E47" s="32">
        <v>54490.178999999996</v>
      </c>
      <c r="F47" s="32">
        <v>233.43100000000001</v>
      </c>
      <c r="G47" s="32">
        <v>0.66700000000000004</v>
      </c>
      <c r="J47" s="16" t="s">
        <v>3</v>
      </c>
      <c r="K47" s="37">
        <v>0.36</v>
      </c>
      <c r="L47" s="32">
        <v>115.575</v>
      </c>
      <c r="M47" s="32">
        <v>44220.491999999998</v>
      </c>
      <c r="N47" s="32">
        <v>210.28700000000001</v>
      </c>
      <c r="O47" s="32">
        <v>-1.3460000000000001</v>
      </c>
      <c r="R47" s="16" t="s">
        <v>3</v>
      </c>
      <c r="S47" s="37">
        <v>0.05</v>
      </c>
      <c r="T47" s="32">
        <v>40.96</v>
      </c>
      <c r="U47" s="32">
        <v>3358.5239999999999</v>
      </c>
      <c r="V47" s="32">
        <v>57.953000000000003</v>
      </c>
      <c r="W47" s="32">
        <v>0.997</v>
      </c>
    </row>
    <row r="48" spans="2:23" ht="15.75" x14ac:dyDescent="0.25">
      <c r="B48" s="56" t="s">
        <v>35</v>
      </c>
      <c r="C48" s="56"/>
      <c r="D48" s="56"/>
      <c r="E48" s="56"/>
      <c r="F48" s="56"/>
      <c r="G48" s="56"/>
      <c r="J48" s="56" t="s">
        <v>35</v>
      </c>
      <c r="K48" s="56"/>
      <c r="L48" s="56"/>
      <c r="M48" s="56"/>
      <c r="N48" s="56"/>
      <c r="O48" s="56"/>
      <c r="R48" s="56" t="s">
        <v>35</v>
      </c>
      <c r="S48" s="56"/>
      <c r="T48" s="56"/>
      <c r="U48" s="56"/>
      <c r="V48" s="56"/>
      <c r="W48" s="56"/>
    </row>
    <row r="49" spans="2:23" ht="15.75" x14ac:dyDescent="0.25">
      <c r="B49" s="16" t="s">
        <v>0</v>
      </c>
      <c r="C49" s="32" t="s">
        <v>24</v>
      </c>
      <c r="D49" s="32" t="s">
        <v>25</v>
      </c>
      <c r="E49" s="32" t="s">
        <v>26</v>
      </c>
      <c r="F49" s="32" t="s">
        <v>27</v>
      </c>
      <c r="G49" s="32" t="s">
        <v>28</v>
      </c>
      <c r="J49" s="16" t="s">
        <v>0</v>
      </c>
      <c r="K49" s="32" t="s">
        <v>24</v>
      </c>
      <c r="L49" s="32" t="s">
        <v>25</v>
      </c>
      <c r="M49" s="32" t="s">
        <v>26</v>
      </c>
      <c r="N49" s="32" t="s">
        <v>27</v>
      </c>
      <c r="O49" s="32" t="s">
        <v>28</v>
      </c>
      <c r="R49" s="16" t="s">
        <v>0</v>
      </c>
      <c r="S49" s="32" t="s">
        <v>24</v>
      </c>
      <c r="T49" s="32" t="s">
        <v>25</v>
      </c>
      <c r="U49" s="32" t="s">
        <v>26</v>
      </c>
      <c r="V49" s="32" t="s">
        <v>27</v>
      </c>
      <c r="W49" s="32" t="s">
        <v>28</v>
      </c>
    </row>
    <row r="50" spans="2:23" ht="15.75" x14ac:dyDescent="0.25">
      <c r="B50" s="16" t="s">
        <v>1</v>
      </c>
      <c r="C50" s="37">
        <v>0.1</v>
      </c>
      <c r="D50" s="32">
        <v>53.930999999999997</v>
      </c>
      <c r="E50" s="32">
        <v>15642.76</v>
      </c>
      <c r="F50" s="32">
        <v>125.071</v>
      </c>
      <c r="G50" s="32">
        <v>0.90600000000000003</v>
      </c>
      <c r="J50" s="16" t="s">
        <v>1</v>
      </c>
      <c r="K50" s="37">
        <v>0.11</v>
      </c>
      <c r="L50" s="32">
        <v>50.965000000000003</v>
      </c>
      <c r="M50" s="32">
        <v>23589.094000000001</v>
      </c>
      <c r="N50" s="32">
        <v>153.58699999999999</v>
      </c>
      <c r="O50" s="32">
        <v>0.45800000000000002</v>
      </c>
      <c r="R50" s="16" t="s">
        <v>1</v>
      </c>
      <c r="S50" s="37">
        <v>0.48</v>
      </c>
      <c r="T50" s="32">
        <v>31.327999999999999</v>
      </c>
      <c r="U50" s="32">
        <v>3259.52</v>
      </c>
      <c r="V50" s="32">
        <v>57.091999999999999</v>
      </c>
      <c r="W50" s="32">
        <v>0.997</v>
      </c>
    </row>
    <row r="51" spans="2:23" ht="15.75" x14ac:dyDescent="0.25">
      <c r="B51" s="16" t="s">
        <v>2</v>
      </c>
      <c r="C51" s="37">
        <v>0.06</v>
      </c>
      <c r="D51" s="32">
        <v>25.673999999999999</v>
      </c>
      <c r="E51" s="32">
        <v>11763.196</v>
      </c>
      <c r="F51" s="32">
        <v>108.458</v>
      </c>
      <c r="G51" s="32">
        <v>0.93</v>
      </c>
      <c r="J51" s="16" t="s">
        <v>2</v>
      </c>
      <c r="K51" s="37">
        <v>0.21</v>
      </c>
      <c r="L51" s="32">
        <v>140.14500000000001</v>
      </c>
      <c r="M51" s="32">
        <v>65033.991000000002</v>
      </c>
      <c r="N51" s="32">
        <v>255.018</v>
      </c>
      <c r="O51" s="32">
        <v>-0.49399999999999999</v>
      </c>
      <c r="R51" s="16" t="s">
        <v>2</v>
      </c>
      <c r="S51" s="37">
        <v>0.45</v>
      </c>
      <c r="T51" s="32">
        <v>3.9929999999999999</v>
      </c>
      <c r="U51" s="32">
        <v>971.91399999999999</v>
      </c>
      <c r="V51" s="32">
        <v>31.175999999999998</v>
      </c>
      <c r="W51" s="32">
        <v>0.999</v>
      </c>
    </row>
    <row r="52" spans="2:23" ht="15.75" x14ac:dyDescent="0.25">
      <c r="B52" s="16" t="s">
        <v>3</v>
      </c>
      <c r="C52" s="37">
        <v>0.08</v>
      </c>
      <c r="D52" s="32">
        <v>46.587000000000003</v>
      </c>
      <c r="E52" s="32">
        <v>11661.839</v>
      </c>
      <c r="F52" s="32">
        <v>107.99</v>
      </c>
      <c r="G52" s="32">
        <v>0.92900000000000005</v>
      </c>
      <c r="J52" s="16" t="s">
        <v>3</v>
      </c>
      <c r="K52" s="37">
        <v>0.5</v>
      </c>
      <c r="L52" s="32">
        <v>154.99199999999999</v>
      </c>
      <c r="M52" s="32">
        <v>66958.225000000006</v>
      </c>
      <c r="N52" s="32">
        <v>258.76299999999998</v>
      </c>
      <c r="O52" s="32">
        <v>-2.552</v>
      </c>
      <c r="R52" s="16" t="s">
        <v>3</v>
      </c>
      <c r="S52" s="37">
        <v>0.03</v>
      </c>
      <c r="T52" s="32">
        <v>29.303000000000001</v>
      </c>
      <c r="U52" s="32">
        <v>2328.8890000000001</v>
      </c>
      <c r="V52" s="32">
        <v>48.259</v>
      </c>
      <c r="W52" s="32">
        <v>0.998</v>
      </c>
    </row>
    <row r="53" spans="2:23" ht="15.75" x14ac:dyDescent="0.25">
      <c r="B53" s="56" t="s">
        <v>36</v>
      </c>
      <c r="C53" s="56"/>
      <c r="D53" s="56"/>
      <c r="E53" s="56"/>
      <c r="F53" s="56"/>
      <c r="G53" s="56"/>
      <c r="J53" s="56" t="s">
        <v>36</v>
      </c>
      <c r="K53" s="56"/>
      <c r="L53" s="56"/>
      <c r="M53" s="56"/>
      <c r="N53" s="56"/>
      <c r="O53" s="56"/>
      <c r="R53" s="56" t="s">
        <v>36</v>
      </c>
      <c r="S53" s="56"/>
      <c r="T53" s="56"/>
      <c r="U53" s="56"/>
      <c r="V53" s="56"/>
      <c r="W53" s="56"/>
    </row>
    <row r="54" spans="2:23" ht="15.75" x14ac:dyDescent="0.25">
      <c r="B54" s="16" t="s">
        <v>0</v>
      </c>
      <c r="C54" s="32" t="s">
        <v>24</v>
      </c>
      <c r="D54" s="32" t="s">
        <v>25</v>
      </c>
      <c r="E54" s="32" t="s">
        <v>26</v>
      </c>
      <c r="F54" s="32" t="s">
        <v>27</v>
      </c>
      <c r="G54" s="32" t="s">
        <v>28</v>
      </c>
      <c r="J54" s="16" t="s">
        <v>0</v>
      </c>
      <c r="K54" s="32" t="s">
        <v>24</v>
      </c>
      <c r="L54" s="32" t="s">
        <v>25</v>
      </c>
      <c r="M54" s="32" t="s">
        <v>26</v>
      </c>
      <c r="N54" s="32" t="s">
        <v>27</v>
      </c>
      <c r="O54" s="32" t="s">
        <v>28</v>
      </c>
      <c r="R54" s="16" t="s">
        <v>0</v>
      </c>
      <c r="S54" s="32" t="s">
        <v>24</v>
      </c>
      <c r="T54" s="32" t="s">
        <v>25</v>
      </c>
      <c r="U54" s="32" t="s">
        <v>26</v>
      </c>
      <c r="V54" s="32" t="s">
        <v>27</v>
      </c>
      <c r="W54" s="32" t="s">
        <v>28</v>
      </c>
    </row>
    <row r="55" spans="2:23" ht="15.75" x14ac:dyDescent="0.25">
      <c r="B55" s="16" t="s">
        <v>1</v>
      </c>
      <c r="C55" s="37">
        <v>0.17</v>
      </c>
      <c r="D55" s="32">
        <v>111.461</v>
      </c>
      <c r="E55" s="32">
        <v>50287.8</v>
      </c>
      <c r="F55" s="32">
        <v>224.249</v>
      </c>
      <c r="G55" s="32">
        <v>0.69899999999999995</v>
      </c>
      <c r="J55" s="16" t="s">
        <v>1</v>
      </c>
      <c r="K55" s="37">
        <v>0.28999999999999998</v>
      </c>
      <c r="L55" s="32">
        <v>137.16</v>
      </c>
      <c r="M55" s="32">
        <v>47900.578999999998</v>
      </c>
      <c r="N55" s="32">
        <v>218.86199999999999</v>
      </c>
      <c r="O55" s="32">
        <v>-0.10100000000000001</v>
      </c>
      <c r="R55" s="16" t="s">
        <v>1</v>
      </c>
      <c r="S55" s="37">
        <v>0.48</v>
      </c>
      <c r="T55" s="32">
        <v>33.402000000000001</v>
      </c>
      <c r="U55" s="32">
        <v>3973.9520000000002</v>
      </c>
      <c r="V55" s="32">
        <v>63.039000000000001</v>
      </c>
      <c r="W55" s="32">
        <v>0.996</v>
      </c>
    </row>
    <row r="56" spans="2:23" ht="15.75" x14ac:dyDescent="0.25">
      <c r="B56" s="16" t="s">
        <v>2</v>
      </c>
      <c r="C56" s="37">
        <v>0.06</v>
      </c>
      <c r="D56" s="32">
        <v>25.673999999999999</v>
      </c>
      <c r="E56" s="32">
        <v>11763.196</v>
      </c>
      <c r="F56" s="32">
        <v>108.458</v>
      </c>
      <c r="G56" s="32">
        <v>0.93</v>
      </c>
      <c r="J56" s="16" t="s">
        <v>2</v>
      </c>
      <c r="K56" s="37">
        <v>0.21</v>
      </c>
      <c r="L56" s="32">
        <v>140.14500000000001</v>
      </c>
      <c r="M56" s="32">
        <v>65033.991000000002</v>
      </c>
      <c r="N56" s="32">
        <v>255.018</v>
      </c>
      <c r="O56" s="32">
        <v>-0.49399999999999999</v>
      </c>
      <c r="R56" s="16" t="s">
        <v>2</v>
      </c>
      <c r="S56" s="37">
        <v>0.45</v>
      </c>
      <c r="T56" s="32">
        <v>3.9929999999999999</v>
      </c>
      <c r="U56" s="32">
        <v>971.91399999999999</v>
      </c>
      <c r="V56" s="32">
        <v>31.175999999999998</v>
      </c>
      <c r="W56" s="32">
        <v>0.999</v>
      </c>
    </row>
    <row r="57" spans="2:23" ht="15.75" x14ac:dyDescent="0.25">
      <c r="B57" s="16" t="s">
        <v>3</v>
      </c>
      <c r="C57" s="37">
        <v>0.14000000000000001</v>
      </c>
      <c r="D57" s="32">
        <v>103.40300000000001</v>
      </c>
      <c r="E57" s="32">
        <v>46994.112999999998</v>
      </c>
      <c r="F57" s="32">
        <v>216.78100000000001</v>
      </c>
      <c r="G57" s="32">
        <v>0.71299999999999997</v>
      </c>
      <c r="J57" s="16" t="s">
        <v>3</v>
      </c>
      <c r="K57" s="37">
        <v>0.39</v>
      </c>
      <c r="L57" s="32">
        <v>127.815</v>
      </c>
      <c r="M57" s="32">
        <v>41326.360999999997</v>
      </c>
      <c r="N57" s="32">
        <v>203.28899999999999</v>
      </c>
      <c r="O57" s="32">
        <v>-1.1919999999999999</v>
      </c>
      <c r="R57" s="16" t="s">
        <v>3</v>
      </c>
      <c r="S57" s="37">
        <v>0.04</v>
      </c>
      <c r="T57" s="32">
        <v>31.367999999999999</v>
      </c>
      <c r="U57" s="32">
        <v>3092.0810000000001</v>
      </c>
      <c r="V57" s="32">
        <v>55.606000000000002</v>
      </c>
      <c r="W57" s="32">
        <v>0.997</v>
      </c>
    </row>
    <row r="58" spans="2:23" ht="15.75" x14ac:dyDescent="0.25">
      <c r="B58" s="68" t="s">
        <v>37</v>
      </c>
      <c r="C58" s="68"/>
      <c r="D58" s="68"/>
      <c r="E58" s="68"/>
      <c r="F58" s="68"/>
      <c r="G58" s="68"/>
      <c r="J58" s="56" t="s">
        <v>37</v>
      </c>
      <c r="K58" s="56"/>
      <c r="L58" s="56"/>
      <c r="M58" s="56"/>
      <c r="N58" s="56"/>
      <c r="O58" s="56"/>
      <c r="R58" s="56" t="s">
        <v>37</v>
      </c>
      <c r="S58" s="56"/>
      <c r="T58" s="56"/>
      <c r="U58" s="56"/>
      <c r="V58" s="56"/>
      <c r="W58" s="56"/>
    </row>
    <row r="59" spans="2:23" ht="15.75" x14ac:dyDescent="0.25">
      <c r="B59" s="26" t="s">
        <v>0</v>
      </c>
      <c r="C59" s="34" t="s">
        <v>24</v>
      </c>
      <c r="D59" s="34" t="s">
        <v>25</v>
      </c>
      <c r="E59" s="34" t="s">
        <v>26</v>
      </c>
      <c r="F59" s="34" t="s">
        <v>27</v>
      </c>
      <c r="G59" s="34" t="s">
        <v>28</v>
      </c>
      <c r="J59" s="16" t="s">
        <v>0</v>
      </c>
      <c r="K59" s="32" t="s">
        <v>24</v>
      </c>
      <c r="L59" s="32" t="s">
        <v>25</v>
      </c>
      <c r="M59" s="32" t="s">
        <v>26</v>
      </c>
      <c r="N59" s="32" t="s">
        <v>27</v>
      </c>
      <c r="O59" s="32" t="s">
        <v>28</v>
      </c>
      <c r="R59" s="16" t="s">
        <v>0</v>
      </c>
      <c r="S59" s="32" t="s">
        <v>24</v>
      </c>
      <c r="T59" s="32" t="s">
        <v>25</v>
      </c>
      <c r="U59" s="32" t="s">
        <v>26</v>
      </c>
      <c r="V59" s="32" t="s">
        <v>27</v>
      </c>
      <c r="W59" s="32" t="s">
        <v>28</v>
      </c>
    </row>
    <row r="60" spans="2:23" ht="15.75" x14ac:dyDescent="0.25">
      <c r="B60" s="26" t="s">
        <v>1</v>
      </c>
      <c r="C60" s="35">
        <v>0.08</v>
      </c>
      <c r="D60" s="34">
        <v>35.365000000000002</v>
      </c>
      <c r="E60" s="34">
        <v>8888.3320000000003</v>
      </c>
      <c r="F60" s="34">
        <v>94.278000000000006</v>
      </c>
      <c r="G60" s="34">
        <v>0.94699999999999995</v>
      </c>
      <c r="J60" s="16" t="s">
        <v>1</v>
      </c>
      <c r="K60" s="37">
        <v>0.17</v>
      </c>
      <c r="L60" s="32">
        <v>72.087999999999994</v>
      </c>
      <c r="M60" s="32">
        <v>19882.53</v>
      </c>
      <c r="N60" s="32">
        <v>141.005</v>
      </c>
      <c r="O60" s="32">
        <v>0.54300000000000004</v>
      </c>
      <c r="R60" s="16" t="s">
        <v>1</v>
      </c>
      <c r="S60" s="37">
        <v>0.47</v>
      </c>
      <c r="T60" s="32">
        <v>19.585000000000001</v>
      </c>
      <c r="U60" s="32">
        <v>1647.5619999999999</v>
      </c>
      <c r="V60" s="32">
        <v>40.590000000000003</v>
      </c>
      <c r="W60" s="32">
        <v>0.998</v>
      </c>
    </row>
    <row r="61" spans="2:23" ht="15.75" x14ac:dyDescent="0.25">
      <c r="B61" s="26" t="s">
        <v>2</v>
      </c>
      <c r="C61" s="35">
        <v>0.06</v>
      </c>
      <c r="D61" s="34">
        <v>25.673999999999999</v>
      </c>
      <c r="E61" s="34">
        <v>11763.196</v>
      </c>
      <c r="F61" s="34">
        <v>108.458</v>
      </c>
      <c r="G61" s="34">
        <v>0.93</v>
      </c>
      <c r="J61" s="16" t="s">
        <v>2</v>
      </c>
      <c r="K61" s="37">
        <v>0.21</v>
      </c>
      <c r="L61" s="32">
        <v>140.14500000000001</v>
      </c>
      <c r="M61" s="32">
        <v>65033.991000000002</v>
      </c>
      <c r="N61" s="32">
        <v>255.018</v>
      </c>
      <c r="O61" s="32">
        <v>-0.49399999999999999</v>
      </c>
      <c r="R61" s="16" t="s">
        <v>2</v>
      </c>
      <c r="S61" s="37">
        <v>0.45</v>
      </c>
      <c r="T61" s="32">
        <v>3.9929999999999999</v>
      </c>
      <c r="U61" s="32">
        <v>971.91399999999999</v>
      </c>
      <c r="V61" s="32">
        <v>31.175999999999998</v>
      </c>
      <c r="W61" s="32">
        <v>0.999</v>
      </c>
    </row>
    <row r="62" spans="2:23" ht="15.75" x14ac:dyDescent="0.25">
      <c r="B62" s="26" t="s">
        <v>3</v>
      </c>
      <c r="C62" s="35">
        <v>7.0000000000000007E-2</v>
      </c>
      <c r="D62" s="34">
        <v>34.951000000000001</v>
      </c>
      <c r="E62" s="34">
        <v>8154.8140000000003</v>
      </c>
      <c r="F62" s="34">
        <v>90.304000000000002</v>
      </c>
      <c r="G62" s="34">
        <v>0.95</v>
      </c>
      <c r="J62" s="16" t="s">
        <v>3</v>
      </c>
      <c r="K62" s="37">
        <v>0.5</v>
      </c>
      <c r="L62" s="32">
        <v>155.33600000000001</v>
      </c>
      <c r="M62" s="32">
        <v>55741.237000000001</v>
      </c>
      <c r="N62" s="32">
        <v>236.096</v>
      </c>
      <c r="O62" s="32">
        <v>-1.9570000000000001</v>
      </c>
      <c r="R62" s="16" t="s">
        <v>3</v>
      </c>
      <c r="S62" s="37">
        <v>0.02</v>
      </c>
      <c r="T62" s="32">
        <v>17.738</v>
      </c>
      <c r="U62" s="32">
        <v>710.822</v>
      </c>
      <c r="V62" s="32">
        <v>26.661000000000001</v>
      </c>
      <c r="W62" s="32">
        <v>0.999</v>
      </c>
    </row>
    <row r="63" spans="2:23" ht="15.75" x14ac:dyDescent="0.25">
      <c r="B63" s="56" t="s">
        <v>38</v>
      </c>
      <c r="C63" s="56"/>
      <c r="D63" s="56"/>
      <c r="E63" s="56"/>
      <c r="F63" s="56"/>
      <c r="G63" s="56"/>
      <c r="J63" s="79" t="s">
        <v>38</v>
      </c>
      <c r="K63" s="79"/>
      <c r="L63" s="79"/>
      <c r="M63" s="79"/>
      <c r="N63" s="79"/>
      <c r="O63" s="79"/>
      <c r="R63" s="56" t="s">
        <v>38</v>
      </c>
      <c r="S63" s="56"/>
      <c r="T63" s="56"/>
      <c r="U63" s="56"/>
      <c r="V63" s="56"/>
      <c r="W63" s="56"/>
    </row>
    <row r="64" spans="2:23" ht="15.75" x14ac:dyDescent="0.25">
      <c r="B64" s="16" t="s">
        <v>0</v>
      </c>
      <c r="C64" s="32" t="s">
        <v>24</v>
      </c>
      <c r="D64" s="32" t="s">
        <v>25</v>
      </c>
      <c r="E64" s="32" t="s">
        <v>26</v>
      </c>
      <c r="F64" s="32" t="s">
        <v>27</v>
      </c>
      <c r="G64" s="32" t="s">
        <v>28</v>
      </c>
      <c r="J64" s="45" t="s">
        <v>0</v>
      </c>
      <c r="K64" s="48" t="s">
        <v>24</v>
      </c>
      <c r="L64" s="48" t="s">
        <v>25</v>
      </c>
      <c r="M64" s="48" t="s">
        <v>26</v>
      </c>
      <c r="N64" s="48" t="s">
        <v>27</v>
      </c>
      <c r="O64" s="48" t="s">
        <v>28</v>
      </c>
      <c r="R64" s="16" t="s">
        <v>0</v>
      </c>
      <c r="S64" s="32" t="s">
        <v>24</v>
      </c>
      <c r="T64" s="32" t="s">
        <v>25</v>
      </c>
      <c r="U64" s="32" t="s">
        <v>26</v>
      </c>
      <c r="V64" s="32" t="s">
        <v>27</v>
      </c>
      <c r="W64" s="32" t="s">
        <v>28</v>
      </c>
    </row>
    <row r="65" spans="2:23" ht="15.75" x14ac:dyDescent="0.25">
      <c r="B65" s="16" t="s">
        <v>1</v>
      </c>
      <c r="C65" s="37">
        <v>0.13</v>
      </c>
      <c r="D65" s="32">
        <v>84.665999999999997</v>
      </c>
      <c r="E65" s="32">
        <v>36437.552000000003</v>
      </c>
      <c r="F65" s="32">
        <v>190.886</v>
      </c>
      <c r="G65" s="32">
        <v>0.78200000000000003</v>
      </c>
      <c r="J65" s="45" t="s">
        <v>1</v>
      </c>
      <c r="K65" s="49">
        <v>0.26</v>
      </c>
      <c r="L65" s="48">
        <v>131.63200000000001</v>
      </c>
      <c r="M65" s="48">
        <v>56130.553</v>
      </c>
      <c r="N65" s="48">
        <v>236.91900000000001</v>
      </c>
      <c r="O65" s="48">
        <v>-0.28999999999999998</v>
      </c>
      <c r="R65" s="16" t="s">
        <v>1</v>
      </c>
      <c r="S65" s="37">
        <v>0.47</v>
      </c>
      <c r="T65" s="32">
        <v>39.249000000000002</v>
      </c>
      <c r="U65" s="32">
        <v>3485.8270000000002</v>
      </c>
      <c r="V65" s="32">
        <v>59.040999999999997</v>
      </c>
      <c r="W65" s="32">
        <v>0.997</v>
      </c>
    </row>
    <row r="66" spans="2:23" ht="15.75" x14ac:dyDescent="0.25">
      <c r="B66" s="16" t="s">
        <v>2</v>
      </c>
      <c r="C66" s="37">
        <v>0.06</v>
      </c>
      <c r="D66" s="32">
        <v>25.673999999999999</v>
      </c>
      <c r="E66" s="32">
        <v>11763.196</v>
      </c>
      <c r="F66" s="32">
        <v>108.458</v>
      </c>
      <c r="G66" s="32">
        <v>0.93</v>
      </c>
      <c r="J66" s="45" t="s">
        <v>2</v>
      </c>
      <c r="K66" s="49">
        <v>0.21</v>
      </c>
      <c r="L66" s="48">
        <v>140.14500000000001</v>
      </c>
      <c r="M66" s="48">
        <v>65033.991000000002</v>
      </c>
      <c r="N66" s="48">
        <v>255.018</v>
      </c>
      <c r="O66" s="48">
        <v>-0.49399999999999999</v>
      </c>
      <c r="R66" s="16" t="s">
        <v>2</v>
      </c>
      <c r="S66" s="37">
        <v>0.45</v>
      </c>
      <c r="T66" s="32">
        <v>3.9929999999999999</v>
      </c>
      <c r="U66" s="32">
        <v>971.91399999999999</v>
      </c>
      <c r="V66" s="32">
        <v>31.175999999999998</v>
      </c>
      <c r="W66" s="32">
        <v>0.999</v>
      </c>
    </row>
    <row r="67" spans="2:23" ht="15.75" x14ac:dyDescent="0.25">
      <c r="B67" s="16" t="s">
        <v>3</v>
      </c>
      <c r="C67" s="37">
        <v>0.12</v>
      </c>
      <c r="D67" s="32">
        <v>80.358999999999995</v>
      </c>
      <c r="E67" s="32">
        <v>34558.582000000002</v>
      </c>
      <c r="F67" s="32">
        <v>185.899</v>
      </c>
      <c r="G67" s="32">
        <v>0.78900000000000003</v>
      </c>
      <c r="J67" s="45" t="s">
        <v>3</v>
      </c>
      <c r="K67" s="49">
        <v>0.33</v>
      </c>
      <c r="L67" s="48">
        <v>107.67700000000001</v>
      </c>
      <c r="M67" s="48">
        <v>41905.553</v>
      </c>
      <c r="N67" s="48">
        <v>204.708</v>
      </c>
      <c r="O67" s="48">
        <v>-1.2230000000000001</v>
      </c>
      <c r="R67" s="16" t="s">
        <v>3</v>
      </c>
      <c r="S67" s="37">
        <v>0.06</v>
      </c>
      <c r="T67" s="32">
        <v>38.119999999999997</v>
      </c>
      <c r="U67" s="32">
        <v>2747.7269999999999</v>
      </c>
      <c r="V67" s="32">
        <v>52.418999999999997</v>
      </c>
      <c r="W67" s="32">
        <v>0.997</v>
      </c>
    </row>
    <row r="68" spans="2:23" ht="15.75" x14ac:dyDescent="0.25">
      <c r="B68" s="56" t="s">
        <v>39</v>
      </c>
      <c r="C68" s="56"/>
      <c r="D68" s="56"/>
      <c r="E68" s="56"/>
      <c r="F68" s="56"/>
      <c r="G68" s="56"/>
      <c r="J68" s="56" t="s">
        <v>39</v>
      </c>
      <c r="K68" s="56"/>
      <c r="L68" s="56"/>
      <c r="M68" s="56"/>
      <c r="N68" s="56"/>
      <c r="O68" s="56"/>
      <c r="R68" s="79" t="s">
        <v>39</v>
      </c>
      <c r="S68" s="79"/>
      <c r="T68" s="79"/>
      <c r="U68" s="79"/>
      <c r="V68" s="79"/>
      <c r="W68" s="79"/>
    </row>
    <row r="69" spans="2:23" ht="15.75" x14ac:dyDescent="0.25">
      <c r="B69" s="16" t="s">
        <v>0</v>
      </c>
      <c r="C69" s="32" t="s">
        <v>24</v>
      </c>
      <c r="D69" s="32" t="s">
        <v>25</v>
      </c>
      <c r="E69" s="32" t="s">
        <v>26</v>
      </c>
      <c r="F69" s="32" t="s">
        <v>27</v>
      </c>
      <c r="G69" s="32" t="s">
        <v>28</v>
      </c>
      <c r="J69" s="16" t="s">
        <v>0</v>
      </c>
      <c r="K69" s="32" t="s">
        <v>24</v>
      </c>
      <c r="L69" s="32" t="s">
        <v>25</v>
      </c>
      <c r="M69" s="32" t="s">
        <v>26</v>
      </c>
      <c r="N69" s="32" t="s">
        <v>27</v>
      </c>
      <c r="O69" s="32" t="s">
        <v>28</v>
      </c>
      <c r="R69" s="45" t="s">
        <v>0</v>
      </c>
      <c r="S69" s="48" t="s">
        <v>24</v>
      </c>
      <c r="T69" s="48" t="s">
        <v>25</v>
      </c>
      <c r="U69" s="48" t="s">
        <v>26</v>
      </c>
      <c r="V69" s="48" t="s">
        <v>27</v>
      </c>
      <c r="W69" s="48" t="s">
        <v>28</v>
      </c>
    </row>
    <row r="70" spans="2:23" ht="15.75" x14ac:dyDescent="0.25">
      <c r="B70" s="16" t="s">
        <v>1</v>
      </c>
      <c r="C70" s="37">
        <v>0.09</v>
      </c>
      <c r="D70" s="32">
        <v>39.423000000000002</v>
      </c>
      <c r="E70" s="32">
        <v>10453.040999999999</v>
      </c>
      <c r="F70" s="32">
        <v>102.24</v>
      </c>
      <c r="G70" s="32">
        <v>0.93700000000000006</v>
      </c>
      <c r="J70" s="16" t="s">
        <v>1</v>
      </c>
      <c r="K70" s="37">
        <v>0.14000000000000001</v>
      </c>
      <c r="L70" s="32">
        <v>63.655999999999999</v>
      </c>
      <c r="M70" s="32">
        <v>20933.526000000002</v>
      </c>
      <c r="N70" s="32">
        <v>144.684</v>
      </c>
      <c r="O70" s="32">
        <v>0.51900000000000002</v>
      </c>
      <c r="R70" s="45" t="s">
        <v>1</v>
      </c>
      <c r="S70" s="49">
        <v>0.47</v>
      </c>
      <c r="T70" s="48">
        <v>16.152000000000001</v>
      </c>
      <c r="U70" s="48">
        <v>1399.825</v>
      </c>
      <c r="V70" s="48">
        <v>37.414000000000001</v>
      </c>
      <c r="W70" s="48">
        <v>0.999</v>
      </c>
    </row>
    <row r="71" spans="2:23" ht="15.75" x14ac:dyDescent="0.25">
      <c r="B71" s="16" t="s">
        <v>2</v>
      </c>
      <c r="C71" s="37">
        <v>0.06</v>
      </c>
      <c r="D71" s="32">
        <v>25.673999999999999</v>
      </c>
      <c r="E71" s="32">
        <v>11763.196</v>
      </c>
      <c r="F71" s="32">
        <v>108.458</v>
      </c>
      <c r="G71" s="32">
        <v>0.93</v>
      </c>
      <c r="J71" s="16" t="s">
        <v>2</v>
      </c>
      <c r="K71" s="37">
        <v>0.21</v>
      </c>
      <c r="L71" s="32">
        <v>140.14500000000001</v>
      </c>
      <c r="M71" s="32">
        <v>65033.991000000002</v>
      </c>
      <c r="N71" s="32">
        <v>255.018</v>
      </c>
      <c r="O71" s="32">
        <v>-0.49399999999999999</v>
      </c>
      <c r="R71" s="45" t="s">
        <v>2</v>
      </c>
      <c r="S71" s="49">
        <v>0.45</v>
      </c>
      <c r="T71" s="48">
        <v>3.9929999999999999</v>
      </c>
      <c r="U71" s="48">
        <v>971.91399999999999</v>
      </c>
      <c r="V71" s="48">
        <v>31.175999999999998</v>
      </c>
      <c r="W71" s="48">
        <v>0.999</v>
      </c>
    </row>
    <row r="72" spans="2:23" ht="15.75" x14ac:dyDescent="0.25">
      <c r="B72" s="16" t="s">
        <v>3</v>
      </c>
      <c r="C72" s="37">
        <v>0.08</v>
      </c>
      <c r="D72" s="32">
        <v>38.429000000000002</v>
      </c>
      <c r="E72" s="32">
        <v>9782.5349999999999</v>
      </c>
      <c r="F72" s="32">
        <v>98.906999999999996</v>
      </c>
      <c r="G72" s="32">
        <v>0.94</v>
      </c>
      <c r="J72" s="16" t="s">
        <v>3</v>
      </c>
      <c r="K72" s="37">
        <v>0.47</v>
      </c>
      <c r="L72" s="32">
        <v>147.63</v>
      </c>
      <c r="M72" s="32">
        <v>55377.406000000003</v>
      </c>
      <c r="N72" s="32">
        <v>235.32400000000001</v>
      </c>
      <c r="O72" s="32">
        <v>-1.9379999999999999</v>
      </c>
      <c r="R72" s="45" t="s">
        <v>3</v>
      </c>
      <c r="S72" s="49">
        <v>0.02</v>
      </c>
      <c r="T72" s="48">
        <v>14.617000000000001</v>
      </c>
      <c r="U72" s="48">
        <v>471.024</v>
      </c>
      <c r="V72" s="48">
        <v>21.702999999999999</v>
      </c>
      <c r="W72" s="48">
        <v>0.99990000000000001</v>
      </c>
    </row>
    <row r="73" spans="2:23" ht="15.75" x14ac:dyDescent="0.25">
      <c r="B73" s="56" t="s">
        <v>62</v>
      </c>
      <c r="C73" s="56"/>
      <c r="D73" s="56"/>
      <c r="E73" s="56"/>
      <c r="F73" s="56"/>
      <c r="G73" s="56"/>
      <c r="J73" s="56" t="s">
        <v>62</v>
      </c>
      <c r="K73" s="56"/>
      <c r="L73" s="56"/>
      <c r="M73" s="56"/>
      <c r="N73" s="56"/>
      <c r="O73" s="56"/>
      <c r="R73" s="56" t="s">
        <v>62</v>
      </c>
      <c r="S73" s="56"/>
      <c r="T73" s="56"/>
      <c r="U73" s="56"/>
      <c r="V73" s="56"/>
      <c r="W73" s="56"/>
    </row>
    <row r="74" spans="2:23" ht="15.75" x14ac:dyDescent="0.25">
      <c r="B74" s="16" t="s">
        <v>0</v>
      </c>
      <c r="C74" s="32" t="s">
        <v>24</v>
      </c>
      <c r="D74" s="32" t="s">
        <v>25</v>
      </c>
      <c r="E74" s="32" t="s">
        <v>26</v>
      </c>
      <c r="F74" s="32" t="s">
        <v>27</v>
      </c>
      <c r="G74" s="32" t="s">
        <v>28</v>
      </c>
      <c r="J74" s="16" t="s">
        <v>0</v>
      </c>
      <c r="K74" s="32" t="s">
        <v>24</v>
      </c>
      <c r="L74" s="32" t="s">
        <v>25</v>
      </c>
      <c r="M74" s="32" t="s">
        <v>26</v>
      </c>
      <c r="N74" s="32" t="s">
        <v>27</v>
      </c>
      <c r="O74" s="32" t="s">
        <v>28</v>
      </c>
      <c r="R74" s="16" t="s">
        <v>0</v>
      </c>
      <c r="S74" s="32" t="s">
        <v>24</v>
      </c>
      <c r="T74" s="32" t="s">
        <v>25</v>
      </c>
      <c r="U74" s="32" t="s">
        <v>26</v>
      </c>
      <c r="V74" s="32" t="s">
        <v>27</v>
      </c>
      <c r="W74" s="32" t="s">
        <v>28</v>
      </c>
    </row>
    <row r="75" spans="2:23" ht="15.75" x14ac:dyDescent="0.25">
      <c r="B75" s="16" t="s">
        <v>1</v>
      </c>
      <c r="C75" s="37">
        <v>0.18</v>
      </c>
      <c r="D75" s="32">
        <v>122.251</v>
      </c>
      <c r="E75" s="32">
        <v>57687.521000000001</v>
      </c>
      <c r="F75" s="32">
        <v>240.18199999999999</v>
      </c>
      <c r="G75" s="32">
        <v>0.65500000000000003</v>
      </c>
      <c r="J75" s="16" t="s">
        <v>1</v>
      </c>
      <c r="K75" s="37">
        <v>0.26</v>
      </c>
      <c r="L75" s="32">
        <v>124.94</v>
      </c>
      <c r="M75" s="32">
        <v>42986.805999999997</v>
      </c>
      <c r="N75" s="32">
        <v>207.333</v>
      </c>
      <c r="O75" s="32">
        <v>1.2E-2</v>
      </c>
      <c r="R75" s="16" t="s">
        <v>1</v>
      </c>
      <c r="S75" s="37">
        <v>0.52</v>
      </c>
      <c r="T75" s="32">
        <v>64.680000000000007</v>
      </c>
      <c r="U75" s="32">
        <v>11432.468999999999</v>
      </c>
      <c r="V75" s="32">
        <v>106.923</v>
      </c>
      <c r="W75" s="32">
        <v>0.98899999999999999</v>
      </c>
    </row>
    <row r="76" spans="2:23" ht="15.75" x14ac:dyDescent="0.25">
      <c r="B76" s="16" t="s">
        <v>2</v>
      </c>
      <c r="C76" s="37">
        <v>0.06</v>
      </c>
      <c r="D76" s="32">
        <v>25.673999999999999</v>
      </c>
      <c r="E76" s="32">
        <v>11763.196</v>
      </c>
      <c r="F76" s="32">
        <v>108.458</v>
      </c>
      <c r="G76" s="32">
        <v>0.93</v>
      </c>
      <c r="J76" s="16" t="s">
        <v>2</v>
      </c>
      <c r="K76" s="37">
        <v>0.21</v>
      </c>
      <c r="L76" s="32">
        <v>140.14500000000001</v>
      </c>
      <c r="M76" s="32">
        <v>65033.991000000002</v>
      </c>
      <c r="N76" s="32">
        <v>255.018</v>
      </c>
      <c r="O76" s="32">
        <v>-0.49399999999999999</v>
      </c>
      <c r="R76" s="16" t="s">
        <v>2</v>
      </c>
      <c r="S76" s="37">
        <v>0.45</v>
      </c>
      <c r="T76" s="32">
        <v>3.9929999999999999</v>
      </c>
      <c r="U76" s="32">
        <v>971.91399999999999</v>
      </c>
      <c r="V76" s="32">
        <v>31.175999999999998</v>
      </c>
      <c r="W76" s="32">
        <v>0.999</v>
      </c>
    </row>
    <row r="77" spans="2:23" ht="15.75" x14ac:dyDescent="0.25">
      <c r="B77" s="16" t="s">
        <v>3</v>
      </c>
      <c r="C77" s="37">
        <v>0.15</v>
      </c>
      <c r="D77" s="32">
        <v>114.35599999999999</v>
      </c>
      <c r="E77" s="32">
        <v>53758.66</v>
      </c>
      <c r="F77" s="32">
        <v>231.85900000000001</v>
      </c>
      <c r="G77" s="32">
        <v>0.67200000000000004</v>
      </c>
      <c r="J77" s="16" t="s">
        <v>3</v>
      </c>
      <c r="K77" s="37">
        <v>0.39</v>
      </c>
      <c r="L77" s="32">
        <v>124.98099999999999</v>
      </c>
      <c r="M77" s="32">
        <v>41401.917000000001</v>
      </c>
      <c r="N77" s="32">
        <v>203.47499999999999</v>
      </c>
      <c r="O77" s="32">
        <v>-1.196</v>
      </c>
      <c r="R77" s="16" t="s">
        <v>3</v>
      </c>
      <c r="S77" s="37">
        <v>0.06</v>
      </c>
      <c r="T77" s="32">
        <v>62.677</v>
      </c>
      <c r="U77" s="32">
        <v>10572.665999999999</v>
      </c>
      <c r="V77" s="32">
        <v>102.82299999999999</v>
      </c>
      <c r="W77" s="32">
        <v>0.99</v>
      </c>
    </row>
    <row r="78" spans="2:23" ht="15.75" x14ac:dyDescent="0.25">
      <c r="B78" s="56" t="s">
        <v>63</v>
      </c>
      <c r="C78" s="56"/>
      <c r="D78" s="56"/>
      <c r="E78" s="56"/>
      <c r="F78" s="56"/>
      <c r="G78" s="56"/>
      <c r="J78" s="56" t="s">
        <v>63</v>
      </c>
      <c r="K78" s="56"/>
      <c r="L78" s="56"/>
      <c r="M78" s="56"/>
      <c r="N78" s="56"/>
      <c r="O78" s="56"/>
      <c r="R78" s="56" t="s">
        <v>63</v>
      </c>
      <c r="S78" s="56"/>
      <c r="T78" s="56"/>
      <c r="U78" s="56"/>
      <c r="V78" s="56"/>
      <c r="W78" s="56"/>
    </row>
    <row r="79" spans="2:23" ht="15.75" x14ac:dyDescent="0.25">
      <c r="B79" s="16" t="s">
        <v>0</v>
      </c>
      <c r="C79" s="32" t="s">
        <v>24</v>
      </c>
      <c r="D79" s="32" t="s">
        <v>25</v>
      </c>
      <c r="E79" s="32" t="s">
        <v>26</v>
      </c>
      <c r="F79" s="32" t="s">
        <v>27</v>
      </c>
      <c r="G79" s="32" t="s">
        <v>28</v>
      </c>
      <c r="J79" s="16" t="s">
        <v>0</v>
      </c>
      <c r="K79" s="32" t="s">
        <v>24</v>
      </c>
      <c r="L79" s="32" t="s">
        <v>25</v>
      </c>
      <c r="M79" s="32" t="s">
        <v>26</v>
      </c>
      <c r="N79" s="32" t="s">
        <v>27</v>
      </c>
      <c r="O79" s="32" t="s">
        <v>28</v>
      </c>
      <c r="R79" s="16" t="s">
        <v>0</v>
      </c>
      <c r="S79" s="32" t="s">
        <v>24</v>
      </c>
      <c r="T79" s="32" t="s">
        <v>25</v>
      </c>
      <c r="U79" s="32" t="s">
        <v>26</v>
      </c>
      <c r="V79" s="32" t="s">
        <v>27</v>
      </c>
      <c r="W79" s="32" t="s">
        <v>28</v>
      </c>
    </row>
    <row r="80" spans="2:23" ht="15.75" x14ac:dyDescent="0.25">
      <c r="B80" s="16" t="s">
        <v>1</v>
      </c>
      <c r="C80" s="37">
        <v>0.09</v>
      </c>
      <c r="D80" s="32">
        <v>53.368000000000002</v>
      </c>
      <c r="E80" s="32">
        <v>14492.584999999999</v>
      </c>
      <c r="F80" s="32">
        <v>120.38500000000001</v>
      </c>
      <c r="G80" s="32">
        <v>0.91300000000000003</v>
      </c>
      <c r="J80" s="16" t="s">
        <v>1</v>
      </c>
      <c r="K80" s="37">
        <v>0.15</v>
      </c>
      <c r="L80" s="32">
        <v>62.701999999999998</v>
      </c>
      <c r="M80" s="32">
        <v>17621.918000000001</v>
      </c>
      <c r="N80" s="32">
        <v>132.74799999999999</v>
      </c>
      <c r="O80" s="32">
        <v>0.59499999999999997</v>
      </c>
      <c r="R80" s="16" t="s">
        <v>1</v>
      </c>
      <c r="S80" s="37">
        <v>0.49</v>
      </c>
      <c r="T80" s="32">
        <v>31.100999999999999</v>
      </c>
      <c r="U80" s="32">
        <v>3356.1280000000002</v>
      </c>
      <c r="V80" s="32">
        <v>57.932000000000002</v>
      </c>
      <c r="W80" s="32">
        <v>0.997</v>
      </c>
    </row>
    <row r="81" spans="2:23" ht="15.75" x14ac:dyDescent="0.25">
      <c r="B81" s="16" t="s">
        <v>2</v>
      </c>
      <c r="C81" s="37">
        <v>0.06</v>
      </c>
      <c r="D81" s="32">
        <v>25.673999999999999</v>
      </c>
      <c r="E81" s="32">
        <v>11763.196</v>
      </c>
      <c r="F81" s="32">
        <v>108.458</v>
      </c>
      <c r="G81" s="32">
        <v>0.93</v>
      </c>
      <c r="J81" s="16" t="s">
        <v>2</v>
      </c>
      <c r="K81" s="37">
        <v>0.21</v>
      </c>
      <c r="L81" s="32">
        <v>140.14500000000001</v>
      </c>
      <c r="M81" s="32">
        <v>65033.991000000002</v>
      </c>
      <c r="N81" s="32">
        <v>255.018</v>
      </c>
      <c r="O81" s="32">
        <v>-0.49399999999999999</v>
      </c>
      <c r="R81" s="16" t="s">
        <v>2</v>
      </c>
      <c r="S81" s="37">
        <v>0.45</v>
      </c>
      <c r="T81" s="32">
        <v>3.9929999999999999</v>
      </c>
      <c r="U81" s="32">
        <v>971.91399999999999</v>
      </c>
      <c r="V81" s="32">
        <v>31.175999999999998</v>
      </c>
      <c r="W81" s="32">
        <v>0.999</v>
      </c>
    </row>
    <row r="82" spans="2:23" ht="15.75" x14ac:dyDescent="0.25">
      <c r="B82" s="16" t="s">
        <v>3</v>
      </c>
      <c r="C82" s="37">
        <v>0.09</v>
      </c>
      <c r="D82" s="32">
        <v>52.542999999999999</v>
      </c>
      <c r="E82" s="32">
        <v>13820.964</v>
      </c>
      <c r="F82" s="32">
        <v>117.563</v>
      </c>
      <c r="G82" s="32">
        <v>0.91600000000000004</v>
      </c>
      <c r="J82" s="16" t="s">
        <v>3</v>
      </c>
      <c r="K82" s="37">
        <v>0.52</v>
      </c>
      <c r="L82" s="32">
        <v>160.18899999999999</v>
      </c>
      <c r="M82" s="32">
        <v>60515.659</v>
      </c>
      <c r="N82" s="32">
        <v>245.999</v>
      </c>
      <c r="O82" s="32">
        <v>-2.21</v>
      </c>
      <c r="R82" s="16" t="s">
        <v>3</v>
      </c>
      <c r="S82" s="37">
        <v>0.04</v>
      </c>
      <c r="T82" s="32">
        <v>29.5</v>
      </c>
      <c r="U82" s="32">
        <v>2439.752</v>
      </c>
      <c r="V82" s="32">
        <v>49.393999999999998</v>
      </c>
      <c r="W82" s="32">
        <v>0.998</v>
      </c>
    </row>
    <row r="83" spans="2:23" ht="15.75" x14ac:dyDescent="0.25">
      <c r="B83" s="56" t="s">
        <v>54</v>
      </c>
      <c r="C83" s="56"/>
      <c r="D83" s="56"/>
      <c r="E83" s="56"/>
      <c r="F83" s="56"/>
      <c r="G83" s="56"/>
      <c r="J83" s="56" t="s">
        <v>54</v>
      </c>
      <c r="K83" s="56"/>
      <c r="L83" s="56"/>
      <c r="M83" s="56"/>
      <c r="N83" s="56"/>
      <c r="O83" s="56"/>
      <c r="R83" s="56" t="s">
        <v>54</v>
      </c>
      <c r="S83" s="56"/>
      <c r="T83" s="56"/>
      <c r="U83" s="56"/>
      <c r="V83" s="56"/>
      <c r="W83" s="56"/>
    </row>
    <row r="84" spans="2:23" ht="15.75" x14ac:dyDescent="0.25">
      <c r="B84" s="16" t="s">
        <v>0</v>
      </c>
      <c r="C84" s="32" t="s">
        <v>24</v>
      </c>
      <c r="D84" s="32" t="s">
        <v>25</v>
      </c>
      <c r="E84" s="32" t="s">
        <v>26</v>
      </c>
      <c r="F84" s="32" t="s">
        <v>27</v>
      </c>
      <c r="G84" s="32" t="s">
        <v>28</v>
      </c>
      <c r="J84" s="16" t="s">
        <v>0</v>
      </c>
      <c r="K84" s="32" t="s">
        <v>24</v>
      </c>
      <c r="L84" s="32" t="s">
        <v>25</v>
      </c>
      <c r="M84" s="32" t="s">
        <v>26</v>
      </c>
      <c r="N84" s="32" t="s">
        <v>27</v>
      </c>
      <c r="O84" s="32" t="s">
        <v>28</v>
      </c>
      <c r="R84" s="16" t="s">
        <v>0</v>
      </c>
      <c r="S84" s="32" t="s">
        <v>24</v>
      </c>
      <c r="T84" s="32" t="s">
        <v>25</v>
      </c>
      <c r="U84" s="32" t="s">
        <v>26</v>
      </c>
      <c r="V84" s="32" t="s">
        <v>27</v>
      </c>
      <c r="W84" s="32" t="s">
        <v>28</v>
      </c>
    </row>
    <row r="85" spans="2:23" ht="15.75" x14ac:dyDescent="0.25">
      <c r="B85" s="16" t="s">
        <v>1</v>
      </c>
      <c r="C85" s="37">
        <v>0.19</v>
      </c>
      <c r="D85" s="32">
        <v>123.934</v>
      </c>
      <c r="E85" s="32">
        <v>54546.445</v>
      </c>
      <c r="F85" s="32">
        <v>233.55199999999999</v>
      </c>
      <c r="G85" s="32">
        <v>0.67400000000000004</v>
      </c>
      <c r="J85" s="16" t="s">
        <v>1</v>
      </c>
      <c r="K85" s="37">
        <v>0.25</v>
      </c>
      <c r="L85" s="32">
        <v>122.85299999999999</v>
      </c>
      <c r="M85" s="32">
        <v>42903.123</v>
      </c>
      <c r="N85" s="32">
        <v>207.131</v>
      </c>
      <c r="O85" s="32">
        <v>1.4E-2</v>
      </c>
      <c r="R85" s="16" t="s">
        <v>1</v>
      </c>
      <c r="S85" s="37">
        <v>0.5</v>
      </c>
      <c r="T85" s="32">
        <v>72.010999999999996</v>
      </c>
      <c r="U85" s="32">
        <v>13536.843000000001</v>
      </c>
      <c r="V85" s="32">
        <v>116.348</v>
      </c>
      <c r="W85" s="32">
        <v>0.98699999999999999</v>
      </c>
    </row>
    <row r="86" spans="2:23" ht="15.75" x14ac:dyDescent="0.25">
      <c r="B86" s="16" t="s">
        <v>2</v>
      </c>
      <c r="C86" s="37">
        <v>0.06</v>
      </c>
      <c r="D86" s="32">
        <v>25.673999999999999</v>
      </c>
      <c r="E86" s="32">
        <v>11763.196</v>
      </c>
      <c r="F86" s="32">
        <v>108.458</v>
      </c>
      <c r="G86" s="32">
        <v>0.93</v>
      </c>
      <c r="J86" s="16" t="s">
        <v>2</v>
      </c>
      <c r="K86" s="37">
        <v>0.21</v>
      </c>
      <c r="L86" s="32">
        <v>140.14500000000001</v>
      </c>
      <c r="M86" s="32">
        <v>65033.991000000002</v>
      </c>
      <c r="N86" s="32">
        <v>255.018</v>
      </c>
      <c r="O86" s="32">
        <v>-0.49399999999999999</v>
      </c>
      <c r="R86" s="16" t="s">
        <v>2</v>
      </c>
      <c r="S86" s="37">
        <v>0.45</v>
      </c>
      <c r="T86" s="32">
        <v>3.9929999999999999</v>
      </c>
      <c r="U86" s="32">
        <v>971.91399999999999</v>
      </c>
      <c r="V86" s="32">
        <v>31.175999999999998</v>
      </c>
      <c r="W86" s="32">
        <v>0.999</v>
      </c>
    </row>
    <row r="87" spans="2:23" ht="15.75" x14ac:dyDescent="0.25">
      <c r="B87" s="16" t="s">
        <v>3</v>
      </c>
      <c r="C87" s="37">
        <v>0.17</v>
      </c>
      <c r="D87" s="32">
        <v>116.529</v>
      </c>
      <c r="E87" s="32">
        <v>50920.587</v>
      </c>
      <c r="F87" s="32">
        <v>225.65600000000001</v>
      </c>
      <c r="G87" s="32">
        <v>0.68899999999999995</v>
      </c>
      <c r="J87" s="16" t="s">
        <v>3</v>
      </c>
      <c r="K87" s="37">
        <v>0.39</v>
      </c>
      <c r="L87" s="32">
        <v>126.152</v>
      </c>
      <c r="M87" s="32">
        <v>42376.235999999997</v>
      </c>
      <c r="N87" s="32">
        <v>205.85499999999999</v>
      </c>
      <c r="O87" s="32">
        <v>-1.248</v>
      </c>
      <c r="R87" s="16" t="s">
        <v>3</v>
      </c>
      <c r="S87" s="37">
        <v>0.08</v>
      </c>
      <c r="T87" s="32">
        <v>70.269000000000005</v>
      </c>
      <c r="U87" s="32">
        <v>12819.215</v>
      </c>
      <c r="V87" s="32">
        <v>113.22199999999999</v>
      </c>
      <c r="W87" s="32">
        <v>0.98699999999999999</v>
      </c>
    </row>
    <row r="88" spans="2:23" ht="15.75" x14ac:dyDescent="0.25">
      <c r="B88" s="56" t="s">
        <v>55</v>
      </c>
      <c r="C88" s="56"/>
      <c r="D88" s="56"/>
      <c r="E88" s="56"/>
      <c r="F88" s="56"/>
      <c r="G88" s="56"/>
      <c r="J88" s="56" t="s">
        <v>55</v>
      </c>
      <c r="K88" s="56"/>
      <c r="L88" s="56"/>
      <c r="M88" s="56"/>
      <c r="N88" s="56"/>
      <c r="O88" s="56"/>
      <c r="R88" s="56" t="s">
        <v>55</v>
      </c>
      <c r="S88" s="56"/>
      <c r="T88" s="56"/>
      <c r="U88" s="56"/>
      <c r="V88" s="56"/>
      <c r="W88" s="56"/>
    </row>
    <row r="89" spans="2:23" ht="15.75" x14ac:dyDescent="0.25">
      <c r="B89" s="16" t="s">
        <v>0</v>
      </c>
      <c r="C89" s="32" t="s">
        <v>24</v>
      </c>
      <c r="D89" s="32" t="s">
        <v>25</v>
      </c>
      <c r="E89" s="32" t="s">
        <v>26</v>
      </c>
      <c r="F89" s="32" t="s">
        <v>27</v>
      </c>
      <c r="G89" s="32" t="s">
        <v>28</v>
      </c>
      <c r="J89" s="16" t="s">
        <v>0</v>
      </c>
      <c r="K89" s="32" t="s">
        <v>24</v>
      </c>
      <c r="L89" s="32" t="s">
        <v>25</v>
      </c>
      <c r="M89" s="32" t="s">
        <v>26</v>
      </c>
      <c r="N89" s="32" t="s">
        <v>27</v>
      </c>
      <c r="O89" s="32" t="s">
        <v>28</v>
      </c>
      <c r="R89" s="16" t="s">
        <v>0</v>
      </c>
      <c r="S89" s="32" t="s">
        <v>24</v>
      </c>
      <c r="T89" s="32" t="s">
        <v>25</v>
      </c>
      <c r="U89" s="32" t="s">
        <v>26</v>
      </c>
      <c r="V89" s="32" t="s">
        <v>27</v>
      </c>
      <c r="W89" s="32" t="s">
        <v>28</v>
      </c>
    </row>
    <row r="90" spans="2:23" ht="15.75" x14ac:dyDescent="0.25">
      <c r="B90" s="16" t="s">
        <v>1</v>
      </c>
      <c r="C90" s="37">
        <v>0.1</v>
      </c>
      <c r="D90" s="32">
        <v>63.603000000000002</v>
      </c>
      <c r="E90" s="32">
        <v>17066.081999999999</v>
      </c>
      <c r="F90" s="32">
        <v>130.637</v>
      </c>
      <c r="G90" s="32">
        <v>0.89800000000000002</v>
      </c>
      <c r="J90" s="16" t="s">
        <v>1</v>
      </c>
      <c r="K90" s="37">
        <v>0.16</v>
      </c>
      <c r="L90" s="32">
        <v>66.096000000000004</v>
      </c>
      <c r="M90" s="32">
        <v>17211.954000000002</v>
      </c>
      <c r="N90" s="32">
        <v>131.19399999999999</v>
      </c>
      <c r="O90" s="32">
        <v>0.60499999999999998</v>
      </c>
      <c r="R90" s="16" t="s">
        <v>1</v>
      </c>
      <c r="S90" s="37">
        <v>0.49</v>
      </c>
      <c r="T90" s="32">
        <v>37.222000000000001</v>
      </c>
      <c r="U90" s="32">
        <v>3872.7719999999999</v>
      </c>
      <c r="V90" s="32">
        <v>62.231999999999999</v>
      </c>
      <c r="W90" s="32">
        <v>0.996</v>
      </c>
    </row>
    <row r="91" spans="2:23" ht="15.75" x14ac:dyDescent="0.25">
      <c r="B91" s="16" t="s">
        <v>2</v>
      </c>
      <c r="C91" s="37">
        <v>0.06</v>
      </c>
      <c r="D91" s="32">
        <v>25.673999999999999</v>
      </c>
      <c r="E91" s="32">
        <v>11763.196</v>
      </c>
      <c r="F91" s="32">
        <v>108.458</v>
      </c>
      <c r="G91" s="32">
        <v>0.93</v>
      </c>
      <c r="J91" s="16" t="s">
        <v>2</v>
      </c>
      <c r="K91" s="37">
        <v>0.21</v>
      </c>
      <c r="L91" s="32">
        <v>140.14500000000001</v>
      </c>
      <c r="M91" s="32">
        <v>65033.991000000002</v>
      </c>
      <c r="N91" s="32">
        <v>255.018</v>
      </c>
      <c r="O91" s="32">
        <v>-0.49399999999999999</v>
      </c>
      <c r="R91" s="16" t="s">
        <v>2</v>
      </c>
      <c r="S91" s="37">
        <v>0.45</v>
      </c>
      <c r="T91" s="32">
        <v>3.9929999999999999</v>
      </c>
      <c r="U91" s="32">
        <v>971.91399999999999</v>
      </c>
      <c r="V91" s="32">
        <v>31.175999999999998</v>
      </c>
      <c r="W91" s="32">
        <v>0.999</v>
      </c>
    </row>
    <row r="92" spans="2:23" ht="15.75" x14ac:dyDescent="0.25">
      <c r="B92" s="16" t="s">
        <v>3</v>
      </c>
      <c r="C92" s="37">
        <v>0.1</v>
      </c>
      <c r="D92" s="32">
        <v>61.463999999999999</v>
      </c>
      <c r="E92" s="32">
        <v>15661.942999999999</v>
      </c>
      <c r="F92" s="32">
        <v>125.148</v>
      </c>
      <c r="G92" s="32">
        <v>0.90400000000000003</v>
      </c>
      <c r="J92" s="16" t="s">
        <v>3</v>
      </c>
      <c r="K92" s="37">
        <v>0.51</v>
      </c>
      <c r="L92" s="32">
        <v>156.99299999999999</v>
      </c>
      <c r="M92" s="32">
        <v>57419.107000000004</v>
      </c>
      <c r="N92" s="32">
        <v>239.62299999999999</v>
      </c>
      <c r="O92" s="32">
        <v>-2.0459999999999998</v>
      </c>
      <c r="R92" s="16" t="s">
        <v>3</v>
      </c>
      <c r="S92" s="37">
        <v>0.04</v>
      </c>
      <c r="T92" s="32">
        <v>35.567999999999998</v>
      </c>
      <c r="U92" s="32">
        <v>2969.6460000000002</v>
      </c>
      <c r="V92" s="32">
        <v>54.494</v>
      </c>
      <c r="W92" s="32">
        <v>0.997</v>
      </c>
    </row>
    <row r="93" spans="2:23" ht="15.75" x14ac:dyDescent="0.25">
      <c r="B93" s="56" t="s">
        <v>42</v>
      </c>
      <c r="C93" s="56"/>
      <c r="D93" s="56"/>
      <c r="E93" s="56"/>
      <c r="F93" s="56"/>
      <c r="G93" s="56"/>
      <c r="J93" s="56" t="s">
        <v>42</v>
      </c>
      <c r="K93" s="56"/>
      <c r="L93" s="56"/>
      <c r="M93" s="56"/>
      <c r="N93" s="56"/>
      <c r="O93" s="56"/>
      <c r="R93" s="56" t="s">
        <v>42</v>
      </c>
      <c r="S93" s="56"/>
      <c r="T93" s="56"/>
      <c r="U93" s="56"/>
      <c r="V93" s="56"/>
      <c r="W93" s="56"/>
    </row>
    <row r="94" spans="2:23" ht="15.75" x14ac:dyDescent="0.25">
      <c r="B94" s="16" t="s">
        <v>0</v>
      </c>
      <c r="C94" s="32" t="s">
        <v>24</v>
      </c>
      <c r="D94" s="32" t="s">
        <v>25</v>
      </c>
      <c r="E94" s="32" t="s">
        <v>26</v>
      </c>
      <c r="F94" s="32" t="s">
        <v>27</v>
      </c>
      <c r="G94" s="32" t="s">
        <v>28</v>
      </c>
      <c r="J94" s="16" t="s">
        <v>0</v>
      </c>
      <c r="K94" s="32" t="s">
        <v>24</v>
      </c>
      <c r="L94" s="32" t="s">
        <v>25</v>
      </c>
      <c r="M94" s="32" t="s">
        <v>26</v>
      </c>
      <c r="N94" s="32" t="s">
        <v>27</v>
      </c>
      <c r="O94" s="32" t="s">
        <v>28</v>
      </c>
      <c r="R94" s="16" t="s">
        <v>0</v>
      </c>
      <c r="S94" s="32" t="s">
        <v>24</v>
      </c>
      <c r="T94" s="32" t="s">
        <v>25</v>
      </c>
      <c r="U94" s="32" t="s">
        <v>26</v>
      </c>
      <c r="V94" s="32" t="s">
        <v>27</v>
      </c>
      <c r="W94" s="32" t="s">
        <v>28</v>
      </c>
    </row>
    <row r="95" spans="2:23" ht="15.75" x14ac:dyDescent="0.25">
      <c r="B95" s="16" t="s">
        <v>1</v>
      </c>
      <c r="C95" s="37">
        <v>0.42</v>
      </c>
      <c r="D95" s="32">
        <v>498.97800000000001</v>
      </c>
      <c r="E95" s="32">
        <v>5999079.9560000002</v>
      </c>
      <c r="F95" s="32">
        <v>2449.3020000000001</v>
      </c>
      <c r="G95" s="32">
        <v>-34.875999999999998</v>
      </c>
      <c r="J95" s="16" t="s">
        <v>1</v>
      </c>
      <c r="K95" s="37">
        <v>0.61</v>
      </c>
      <c r="L95" s="32">
        <v>287.58300000000003</v>
      </c>
      <c r="M95" s="32">
        <v>116072.537</v>
      </c>
      <c r="N95" s="32">
        <v>340.69400000000002</v>
      </c>
      <c r="O95" s="32">
        <v>-1.667</v>
      </c>
      <c r="R95" s="16" t="s">
        <v>1</v>
      </c>
      <c r="S95" s="37">
        <v>0.56999999999999995</v>
      </c>
      <c r="T95" s="32">
        <v>155.56100000000001</v>
      </c>
      <c r="U95" s="32">
        <v>54204.188000000002</v>
      </c>
      <c r="V95" s="32">
        <v>232.81800000000001</v>
      </c>
      <c r="W95" s="32">
        <v>0.94699999999999995</v>
      </c>
    </row>
    <row r="96" spans="2:23" ht="15.75" x14ac:dyDescent="0.25">
      <c r="B96" s="16" t="s">
        <v>2</v>
      </c>
      <c r="C96" s="37">
        <v>0.06</v>
      </c>
      <c r="D96" s="32">
        <v>25.673999999999999</v>
      </c>
      <c r="E96" s="32">
        <v>11763.196</v>
      </c>
      <c r="F96" s="32">
        <v>108.458</v>
      </c>
      <c r="G96" s="32">
        <v>0.93</v>
      </c>
      <c r="J96" s="16" t="s">
        <v>2</v>
      </c>
      <c r="K96" s="37">
        <v>0.21</v>
      </c>
      <c r="L96" s="32">
        <v>140.14500000000001</v>
      </c>
      <c r="M96" s="32">
        <v>65033.991000000002</v>
      </c>
      <c r="N96" s="32">
        <v>255.018</v>
      </c>
      <c r="O96" s="32">
        <v>-0.49399999999999999</v>
      </c>
      <c r="R96" s="16" t="s">
        <v>2</v>
      </c>
      <c r="S96" s="37">
        <v>0.45</v>
      </c>
      <c r="T96" s="32">
        <v>3.9929999999999999</v>
      </c>
      <c r="U96" s="32">
        <v>971.91399999999999</v>
      </c>
      <c r="V96" s="32">
        <v>31.175999999999998</v>
      </c>
      <c r="W96" s="32">
        <v>0.999</v>
      </c>
    </row>
    <row r="97" spans="2:23" ht="15.75" x14ac:dyDescent="0.25">
      <c r="B97" s="16" t="s">
        <v>3</v>
      </c>
      <c r="C97" s="37">
        <v>0.4</v>
      </c>
      <c r="D97" s="32">
        <v>493.87700000000001</v>
      </c>
      <c r="E97" s="32">
        <v>5996560.4309999999</v>
      </c>
      <c r="F97" s="32">
        <v>2448.788</v>
      </c>
      <c r="G97" s="32">
        <v>-35.616</v>
      </c>
      <c r="J97" s="16" t="s">
        <v>3</v>
      </c>
      <c r="K97" s="37">
        <v>0.46</v>
      </c>
      <c r="L97" s="32">
        <v>169.5</v>
      </c>
      <c r="M97" s="32">
        <v>54515.875999999997</v>
      </c>
      <c r="N97" s="32">
        <v>233.48599999999999</v>
      </c>
      <c r="O97" s="32">
        <v>-1.8919999999999999</v>
      </c>
      <c r="R97" s="16" t="s">
        <v>3</v>
      </c>
      <c r="S97" s="37">
        <v>0.13</v>
      </c>
      <c r="T97" s="32">
        <v>152.99600000000001</v>
      </c>
      <c r="U97" s="32">
        <v>53229.256999999998</v>
      </c>
      <c r="V97" s="32">
        <v>230.715</v>
      </c>
      <c r="W97" s="32">
        <v>0.94699999999999995</v>
      </c>
    </row>
    <row r="98" spans="2:23" ht="15.75" x14ac:dyDescent="0.25">
      <c r="B98" s="56" t="s">
        <v>43</v>
      </c>
      <c r="C98" s="56"/>
      <c r="D98" s="56"/>
      <c r="E98" s="56"/>
      <c r="F98" s="56"/>
      <c r="G98" s="56"/>
      <c r="J98" s="56" t="s">
        <v>43</v>
      </c>
      <c r="K98" s="56"/>
      <c r="L98" s="56"/>
      <c r="M98" s="56"/>
      <c r="N98" s="56"/>
      <c r="O98" s="56"/>
      <c r="R98" s="56" t="s">
        <v>43</v>
      </c>
      <c r="S98" s="56"/>
      <c r="T98" s="56"/>
      <c r="U98" s="56"/>
      <c r="V98" s="56"/>
      <c r="W98" s="56"/>
    </row>
    <row r="99" spans="2:23" ht="15.75" x14ac:dyDescent="0.25">
      <c r="B99" s="16" t="s">
        <v>0</v>
      </c>
      <c r="C99" s="32" t="s">
        <v>24</v>
      </c>
      <c r="D99" s="32" t="s">
        <v>25</v>
      </c>
      <c r="E99" s="32" t="s">
        <v>26</v>
      </c>
      <c r="F99" s="32" t="s">
        <v>27</v>
      </c>
      <c r="G99" s="32" t="s">
        <v>28</v>
      </c>
      <c r="J99" s="16" t="s">
        <v>0</v>
      </c>
      <c r="K99" s="32" t="s">
        <v>24</v>
      </c>
      <c r="L99" s="32" t="s">
        <v>25</v>
      </c>
      <c r="M99" s="32" t="s">
        <v>26</v>
      </c>
      <c r="N99" s="32" t="s">
        <v>27</v>
      </c>
      <c r="O99" s="32" t="s">
        <v>28</v>
      </c>
      <c r="R99" s="16" t="s">
        <v>0</v>
      </c>
      <c r="S99" s="32" t="s">
        <v>24</v>
      </c>
      <c r="T99" s="32" t="s">
        <v>25</v>
      </c>
      <c r="U99" s="32" t="s">
        <v>26</v>
      </c>
      <c r="V99" s="32" t="s">
        <v>27</v>
      </c>
      <c r="W99" s="32" t="s">
        <v>28</v>
      </c>
    </row>
    <row r="100" spans="2:23" ht="15.75" x14ac:dyDescent="0.25">
      <c r="B100" s="16" t="s">
        <v>1</v>
      </c>
      <c r="C100" s="37">
        <v>0.2</v>
      </c>
      <c r="D100" s="32">
        <v>105.446</v>
      </c>
      <c r="E100" s="32">
        <v>29341.383000000002</v>
      </c>
      <c r="F100" s="32">
        <v>171.29300000000001</v>
      </c>
      <c r="G100" s="32">
        <v>0.82499999999999996</v>
      </c>
      <c r="J100" s="16" t="s">
        <v>1</v>
      </c>
      <c r="K100" s="37">
        <v>0.35</v>
      </c>
      <c r="L100" s="32">
        <v>152.14500000000001</v>
      </c>
      <c r="M100" s="32">
        <v>36079.078999999998</v>
      </c>
      <c r="N100" s="32">
        <v>189.94499999999999</v>
      </c>
      <c r="O100" s="32">
        <v>0.17100000000000001</v>
      </c>
      <c r="R100" s="16" t="s">
        <v>1</v>
      </c>
      <c r="S100" s="37">
        <v>0.57999999999999996</v>
      </c>
      <c r="T100" s="32">
        <v>111.901</v>
      </c>
      <c r="U100" s="32">
        <v>29691.146000000001</v>
      </c>
      <c r="V100" s="32">
        <v>172.31100000000001</v>
      </c>
      <c r="W100" s="32">
        <v>0.97099999999999997</v>
      </c>
    </row>
    <row r="101" spans="2:23" ht="15.75" x14ac:dyDescent="0.25">
      <c r="B101" s="16" t="s">
        <v>2</v>
      </c>
      <c r="C101" s="37">
        <v>0.06</v>
      </c>
      <c r="D101" s="32">
        <v>25.673999999999999</v>
      </c>
      <c r="E101" s="32">
        <v>11763.196</v>
      </c>
      <c r="F101" s="32">
        <v>108.458</v>
      </c>
      <c r="G101" s="32">
        <v>0.93</v>
      </c>
      <c r="J101" s="16" t="s">
        <v>2</v>
      </c>
      <c r="K101" s="37">
        <v>0.21</v>
      </c>
      <c r="L101" s="32">
        <v>140.14500000000001</v>
      </c>
      <c r="M101" s="32">
        <v>65033.991000000002</v>
      </c>
      <c r="N101" s="32">
        <v>255.018</v>
      </c>
      <c r="O101" s="32">
        <v>-0.49399999999999999</v>
      </c>
      <c r="R101" s="16" t="s">
        <v>2</v>
      </c>
      <c r="S101" s="37">
        <v>0.45</v>
      </c>
      <c r="T101" s="32">
        <v>3.9929999999999999</v>
      </c>
      <c r="U101" s="32">
        <v>971.91399999999999</v>
      </c>
      <c r="V101" s="32">
        <v>31.175999999999998</v>
      </c>
      <c r="W101" s="32">
        <v>0.999</v>
      </c>
    </row>
    <row r="102" spans="2:23" ht="15.75" x14ac:dyDescent="0.25">
      <c r="B102" s="16" t="s">
        <v>3</v>
      </c>
      <c r="C102" s="37">
        <v>0.19</v>
      </c>
      <c r="D102" s="32">
        <v>102.68600000000001</v>
      </c>
      <c r="E102" s="32">
        <v>25974.796999999999</v>
      </c>
      <c r="F102" s="32">
        <v>161.167</v>
      </c>
      <c r="G102" s="32">
        <v>0.84099999999999997</v>
      </c>
      <c r="J102" s="16" t="s">
        <v>3</v>
      </c>
      <c r="K102" s="37">
        <v>0.51</v>
      </c>
      <c r="L102" s="32">
        <v>162.52600000000001</v>
      </c>
      <c r="M102" s="32">
        <v>39815.506999999998</v>
      </c>
      <c r="N102" s="32">
        <v>199.53800000000001</v>
      </c>
      <c r="O102" s="32">
        <v>-1.1120000000000001</v>
      </c>
      <c r="R102" s="16" t="s">
        <v>3</v>
      </c>
      <c r="S102" s="37">
        <v>0.1</v>
      </c>
      <c r="T102" s="32">
        <v>109.69499999999999</v>
      </c>
      <c r="U102" s="32">
        <v>28547.958999999999</v>
      </c>
      <c r="V102" s="32">
        <v>168.96100000000001</v>
      </c>
      <c r="W102" s="32">
        <v>0.97199999999999998</v>
      </c>
    </row>
    <row r="103" spans="2:23" ht="15.75" x14ac:dyDescent="0.25">
      <c r="B103" s="56" t="s">
        <v>44</v>
      </c>
      <c r="C103" s="56"/>
      <c r="D103" s="56"/>
      <c r="E103" s="56"/>
      <c r="F103" s="56"/>
      <c r="G103" s="56"/>
      <c r="J103" s="56" t="s">
        <v>44</v>
      </c>
      <c r="K103" s="56"/>
      <c r="L103" s="56"/>
      <c r="M103" s="56"/>
      <c r="N103" s="56"/>
      <c r="O103" s="56"/>
      <c r="R103" s="56" t="s">
        <v>44</v>
      </c>
      <c r="S103" s="56"/>
      <c r="T103" s="56"/>
      <c r="U103" s="56"/>
      <c r="V103" s="56"/>
      <c r="W103" s="56"/>
    </row>
    <row r="104" spans="2:23" ht="15.75" x14ac:dyDescent="0.25">
      <c r="B104" s="16" t="s">
        <v>0</v>
      </c>
      <c r="C104" s="32" t="s">
        <v>24</v>
      </c>
      <c r="D104" s="32" t="s">
        <v>25</v>
      </c>
      <c r="E104" s="32" t="s">
        <v>26</v>
      </c>
      <c r="F104" s="32" t="s">
        <v>27</v>
      </c>
      <c r="G104" s="32" t="s">
        <v>28</v>
      </c>
      <c r="J104" s="16" t="s">
        <v>0</v>
      </c>
      <c r="K104" s="32" t="s">
        <v>24</v>
      </c>
      <c r="L104" s="32" t="s">
        <v>25</v>
      </c>
      <c r="M104" s="32" t="s">
        <v>26</v>
      </c>
      <c r="N104" s="32" t="s">
        <v>27</v>
      </c>
      <c r="O104" s="32" t="s">
        <v>28</v>
      </c>
      <c r="R104" s="16" t="s">
        <v>0</v>
      </c>
      <c r="S104" s="32" t="s">
        <v>24</v>
      </c>
      <c r="T104" s="32" t="s">
        <v>25</v>
      </c>
      <c r="U104" s="32" t="s">
        <v>26</v>
      </c>
      <c r="V104" s="32" t="s">
        <v>27</v>
      </c>
      <c r="W104" s="32" t="s">
        <v>28</v>
      </c>
    </row>
    <row r="105" spans="2:23" ht="15.75" x14ac:dyDescent="0.25">
      <c r="B105" s="16" t="s">
        <v>1</v>
      </c>
      <c r="C105" s="37">
        <v>0.16</v>
      </c>
      <c r="D105" s="32">
        <v>104.84099999999999</v>
      </c>
      <c r="E105" s="32">
        <v>46811.728999999999</v>
      </c>
      <c r="F105" s="32">
        <v>216.36</v>
      </c>
      <c r="G105" s="32">
        <v>0.72</v>
      </c>
      <c r="J105" s="16" t="s">
        <v>1</v>
      </c>
      <c r="K105" s="37">
        <v>0.25</v>
      </c>
      <c r="L105" s="32">
        <v>122.462</v>
      </c>
      <c r="M105" s="32">
        <v>47130.646999999997</v>
      </c>
      <c r="N105" s="32">
        <v>217.096</v>
      </c>
      <c r="O105" s="32">
        <v>-8.3000000000000004E-2</v>
      </c>
      <c r="R105" s="16" t="s">
        <v>1</v>
      </c>
      <c r="S105" s="37">
        <v>0.47</v>
      </c>
      <c r="T105" s="32">
        <v>46.223999999999997</v>
      </c>
      <c r="U105" s="32">
        <v>5845.1480000000001</v>
      </c>
      <c r="V105" s="32">
        <v>76.453999999999994</v>
      </c>
      <c r="W105" s="32">
        <v>0.99399999999999999</v>
      </c>
    </row>
    <row r="106" spans="2:23" ht="15.75" x14ac:dyDescent="0.25">
      <c r="B106" s="16" t="s">
        <v>2</v>
      </c>
      <c r="C106" s="37">
        <v>0.06</v>
      </c>
      <c r="D106" s="32">
        <v>25.673999999999999</v>
      </c>
      <c r="E106" s="32">
        <v>11763.196</v>
      </c>
      <c r="F106" s="32">
        <v>108.458</v>
      </c>
      <c r="G106" s="32">
        <v>0.93</v>
      </c>
      <c r="J106" s="16" t="s">
        <v>2</v>
      </c>
      <c r="K106" s="37">
        <v>0.21</v>
      </c>
      <c r="L106" s="32">
        <v>140.14500000000001</v>
      </c>
      <c r="M106" s="32">
        <v>65033.991000000002</v>
      </c>
      <c r="N106" s="32">
        <v>255.018</v>
      </c>
      <c r="O106" s="32">
        <v>-0.49399999999999999</v>
      </c>
      <c r="R106" s="16" t="s">
        <v>2</v>
      </c>
      <c r="S106" s="37">
        <v>0.45</v>
      </c>
      <c r="T106" s="32">
        <v>3.9929999999999999</v>
      </c>
      <c r="U106" s="32">
        <v>971.91399999999999</v>
      </c>
      <c r="V106" s="32">
        <v>31.175999999999998</v>
      </c>
      <c r="W106" s="32">
        <v>0.999</v>
      </c>
    </row>
    <row r="107" spans="2:23" ht="15.75" x14ac:dyDescent="0.25">
      <c r="B107" s="16" t="s">
        <v>3</v>
      </c>
      <c r="C107" s="37">
        <v>0.13</v>
      </c>
      <c r="D107" s="32">
        <v>96.433000000000007</v>
      </c>
      <c r="E107" s="32">
        <v>43288.815999999999</v>
      </c>
      <c r="F107" s="32">
        <v>208.06</v>
      </c>
      <c r="G107" s="32">
        <v>0.73599999999999999</v>
      </c>
      <c r="J107" s="16" t="s">
        <v>3</v>
      </c>
      <c r="K107" s="37">
        <v>0.39</v>
      </c>
      <c r="L107" s="32">
        <v>124.477</v>
      </c>
      <c r="M107" s="32">
        <v>46349.659</v>
      </c>
      <c r="N107" s="32">
        <v>215.29</v>
      </c>
      <c r="O107" s="32">
        <v>-1.4590000000000001</v>
      </c>
      <c r="R107" s="16" t="s">
        <v>3</v>
      </c>
      <c r="S107" s="37">
        <v>0.06</v>
      </c>
      <c r="T107" s="32">
        <v>44.762</v>
      </c>
      <c r="U107" s="32">
        <v>5089.9309999999996</v>
      </c>
      <c r="V107" s="32">
        <v>71.343999999999994</v>
      </c>
      <c r="W107" s="32">
        <v>0.995</v>
      </c>
    </row>
    <row r="108" spans="2:23" ht="15.75" x14ac:dyDescent="0.25">
      <c r="B108" s="56" t="s">
        <v>45</v>
      </c>
      <c r="C108" s="56"/>
      <c r="D108" s="56"/>
      <c r="E108" s="56"/>
      <c r="F108" s="56"/>
      <c r="G108" s="56"/>
      <c r="J108" s="56" t="s">
        <v>45</v>
      </c>
      <c r="K108" s="56"/>
      <c r="L108" s="56"/>
      <c r="M108" s="56"/>
      <c r="N108" s="56"/>
      <c r="O108" s="56"/>
      <c r="R108" s="56" t="s">
        <v>45</v>
      </c>
      <c r="S108" s="56"/>
      <c r="T108" s="56"/>
      <c r="U108" s="56"/>
      <c r="V108" s="56"/>
      <c r="W108" s="56"/>
    </row>
    <row r="109" spans="2:23" ht="15.75" x14ac:dyDescent="0.25">
      <c r="B109" s="16" t="s">
        <v>0</v>
      </c>
      <c r="C109" s="32" t="s">
        <v>24</v>
      </c>
      <c r="D109" s="32" t="s">
        <v>25</v>
      </c>
      <c r="E109" s="32" t="s">
        <v>26</v>
      </c>
      <c r="F109" s="32" t="s">
        <v>27</v>
      </c>
      <c r="G109" s="32" t="s">
        <v>28</v>
      </c>
      <c r="J109" s="16" t="s">
        <v>0</v>
      </c>
      <c r="K109" s="32" t="s">
        <v>24</v>
      </c>
      <c r="L109" s="32" t="s">
        <v>25</v>
      </c>
      <c r="M109" s="32" t="s">
        <v>26</v>
      </c>
      <c r="N109" s="32" t="s">
        <v>27</v>
      </c>
      <c r="O109" s="32" t="s">
        <v>28</v>
      </c>
      <c r="R109" s="16" t="s">
        <v>0</v>
      </c>
      <c r="S109" s="32" t="s">
        <v>24</v>
      </c>
      <c r="T109" s="32" t="s">
        <v>25</v>
      </c>
      <c r="U109" s="32" t="s">
        <v>26</v>
      </c>
      <c r="V109" s="32" t="s">
        <v>27</v>
      </c>
      <c r="W109" s="32" t="s">
        <v>28</v>
      </c>
    </row>
    <row r="110" spans="2:23" ht="15.75" x14ac:dyDescent="0.25">
      <c r="B110" s="16" t="s">
        <v>1</v>
      </c>
      <c r="C110" s="37">
        <v>0.08</v>
      </c>
      <c r="D110" s="32">
        <v>39.405999999999999</v>
      </c>
      <c r="E110" s="32">
        <v>9515.9470000000001</v>
      </c>
      <c r="F110" s="32">
        <v>97.55</v>
      </c>
      <c r="G110" s="32">
        <v>0.94299999999999995</v>
      </c>
      <c r="J110" s="16" t="s">
        <v>1</v>
      </c>
      <c r="K110" s="37">
        <v>0.13</v>
      </c>
      <c r="L110" s="32">
        <v>58.005000000000003</v>
      </c>
      <c r="M110" s="32">
        <v>19071.688999999998</v>
      </c>
      <c r="N110" s="32">
        <v>138.1</v>
      </c>
      <c r="O110" s="32">
        <v>0.56200000000000006</v>
      </c>
      <c r="R110" s="16" t="s">
        <v>1</v>
      </c>
      <c r="S110" s="37">
        <v>0.48</v>
      </c>
      <c r="T110" s="32">
        <v>25.35</v>
      </c>
      <c r="U110" s="32">
        <v>2314.107</v>
      </c>
      <c r="V110" s="32">
        <v>48.104999999999997</v>
      </c>
      <c r="W110" s="32">
        <v>0.998</v>
      </c>
    </row>
    <row r="111" spans="2:23" ht="15.75" x14ac:dyDescent="0.25">
      <c r="B111" s="16" t="s">
        <v>2</v>
      </c>
      <c r="C111" s="37">
        <v>0.06</v>
      </c>
      <c r="D111" s="32">
        <v>25.673999999999999</v>
      </c>
      <c r="E111" s="32">
        <v>11763.196</v>
      </c>
      <c r="F111" s="32">
        <v>108.458</v>
      </c>
      <c r="G111" s="32">
        <v>0.93</v>
      </c>
      <c r="J111" s="16" t="s">
        <v>2</v>
      </c>
      <c r="K111" s="37">
        <v>0.21</v>
      </c>
      <c r="L111" s="32">
        <v>140.14500000000001</v>
      </c>
      <c r="M111" s="32">
        <v>65033.991000000002</v>
      </c>
      <c r="N111" s="32">
        <v>255.018</v>
      </c>
      <c r="O111" s="32">
        <v>-0.49399999999999999</v>
      </c>
      <c r="R111" s="16" t="s">
        <v>2</v>
      </c>
      <c r="S111" s="37">
        <v>0.45</v>
      </c>
      <c r="T111" s="32">
        <v>3.9929999999999999</v>
      </c>
      <c r="U111" s="32">
        <v>971.91399999999999</v>
      </c>
      <c r="V111" s="32">
        <v>31.175999999999998</v>
      </c>
      <c r="W111" s="32">
        <v>0.999</v>
      </c>
    </row>
    <row r="112" spans="2:23" ht="15.75" x14ac:dyDescent="0.25">
      <c r="B112" s="16" t="s">
        <v>3</v>
      </c>
      <c r="C112" s="37">
        <v>7.0000000000000007E-2</v>
      </c>
      <c r="D112" s="32">
        <v>37.786000000000001</v>
      </c>
      <c r="E112" s="32">
        <v>8351.0400000000009</v>
      </c>
      <c r="F112" s="32">
        <v>91.384</v>
      </c>
      <c r="G112" s="32">
        <v>0.94899999999999995</v>
      </c>
      <c r="J112" s="16" t="s">
        <v>3</v>
      </c>
      <c r="K112" s="37">
        <v>0.5</v>
      </c>
      <c r="L112" s="32">
        <v>153.57400000000001</v>
      </c>
      <c r="M112" s="32">
        <v>59894.491000000002</v>
      </c>
      <c r="N112" s="32">
        <v>244.73400000000001</v>
      </c>
      <c r="O112" s="32">
        <v>-2.177</v>
      </c>
      <c r="R112" s="16" t="s">
        <v>3</v>
      </c>
      <c r="S112" s="37">
        <v>0.03</v>
      </c>
      <c r="T112" s="32">
        <v>24.181999999999999</v>
      </c>
      <c r="U112" s="32">
        <v>1399.375</v>
      </c>
      <c r="V112" s="32">
        <v>37.408000000000001</v>
      </c>
      <c r="W112" s="32">
        <v>0.999</v>
      </c>
    </row>
  </sheetData>
  <mergeCells count="70">
    <mergeCell ref="J48:O48"/>
    <mergeCell ref="R48:W48"/>
    <mergeCell ref="J43:O43"/>
    <mergeCell ref="R43:W43"/>
    <mergeCell ref="J38:O38"/>
    <mergeCell ref="R38:W38"/>
    <mergeCell ref="J63:O63"/>
    <mergeCell ref="R63:W63"/>
    <mergeCell ref="J58:O58"/>
    <mergeCell ref="R58:W58"/>
    <mergeCell ref="J53:O53"/>
    <mergeCell ref="R53:W53"/>
    <mergeCell ref="J78:O78"/>
    <mergeCell ref="R78:W78"/>
    <mergeCell ref="J73:O73"/>
    <mergeCell ref="R73:W73"/>
    <mergeCell ref="J68:O68"/>
    <mergeCell ref="R68:W68"/>
    <mergeCell ref="J93:O93"/>
    <mergeCell ref="R93:W93"/>
    <mergeCell ref="J88:O88"/>
    <mergeCell ref="R88:W88"/>
    <mergeCell ref="J83:O83"/>
    <mergeCell ref="R83:W83"/>
    <mergeCell ref="B98:G98"/>
    <mergeCell ref="B103:G103"/>
    <mergeCell ref="B108:G108"/>
    <mergeCell ref="J108:O108"/>
    <mergeCell ref="R108:W108"/>
    <mergeCell ref="J103:O103"/>
    <mergeCell ref="R103:W103"/>
    <mergeCell ref="J98:O98"/>
    <mergeCell ref="R98:W98"/>
    <mergeCell ref="B93:G93"/>
    <mergeCell ref="B38:G38"/>
    <mergeCell ref="B43:G43"/>
    <mergeCell ref="B48:G48"/>
    <mergeCell ref="B53:G53"/>
    <mergeCell ref="B58:G58"/>
    <mergeCell ref="B63:G63"/>
    <mergeCell ref="B68:G68"/>
    <mergeCell ref="B73:G73"/>
    <mergeCell ref="B78:G78"/>
    <mergeCell ref="B83:G83"/>
    <mergeCell ref="B88:G88"/>
    <mergeCell ref="B33:G33"/>
    <mergeCell ref="J33:O33"/>
    <mergeCell ref="R33:W33"/>
    <mergeCell ref="J13:O13"/>
    <mergeCell ref="R13:W13"/>
    <mergeCell ref="B13:G13"/>
    <mergeCell ref="B18:G18"/>
    <mergeCell ref="B23:G23"/>
    <mergeCell ref="J28:O28"/>
    <mergeCell ref="R28:W28"/>
    <mergeCell ref="J23:O23"/>
    <mergeCell ref="R23:W23"/>
    <mergeCell ref="J18:O18"/>
    <mergeCell ref="R18:W18"/>
    <mergeCell ref="Y2:Z2"/>
    <mergeCell ref="B1:G2"/>
    <mergeCell ref="J1:O2"/>
    <mergeCell ref="R1:W2"/>
    <mergeCell ref="B28:G28"/>
    <mergeCell ref="B3:G3"/>
    <mergeCell ref="B8:G8"/>
    <mergeCell ref="J8:O8"/>
    <mergeCell ref="R8:W8"/>
    <mergeCell ref="J3:O3"/>
    <mergeCell ref="R3:W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6686A-F42A-439C-8707-454AE01610F1}">
  <dimension ref="B1:Z87"/>
  <sheetViews>
    <sheetView topLeftCell="A41" zoomScale="70" zoomScaleNormal="70" workbookViewId="0">
      <selection activeCell="R3" sqref="R3:W87"/>
    </sheetView>
  </sheetViews>
  <sheetFormatPr defaultRowHeight="15" x14ac:dyDescent="0.25"/>
  <cols>
    <col min="1" max="2" width="9.140625" style="36"/>
    <col min="3" max="7" width="9.28515625" style="36" bestFit="1" customWidth="1"/>
    <col min="8" max="10" width="9.140625" style="36"/>
    <col min="11" max="11" width="10" style="36" bestFit="1" customWidth="1"/>
    <col min="12" max="15" width="9.28515625" style="36" bestFit="1" customWidth="1"/>
    <col min="16" max="18" width="9.140625" style="36"/>
    <col min="19" max="23" width="9.28515625" style="36" bestFit="1" customWidth="1"/>
    <col min="24" max="24" width="9.140625" style="36"/>
    <col min="25" max="25" width="47.5703125" style="36" customWidth="1"/>
    <col min="26" max="26" width="6.42578125" style="36" bestFit="1" customWidth="1"/>
    <col min="27" max="16384" width="9.140625" style="36"/>
  </cols>
  <sheetData>
    <row r="1" spans="2:26" ht="28.5" thickBot="1" x14ac:dyDescent="0.35">
      <c r="B1" s="57" t="s">
        <v>4</v>
      </c>
      <c r="C1" s="57"/>
      <c r="D1" s="57"/>
      <c r="E1" s="57"/>
      <c r="F1" s="57"/>
      <c r="G1" s="57"/>
      <c r="H1" s="24"/>
      <c r="I1" s="24"/>
      <c r="J1" s="57" t="s">
        <v>6</v>
      </c>
      <c r="K1" s="57"/>
      <c r="L1" s="57"/>
      <c r="M1" s="57"/>
      <c r="N1" s="57"/>
      <c r="O1" s="57"/>
      <c r="P1" s="24"/>
      <c r="Q1" s="24"/>
      <c r="R1" s="57" t="s">
        <v>7</v>
      </c>
      <c r="S1" s="57"/>
      <c r="T1" s="57"/>
      <c r="U1" s="57"/>
      <c r="V1" s="57"/>
      <c r="W1" s="57"/>
      <c r="X1" s="23"/>
    </row>
    <row r="2" spans="2:26" ht="28.5" thickBot="1" x14ac:dyDescent="0.35">
      <c r="B2" s="57"/>
      <c r="C2" s="57"/>
      <c r="D2" s="57"/>
      <c r="E2" s="57"/>
      <c r="F2" s="57"/>
      <c r="G2" s="57"/>
      <c r="H2" s="24"/>
      <c r="I2" s="24"/>
      <c r="J2" s="57"/>
      <c r="K2" s="57"/>
      <c r="L2" s="57"/>
      <c r="M2" s="57"/>
      <c r="N2" s="57"/>
      <c r="O2" s="57"/>
      <c r="P2" s="24"/>
      <c r="Q2" s="24"/>
      <c r="R2" s="57"/>
      <c r="S2" s="57"/>
      <c r="T2" s="57"/>
      <c r="U2" s="57"/>
      <c r="V2" s="57"/>
      <c r="W2" s="57"/>
      <c r="X2" s="23"/>
      <c r="Y2" s="80" t="s">
        <v>8</v>
      </c>
      <c r="Z2" s="81"/>
    </row>
    <row r="3" spans="2:26" ht="16.5" thickBot="1" x14ac:dyDescent="0.3">
      <c r="B3" s="56" t="s">
        <v>31</v>
      </c>
      <c r="C3" s="56"/>
      <c r="D3" s="56"/>
      <c r="E3" s="56"/>
      <c r="F3" s="56"/>
      <c r="G3" s="56"/>
      <c r="J3" s="56" t="s">
        <v>31</v>
      </c>
      <c r="K3" s="56"/>
      <c r="L3" s="56"/>
      <c r="M3" s="56"/>
      <c r="N3" s="56"/>
      <c r="O3" s="56"/>
      <c r="R3" s="56" t="s">
        <v>31</v>
      </c>
      <c r="S3" s="56"/>
      <c r="T3" s="56"/>
      <c r="U3" s="56"/>
      <c r="V3" s="56"/>
      <c r="W3" s="56"/>
      <c r="Y3" s="6" t="s">
        <v>9</v>
      </c>
      <c r="Z3" s="8">
        <v>1375</v>
      </c>
    </row>
    <row r="4" spans="2:26" ht="16.5" thickBot="1" x14ac:dyDescent="0.3">
      <c r="B4" s="16" t="s">
        <v>0</v>
      </c>
      <c r="C4" s="32" t="s">
        <v>24</v>
      </c>
      <c r="D4" s="32" t="s">
        <v>25</v>
      </c>
      <c r="E4" s="32" t="s">
        <v>26</v>
      </c>
      <c r="F4" s="32" t="s">
        <v>27</v>
      </c>
      <c r="G4" s="32" t="s">
        <v>28</v>
      </c>
      <c r="J4" s="16" t="s">
        <v>0</v>
      </c>
      <c r="K4" s="32" t="s">
        <v>24</v>
      </c>
      <c r="L4" s="32" t="s">
        <v>25</v>
      </c>
      <c r="M4" s="32" t="s">
        <v>26</v>
      </c>
      <c r="N4" s="32" t="s">
        <v>27</v>
      </c>
      <c r="O4" s="32" t="s">
        <v>28</v>
      </c>
      <c r="R4" s="16" t="s">
        <v>0</v>
      </c>
      <c r="S4" s="32" t="s">
        <v>24</v>
      </c>
      <c r="T4" s="32" t="s">
        <v>25</v>
      </c>
      <c r="U4" s="32" t="s">
        <v>26</v>
      </c>
      <c r="V4" s="32" t="s">
        <v>27</v>
      </c>
      <c r="W4" s="32" t="s">
        <v>28</v>
      </c>
      <c r="Y4" s="6" t="s">
        <v>11</v>
      </c>
      <c r="Z4" s="8">
        <v>3</v>
      </c>
    </row>
    <row r="5" spans="2:26" ht="16.5" thickBot="1" x14ac:dyDescent="0.3">
      <c r="B5" s="16" t="s">
        <v>1</v>
      </c>
      <c r="C5" s="37">
        <v>0.1</v>
      </c>
      <c r="D5" s="32">
        <v>19.853000000000002</v>
      </c>
      <c r="E5" s="32">
        <v>1386.499</v>
      </c>
      <c r="F5" s="32">
        <v>37.235999999999997</v>
      </c>
      <c r="G5" s="32">
        <v>0.63100000000000001</v>
      </c>
      <c r="J5" s="16" t="s">
        <v>1</v>
      </c>
      <c r="K5" s="37">
        <v>5.1100000000000003</v>
      </c>
      <c r="L5" s="32">
        <v>19.609000000000002</v>
      </c>
      <c r="M5" s="32">
        <v>1196.8900000000001</v>
      </c>
      <c r="N5" s="32">
        <v>34.595999999999997</v>
      </c>
      <c r="O5" s="32">
        <v>0.18099999999999999</v>
      </c>
      <c r="R5" s="16" t="s">
        <v>1</v>
      </c>
      <c r="S5" s="37">
        <v>0.33</v>
      </c>
      <c r="T5" s="32">
        <v>43.055999999999997</v>
      </c>
      <c r="U5" s="32">
        <v>2768.855</v>
      </c>
      <c r="V5" s="32">
        <v>52.62</v>
      </c>
      <c r="W5" s="32">
        <v>0.66800000000000004</v>
      </c>
      <c r="Y5" s="25" t="s">
        <v>10</v>
      </c>
      <c r="Z5" s="8">
        <v>0</v>
      </c>
    </row>
    <row r="6" spans="2:26" ht="16.5" thickBot="1" x14ac:dyDescent="0.3">
      <c r="B6" s="16" t="s">
        <v>2</v>
      </c>
      <c r="C6" s="37">
        <v>0.06</v>
      </c>
      <c r="D6" s="32">
        <v>4.1219999999999999</v>
      </c>
      <c r="E6" s="32">
        <v>695.77800000000002</v>
      </c>
      <c r="F6" s="32">
        <v>26.378</v>
      </c>
      <c r="G6" s="32">
        <v>0.81499999999999995</v>
      </c>
      <c r="J6" s="16" t="s">
        <v>2</v>
      </c>
      <c r="K6" s="37">
        <v>0.03</v>
      </c>
      <c r="L6" s="32">
        <v>3.988</v>
      </c>
      <c r="M6" s="32">
        <v>489.32799999999997</v>
      </c>
      <c r="N6" s="32">
        <v>22.120999999999999</v>
      </c>
      <c r="O6" s="32">
        <v>0.66500000000000004</v>
      </c>
      <c r="R6" s="16" t="s">
        <v>2</v>
      </c>
      <c r="S6" s="37">
        <v>0.01</v>
      </c>
      <c r="T6" s="32">
        <v>1.8129999999999999</v>
      </c>
      <c r="U6" s="32">
        <v>106.59699999999999</v>
      </c>
      <c r="V6" s="32">
        <v>10.324999999999999</v>
      </c>
      <c r="W6" s="32">
        <v>0.98699999999999999</v>
      </c>
      <c r="Y6" s="6" t="s">
        <v>4</v>
      </c>
      <c r="Z6" s="8">
        <v>503</v>
      </c>
    </row>
    <row r="7" spans="2:26" ht="16.5" thickBot="1" x14ac:dyDescent="0.3">
      <c r="B7" s="16" t="s">
        <v>3</v>
      </c>
      <c r="C7" s="37">
        <v>0.05</v>
      </c>
      <c r="D7" s="32">
        <v>16.914999999999999</v>
      </c>
      <c r="E7" s="32">
        <v>751.65800000000002</v>
      </c>
      <c r="F7" s="32">
        <v>27.416</v>
      </c>
      <c r="G7" s="32">
        <v>0.76300000000000001</v>
      </c>
      <c r="J7" s="16" t="s">
        <v>3</v>
      </c>
      <c r="K7" s="37">
        <v>5.09</v>
      </c>
      <c r="L7" s="32">
        <v>15.737</v>
      </c>
      <c r="M7" s="32">
        <v>532.30899999999997</v>
      </c>
      <c r="N7" s="32">
        <v>23.071999999999999</v>
      </c>
      <c r="O7" s="32">
        <v>0.27400000000000002</v>
      </c>
      <c r="R7" s="16" t="s">
        <v>3</v>
      </c>
      <c r="S7" s="37">
        <v>0.33</v>
      </c>
      <c r="T7" s="32">
        <v>42.72</v>
      </c>
      <c r="U7" s="32">
        <v>2704.0239999999999</v>
      </c>
      <c r="V7" s="32">
        <v>52</v>
      </c>
      <c r="W7" s="32">
        <v>0.67300000000000004</v>
      </c>
      <c r="Y7" s="6" t="s">
        <v>6</v>
      </c>
      <c r="Z7" s="8">
        <v>135</v>
      </c>
    </row>
    <row r="8" spans="2:26" ht="16.5" thickBot="1" x14ac:dyDescent="0.3">
      <c r="B8" s="56" t="s">
        <v>48</v>
      </c>
      <c r="C8" s="56"/>
      <c r="D8" s="56"/>
      <c r="E8" s="56"/>
      <c r="F8" s="56"/>
      <c r="G8" s="56"/>
      <c r="J8" s="56" t="s">
        <v>48</v>
      </c>
      <c r="K8" s="56"/>
      <c r="L8" s="56"/>
      <c r="M8" s="56"/>
      <c r="N8" s="56"/>
      <c r="O8" s="56"/>
      <c r="R8" s="56" t="s">
        <v>48</v>
      </c>
      <c r="S8" s="56"/>
      <c r="T8" s="56"/>
      <c r="U8" s="56"/>
      <c r="V8" s="56"/>
      <c r="W8" s="56"/>
      <c r="Y8" s="6" t="s">
        <v>7</v>
      </c>
      <c r="Z8" s="8">
        <v>737</v>
      </c>
    </row>
    <row r="9" spans="2:26" ht="15.75" x14ac:dyDescent="0.25">
      <c r="B9" s="16" t="s">
        <v>0</v>
      </c>
      <c r="C9" s="32" t="s">
        <v>24</v>
      </c>
      <c r="D9" s="32" t="s">
        <v>25</v>
      </c>
      <c r="E9" s="32" t="s">
        <v>26</v>
      </c>
      <c r="F9" s="32" t="s">
        <v>27</v>
      </c>
      <c r="G9" s="32" t="s">
        <v>28</v>
      </c>
      <c r="J9" s="16" t="s">
        <v>0</v>
      </c>
      <c r="K9" s="32" t="s">
        <v>24</v>
      </c>
      <c r="L9" s="32" t="s">
        <v>25</v>
      </c>
      <c r="M9" s="32" t="s">
        <v>26</v>
      </c>
      <c r="N9" s="32" t="s">
        <v>27</v>
      </c>
      <c r="O9" s="32" t="s">
        <v>28</v>
      </c>
      <c r="R9" s="16" t="s">
        <v>0</v>
      </c>
      <c r="S9" s="32" t="s">
        <v>24</v>
      </c>
      <c r="T9" s="32" t="s">
        <v>25</v>
      </c>
      <c r="U9" s="32" t="s">
        <v>26</v>
      </c>
      <c r="V9" s="32" t="s">
        <v>27</v>
      </c>
      <c r="W9" s="32" t="s">
        <v>28</v>
      </c>
    </row>
    <row r="10" spans="2:26" ht="15.75" x14ac:dyDescent="0.25">
      <c r="B10" s="16" t="s">
        <v>1</v>
      </c>
      <c r="C10" s="37">
        <v>0.09</v>
      </c>
      <c r="D10" s="32">
        <v>16.373000000000001</v>
      </c>
      <c r="E10" s="32">
        <v>1072.1030000000001</v>
      </c>
      <c r="F10" s="32">
        <v>32.743000000000002</v>
      </c>
      <c r="G10" s="32">
        <v>0.71499999999999997</v>
      </c>
      <c r="J10" s="16" t="s">
        <v>1</v>
      </c>
      <c r="K10" s="37">
        <v>3.18</v>
      </c>
      <c r="L10" s="32">
        <v>15.615</v>
      </c>
      <c r="M10" s="32">
        <v>900.16899999999998</v>
      </c>
      <c r="N10" s="32">
        <v>30.003</v>
      </c>
      <c r="O10" s="32">
        <v>0.38400000000000001</v>
      </c>
      <c r="R10" s="16" t="s">
        <v>1</v>
      </c>
      <c r="S10" s="37">
        <v>0.3</v>
      </c>
      <c r="T10" s="32">
        <v>37.753999999999998</v>
      </c>
      <c r="U10" s="32">
        <v>2141.9079999999999</v>
      </c>
      <c r="V10" s="32">
        <v>46.280999999999999</v>
      </c>
      <c r="W10" s="32">
        <v>0.74299999999999999</v>
      </c>
    </row>
    <row r="11" spans="2:26" ht="15.75" x14ac:dyDescent="0.25">
      <c r="B11" s="16" t="s">
        <v>2</v>
      </c>
      <c r="C11" s="37">
        <v>0.06</v>
      </c>
      <c r="D11" s="32">
        <v>4.1219999999999999</v>
      </c>
      <c r="E11" s="32">
        <v>695.77800000000002</v>
      </c>
      <c r="F11" s="32">
        <v>26.378</v>
      </c>
      <c r="G11" s="32">
        <v>0.81499999999999995</v>
      </c>
      <c r="J11" s="16" t="s">
        <v>2</v>
      </c>
      <c r="K11" s="37">
        <v>0.03</v>
      </c>
      <c r="L11" s="32">
        <v>3.988</v>
      </c>
      <c r="M11" s="32">
        <v>489.32799999999997</v>
      </c>
      <c r="N11" s="32">
        <v>22.120999999999999</v>
      </c>
      <c r="O11" s="32">
        <v>0.66500000000000004</v>
      </c>
      <c r="R11" s="16" t="s">
        <v>2</v>
      </c>
      <c r="S11" s="37">
        <v>0.01</v>
      </c>
      <c r="T11" s="32">
        <v>1.8129999999999999</v>
      </c>
      <c r="U11" s="32">
        <v>106.59699999999999</v>
      </c>
      <c r="V11" s="32">
        <v>10.324999999999999</v>
      </c>
      <c r="W11" s="32">
        <v>0.98699999999999999</v>
      </c>
    </row>
    <row r="12" spans="2:26" ht="15.75" x14ac:dyDescent="0.25">
      <c r="B12" s="16" t="s">
        <v>3</v>
      </c>
      <c r="C12" s="37">
        <v>0.04</v>
      </c>
      <c r="D12" s="32">
        <v>13.464</v>
      </c>
      <c r="E12" s="32">
        <v>447.31099999999998</v>
      </c>
      <c r="F12" s="32">
        <v>21.15</v>
      </c>
      <c r="G12" s="32">
        <v>0.85899999999999999</v>
      </c>
      <c r="J12" s="16" t="s">
        <v>3</v>
      </c>
      <c r="K12" s="37">
        <v>3.15</v>
      </c>
      <c r="L12" s="32">
        <v>11.742000000000001</v>
      </c>
      <c r="M12" s="32">
        <v>320.00400000000002</v>
      </c>
      <c r="N12" s="32">
        <v>17.888999999999999</v>
      </c>
      <c r="O12" s="32">
        <v>0.56399999999999995</v>
      </c>
      <c r="R12" s="16" t="s">
        <v>3</v>
      </c>
      <c r="S12" s="37">
        <v>0.3</v>
      </c>
      <c r="T12" s="32">
        <v>37.427999999999997</v>
      </c>
      <c r="U12" s="32">
        <v>2078.8989999999999</v>
      </c>
      <c r="V12" s="32">
        <v>45.594999999999999</v>
      </c>
      <c r="W12" s="32">
        <v>0.749</v>
      </c>
    </row>
    <row r="13" spans="2:26" ht="15.75" x14ac:dyDescent="0.25">
      <c r="B13" s="56" t="s">
        <v>32</v>
      </c>
      <c r="C13" s="56"/>
      <c r="D13" s="56"/>
      <c r="E13" s="56"/>
      <c r="F13" s="56"/>
      <c r="G13" s="56"/>
      <c r="J13" s="56" t="s">
        <v>32</v>
      </c>
      <c r="K13" s="56"/>
      <c r="L13" s="56"/>
      <c r="M13" s="56"/>
      <c r="N13" s="56"/>
      <c r="O13" s="56"/>
      <c r="R13" s="56" t="s">
        <v>32</v>
      </c>
      <c r="S13" s="56"/>
      <c r="T13" s="56"/>
      <c r="U13" s="56"/>
      <c r="V13" s="56"/>
      <c r="W13" s="56"/>
    </row>
    <row r="14" spans="2:26" ht="15.75" x14ac:dyDescent="0.25">
      <c r="B14" s="16" t="s">
        <v>0</v>
      </c>
      <c r="C14" s="32" t="s">
        <v>24</v>
      </c>
      <c r="D14" s="32" t="s">
        <v>25</v>
      </c>
      <c r="E14" s="32" t="s">
        <v>26</v>
      </c>
      <c r="F14" s="32" t="s">
        <v>27</v>
      </c>
      <c r="G14" s="32" t="s">
        <v>28</v>
      </c>
      <c r="J14" s="16" t="s">
        <v>0</v>
      </c>
      <c r="K14" s="32" t="s">
        <v>24</v>
      </c>
      <c r="L14" s="32" t="s">
        <v>25</v>
      </c>
      <c r="M14" s="32" t="s">
        <v>26</v>
      </c>
      <c r="N14" s="32" t="s">
        <v>27</v>
      </c>
      <c r="O14" s="32" t="s">
        <v>28</v>
      </c>
      <c r="R14" s="16" t="s">
        <v>0</v>
      </c>
      <c r="S14" s="32" t="s">
        <v>24</v>
      </c>
      <c r="T14" s="32" t="s">
        <v>25</v>
      </c>
      <c r="U14" s="32" t="s">
        <v>26</v>
      </c>
      <c r="V14" s="32" t="s">
        <v>27</v>
      </c>
      <c r="W14" s="32" t="s">
        <v>28</v>
      </c>
      <c r="Y14" s="22" t="s">
        <v>53</v>
      </c>
      <c r="Z14" s="29">
        <f>COUNTIF(B:G,"Comparison")</f>
        <v>17</v>
      </c>
    </row>
    <row r="15" spans="2:26" ht="15.75" x14ac:dyDescent="0.25">
      <c r="B15" s="16" t="s">
        <v>1</v>
      </c>
      <c r="C15" s="37">
        <v>0.1</v>
      </c>
      <c r="D15" s="32">
        <v>19.888000000000002</v>
      </c>
      <c r="E15" s="32">
        <v>1389.9570000000001</v>
      </c>
      <c r="F15" s="32">
        <v>37.281999999999996</v>
      </c>
      <c r="G15" s="32">
        <v>0.63</v>
      </c>
      <c r="J15" s="16" t="s">
        <v>1</v>
      </c>
      <c r="K15" s="37">
        <v>5.36</v>
      </c>
      <c r="L15" s="32">
        <v>19.678999999999998</v>
      </c>
      <c r="M15" s="32">
        <v>1199.26</v>
      </c>
      <c r="N15" s="32">
        <v>34.630000000000003</v>
      </c>
      <c r="O15" s="32">
        <v>0.17899999999999999</v>
      </c>
      <c r="R15" s="16" t="s">
        <v>1</v>
      </c>
      <c r="S15" s="37">
        <v>0.33</v>
      </c>
      <c r="T15" s="32">
        <v>43.058</v>
      </c>
      <c r="U15" s="32">
        <v>2770.1010000000001</v>
      </c>
      <c r="V15" s="32">
        <v>52.631999999999998</v>
      </c>
      <c r="W15" s="32">
        <v>0.66700000000000004</v>
      </c>
    </row>
    <row r="16" spans="2:26" ht="15.75" x14ac:dyDescent="0.25">
      <c r="B16" s="16" t="s">
        <v>2</v>
      </c>
      <c r="C16" s="37">
        <v>0.06</v>
      </c>
      <c r="D16" s="32">
        <v>4.1219999999999999</v>
      </c>
      <c r="E16" s="32">
        <v>695.77800000000002</v>
      </c>
      <c r="F16" s="32">
        <v>26.378</v>
      </c>
      <c r="G16" s="32">
        <v>0.81499999999999995</v>
      </c>
      <c r="J16" s="16" t="s">
        <v>2</v>
      </c>
      <c r="K16" s="37">
        <v>0.03</v>
      </c>
      <c r="L16" s="32">
        <v>3.988</v>
      </c>
      <c r="M16" s="32">
        <v>489.32799999999997</v>
      </c>
      <c r="N16" s="32">
        <v>22.120999999999999</v>
      </c>
      <c r="O16" s="32">
        <v>0.66500000000000004</v>
      </c>
      <c r="R16" s="16" t="s">
        <v>2</v>
      </c>
      <c r="S16" s="37">
        <v>0.01</v>
      </c>
      <c r="T16" s="32">
        <v>1.8129999999999999</v>
      </c>
      <c r="U16" s="32">
        <v>106.59699999999999</v>
      </c>
      <c r="V16" s="32">
        <v>10.324999999999999</v>
      </c>
      <c r="W16" s="32">
        <v>0.98699999999999999</v>
      </c>
    </row>
    <row r="17" spans="2:23" ht="15.75" x14ac:dyDescent="0.25">
      <c r="B17" s="16" t="s">
        <v>3</v>
      </c>
      <c r="C17" s="37">
        <v>0.05</v>
      </c>
      <c r="D17" s="32">
        <v>16.95</v>
      </c>
      <c r="E17" s="32">
        <v>755.36199999999997</v>
      </c>
      <c r="F17" s="32">
        <v>27.484000000000002</v>
      </c>
      <c r="G17" s="32">
        <v>0.76100000000000001</v>
      </c>
      <c r="J17" s="16" t="s">
        <v>3</v>
      </c>
      <c r="K17" s="37">
        <v>5.33</v>
      </c>
      <c r="L17" s="32">
        <v>15.792999999999999</v>
      </c>
      <c r="M17" s="32">
        <v>538.87099999999998</v>
      </c>
      <c r="N17" s="32">
        <v>23.213999999999999</v>
      </c>
      <c r="O17" s="32">
        <v>0.26500000000000001</v>
      </c>
      <c r="R17" s="16" t="s">
        <v>3</v>
      </c>
      <c r="S17" s="37">
        <v>0.33</v>
      </c>
      <c r="T17" s="32">
        <v>42.722000000000001</v>
      </c>
      <c r="U17" s="32">
        <v>2705.2550000000001</v>
      </c>
      <c r="V17" s="32">
        <v>52.012</v>
      </c>
      <c r="W17" s="32">
        <v>0.67300000000000004</v>
      </c>
    </row>
    <row r="18" spans="2:23" ht="15.75" x14ac:dyDescent="0.25">
      <c r="B18" s="56" t="s">
        <v>33</v>
      </c>
      <c r="C18" s="56"/>
      <c r="D18" s="56"/>
      <c r="E18" s="56"/>
      <c r="F18" s="56"/>
      <c r="G18" s="56"/>
      <c r="J18" s="56" t="s">
        <v>33</v>
      </c>
      <c r="K18" s="56"/>
      <c r="L18" s="56"/>
      <c r="M18" s="56"/>
      <c r="N18" s="56"/>
      <c r="O18" s="56"/>
      <c r="R18" s="56" t="s">
        <v>33</v>
      </c>
      <c r="S18" s="56"/>
      <c r="T18" s="56"/>
      <c r="U18" s="56"/>
      <c r="V18" s="56"/>
      <c r="W18" s="56"/>
    </row>
    <row r="19" spans="2:23" ht="15.75" x14ac:dyDescent="0.25">
      <c r="B19" s="16" t="s">
        <v>0</v>
      </c>
      <c r="C19" s="32" t="s">
        <v>24</v>
      </c>
      <c r="D19" s="32" t="s">
        <v>25</v>
      </c>
      <c r="E19" s="32" t="s">
        <v>26</v>
      </c>
      <c r="F19" s="32" t="s">
        <v>27</v>
      </c>
      <c r="G19" s="32" t="s">
        <v>28</v>
      </c>
      <c r="J19" s="16" t="s">
        <v>0</v>
      </c>
      <c r="K19" s="32" t="s">
        <v>24</v>
      </c>
      <c r="L19" s="32" t="s">
        <v>25</v>
      </c>
      <c r="M19" s="32" t="s">
        <v>26</v>
      </c>
      <c r="N19" s="32" t="s">
        <v>27</v>
      </c>
      <c r="O19" s="32" t="s">
        <v>28</v>
      </c>
      <c r="R19" s="16" t="s">
        <v>0</v>
      </c>
      <c r="S19" s="32" t="s">
        <v>24</v>
      </c>
      <c r="T19" s="32" t="s">
        <v>25</v>
      </c>
      <c r="U19" s="32" t="s">
        <v>26</v>
      </c>
      <c r="V19" s="32" t="s">
        <v>27</v>
      </c>
      <c r="W19" s="32" t="s">
        <v>28</v>
      </c>
    </row>
    <row r="20" spans="2:23" ht="15.75" x14ac:dyDescent="0.25">
      <c r="B20" s="16" t="s">
        <v>1</v>
      </c>
      <c r="C20" s="37">
        <v>0.09</v>
      </c>
      <c r="D20" s="32">
        <v>16.384</v>
      </c>
      <c r="E20" s="32">
        <v>1072.1679999999999</v>
      </c>
      <c r="F20" s="32">
        <v>32.744</v>
      </c>
      <c r="G20" s="32">
        <v>0.71499999999999997</v>
      </c>
      <c r="J20" s="16" t="s">
        <v>1</v>
      </c>
      <c r="K20" s="37">
        <v>3.31</v>
      </c>
      <c r="L20" s="32">
        <v>15.651</v>
      </c>
      <c r="M20" s="32">
        <v>899.06500000000005</v>
      </c>
      <c r="N20" s="32">
        <v>29.984000000000002</v>
      </c>
      <c r="O20" s="32">
        <v>0.38500000000000001</v>
      </c>
      <c r="R20" s="16" t="s">
        <v>1</v>
      </c>
      <c r="S20" s="37">
        <v>0.3</v>
      </c>
      <c r="T20" s="32">
        <v>37.750999999999998</v>
      </c>
      <c r="U20" s="32">
        <v>2141.9479999999999</v>
      </c>
      <c r="V20" s="32">
        <v>46.280999999999999</v>
      </c>
      <c r="W20" s="32">
        <v>0.74299999999999999</v>
      </c>
    </row>
    <row r="21" spans="2:23" ht="15.75" x14ac:dyDescent="0.25">
      <c r="B21" s="16" t="s">
        <v>2</v>
      </c>
      <c r="C21" s="37">
        <v>0.06</v>
      </c>
      <c r="D21" s="32">
        <v>4.1219999999999999</v>
      </c>
      <c r="E21" s="32">
        <v>695.77800000000002</v>
      </c>
      <c r="F21" s="32">
        <v>26.378</v>
      </c>
      <c r="G21" s="32">
        <v>0.81499999999999995</v>
      </c>
      <c r="J21" s="16" t="s">
        <v>2</v>
      </c>
      <c r="K21" s="37">
        <v>0.03</v>
      </c>
      <c r="L21" s="32">
        <v>3.988</v>
      </c>
      <c r="M21" s="32">
        <v>489.32799999999997</v>
      </c>
      <c r="N21" s="32">
        <v>22.120999999999999</v>
      </c>
      <c r="O21" s="32">
        <v>0.66500000000000004</v>
      </c>
      <c r="R21" s="16" t="s">
        <v>2</v>
      </c>
      <c r="S21" s="37">
        <v>0.01</v>
      </c>
      <c r="T21" s="32">
        <v>1.8129999999999999</v>
      </c>
      <c r="U21" s="32">
        <v>106.59699999999999</v>
      </c>
      <c r="V21" s="32">
        <v>10.324999999999999</v>
      </c>
      <c r="W21" s="32">
        <v>0.98699999999999999</v>
      </c>
    </row>
    <row r="22" spans="2:23" ht="15.75" x14ac:dyDescent="0.25">
      <c r="B22" s="16" t="s">
        <v>3</v>
      </c>
      <c r="C22" s="37">
        <v>0.04</v>
      </c>
      <c r="D22" s="32">
        <v>13.476000000000001</v>
      </c>
      <c r="E22" s="32">
        <v>447.52800000000002</v>
      </c>
      <c r="F22" s="32">
        <v>21.155000000000001</v>
      </c>
      <c r="G22" s="32">
        <v>0.85899999999999999</v>
      </c>
      <c r="J22" s="16" t="s">
        <v>3</v>
      </c>
      <c r="K22" s="37">
        <v>3.28</v>
      </c>
      <c r="L22" s="32">
        <v>11.762</v>
      </c>
      <c r="M22" s="32">
        <v>322.08</v>
      </c>
      <c r="N22" s="32">
        <v>17.946999999999999</v>
      </c>
      <c r="O22" s="32">
        <v>0.56100000000000005</v>
      </c>
      <c r="R22" s="16" t="s">
        <v>3</v>
      </c>
      <c r="S22" s="37">
        <v>0.3</v>
      </c>
      <c r="T22" s="32">
        <v>37.426000000000002</v>
      </c>
      <c r="U22" s="32">
        <v>2078.924</v>
      </c>
      <c r="V22" s="32">
        <v>45.594999999999999</v>
      </c>
      <c r="W22" s="32">
        <v>0.749</v>
      </c>
    </row>
    <row r="23" spans="2:23" ht="15.75" x14ac:dyDescent="0.25">
      <c r="B23" s="56" t="s">
        <v>34</v>
      </c>
      <c r="C23" s="56"/>
      <c r="D23" s="56"/>
      <c r="E23" s="56"/>
      <c r="F23" s="56"/>
      <c r="G23" s="56"/>
      <c r="J23" s="56" t="s">
        <v>34</v>
      </c>
      <c r="K23" s="56"/>
      <c r="L23" s="56"/>
      <c r="M23" s="56"/>
      <c r="N23" s="56"/>
      <c r="O23" s="56"/>
      <c r="R23" s="56" t="s">
        <v>34</v>
      </c>
      <c r="S23" s="56"/>
      <c r="T23" s="56"/>
      <c r="U23" s="56"/>
      <c r="V23" s="56"/>
      <c r="W23" s="56"/>
    </row>
    <row r="24" spans="2:23" ht="15.75" x14ac:dyDescent="0.25">
      <c r="B24" s="16" t="s">
        <v>0</v>
      </c>
      <c r="C24" s="32" t="s">
        <v>24</v>
      </c>
      <c r="D24" s="32" t="s">
        <v>25</v>
      </c>
      <c r="E24" s="32" t="s">
        <v>26</v>
      </c>
      <c r="F24" s="32" t="s">
        <v>27</v>
      </c>
      <c r="G24" s="32" t="s">
        <v>28</v>
      </c>
      <c r="J24" s="16" t="s">
        <v>0</v>
      </c>
      <c r="K24" s="32" t="s">
        <v>24</v>
      </c>
      <c r="L24" s="32" t="s">
        <v>25</v>
      </c>
      <c r="M24" s="32" t="s">
        <v>26</v>
      </c>
      <c r="N24" s="32" t="s">
        <v>27</v>
      </c>
      <c r="O24" s="32" t="s">
        <v>28</v>
      </c>
      <c r="R24" s="16" t="s">
        <v>0</v>
      </c>
      <c r="S24" s="32" t="s">
        <v>24</v>
      </c>
      <c r="T24" s="32" t="s">
        <v>25</v>
      </c>
      <c r="U24" s="32" t="s">
        <v>26</v>
      </c>
      <c r="V24" s="32" t="s">
        <v>27</v>
      </c>
      <c r="W24" s="32" t="s">
        <v>28</v>
      </c>
    </row>
    <row r="25" spans="2:23" ht="15.75" x14ac:dyDescent="0.25">
      <c r="B25" s="16" t="s">
        <v>1</v>
      </c>
      <c r="C25" s="37">
        <v>0.08</v>
      </c>
      <c r="D25" s="32">
        <v>13.246</v>
      </c>
      <c r="E25" s="32">
        <v>1143.0730000000001</v>
      </c>
      <c r="F25" s="32">
        <v>33.808999999999997</v>
      </c>
      <c r="G25" s="32">
        <v>0.69599999999999995</v>
      </c>
      <c r="J25" s="16" t="s">
        <v>1</v>
      </c>
      <c r="K25" s="37">
        <v>2.82</v>
      </c>
      <c r="L25" s="32">
        <v>19.696000000000002</v>
      </c>
      <c r="M25" s="32">
        <v>1371.876</v>
      </c>
      <c r="N25" s="32">
        <v>37.039000000000001</v>
      </c>
      <c r="O25" s="32">
        <v>6.0999999999999999E-2</v>
      </c>
      <c r="R25" s="16" t="s">
        <v>1</v>
      </c>
      <c r="S25" s="37">
        <v>0.13</v>
      </c>
      <c r="T25" s="32">
        <v>17.071999999999999</v>
      </c>
      <c r="U25" s="32">
        <v>810.173</v>
      </c>
      <c r="V25" s="32">
        <v>28.463999999999999</v>
      </c>
      <c r="W25" s="32">
        <v>0.90300000000000002</v>
      </c>
    </row>
    <row r="26" spans="2:23" ht="15.75" x14ac:dyDescent="0.25">
      <c r="B26" s="16" t="s">
        <v>2</v>
      </c>
      <c r="C26" s="37">
        <v>0.06</v>
      </c>
      <c r="D26" s="32">
        <v>4.1219999999999999</v>
      </c>
      <c r="E26" s="32">
        <v>695.77800000000002</v>
      </c>
      <c r="F26" s="32">
        <v>26.378</v>
      </c>
      <c r="G26" s="32">
        <v>0.81499999999999995</v>
      </c>
      <c r="J26" s="16" t="s">
        <v>2</v>
      </c>
      <c r="K26" s="37">
        <v>0.03</v>
      </c>
      <c r="L26" s="32">
        <v>3.988</v>
      </c>
      <c r="M26" s="32">
        <v>489.32799999999997</v>
      </c>
      <c r="N26" s="32">
        <v>22.120999999999999</v>
      </c>
      <c r="O26" s="32">
        <v>0.66500000000000004</v>
      </c>
      <c r="R26" s="16" t="s">
        <v>2</v>
      </c>
      <c r="S26" s="37">
        <v>0.01</v>
      </c>
      <c r="T26" s="32">
        <v>1.8129999999999999</v>
      </c>
      <c r="U26" s="32">
        <v>106.59699999999999</v>
      </c>
      <c r="V26" s="32">
        <v>10.324999999999999</v>
      </c>
      <c r="W26" s="32">
        <v>0.98699999999999999</v>
      </c>
    </row>
    <row r="27" spans="2:23" ht="15.75" x14ac:dyDescent="0.25">
      <c r="B27" s="16" t="s">
        <v>3</v>
      </c>
      <c r="C27" s="37">
        <v>0.03</v>
      </c>
      <c r="D27" s="32">
        <v>10.535</v>
      </c>
      <c r="E27" s="32">
        <v>479.084</v>
      </c>
      <c r="F27" s="32">
        <v>21.888000000000002</v>
      </c>
      <c r="G27" s="32">
        <v>0.84899999999999998</v>
      </c>
      <c r="J27" s="16" t="s">
        <v>3</v>
      </c>
      <c r="K27" s="37">
        <v>2.81</v>
      </c>
      <c r="L27" s="32">
        <v>16.03</v>
      </c>
      <c r="M27" s="32">
        <v>809.423</v>
      </c>
      <c r="N27" s="32">
        <v>28.45</v>
      </c>
      <c r="O27" s="32">
        <v>-0.104</v>
      </c>
      <c r="R27" s="16" t="s">
        <v>3</v>
      </c>
      <c r="S27" s="37">
        <v>0.12</v>
      </c>
      <c r="T27" s="32">
        <v>16.105</v>
      </c>
      <c r="U27" s="32">
        <v>700.48500000000001</v>
      </c>
      <c r="V27" s="32">
        <v>26.466999999999999</v>
      </c>
      <c r="W27" s="32">
        <v>0.91500000000000004</v>
      </c>
    </row>
    <row r="28" spans="2:23" ht="15.75" x14ac:dyDescent="0.25">
      <c r="B28" s="56" t="s">
        <v>35</v>
      </c>
      <c r="C28" s="56"/>
      <c r="D28" s="56"/>
      <c r="E28" s="56"/>
      <c r="F28" s="56"/>
      <c r="G28" s="56"/>
      <c r="J28" s="56" t="s">
        <v>35</v>
      </c>
      <c r="K28" s="56"/>
      <c r="L28" s="56"/>
      <c r="M28" s="56"/>
      <c r="N28" s="56"/>
      <c r="O28" s="56"/>
      <c r="R28" s="56" t="s">
        <v>35</v>
      </c>
      <c r="S28" s="56"/>
      <c r="T28" s="56"/>
      <c r="U28" s="56"/>
      <c r="V28" s="56"/>
      <c r="W28" s="56"/>
    </row>
    <row r="29" spans="2:23" ht="15.75" x14ac:dyDescent="0.25">
      <c r="B29" s="16" t="s">
        <v>0</v>
      </c>
      <c r="C29" s="32" t="s">
        <v>24</v>
      </c>
      <c r="D29" s="32" t="s">
        <v>25</v>
      </c>
      <c r="E29" s="32" t="s">
        <v>26</v>
      </c>
      <c r="F29" s="32" t="s">
        <v>27</v>
      </c>
      <c r="G29" s="32" t="s">
        <v>28</v>
      </c>
      <c r="J29" s="16" t="s">
        <v>0</v>
      </c>
      <c r="K29" s="32" t="s">
        <v>24</v>
      </c>
      <c r="L29" s="32" t="s">
        <v>25</v>
      </c>
      <c r="M29" s="32" t="s">
        <v>26</v>
      </c>
      <c r="N29" s="32" t="s">
        <v>27</v>
      </c>
      <c r="O29" s="32" t="s">
        <v>28</v>
      </c>
      <c r="R29" s="16" t="s">
        <v>0</v>
      </c>
      <c r="S29" s="32" t="s">
        <v>24</v>
      </c>
      <c r="T29" s="32" t="s">
        <v>25</v>
      </c>
      <c r="U29" s="32" t="s">
        <v>26</v>
      </c>
      <c r="V29" s="32" t="s">
        <v>27</v>
      </c>
      <c r="W29" s="32" t="s">
        <v>28</v>
      </c>
    </row>
    <row r="30" spans="2:23" ht="15.75" x14ac:dyDescent="0.25">
      <c r="B30" s="16" t="s">
        <v>1</v>
      </c>
      <c r="C30" s="37">
        <v>7.0000000000000007E-2</v>
      </c>
      <c r="D30" s="32">
        <v>9.7159999999999993</v>
      </c>
      <c r="E30" s="32">
        <v>789.99599999999998</v>
      </c>
      <c r="F30" s="32">
        <v>28.106999999999999</v>
      </c>
      <c r="G30" s="32">
        <v>0.79</v>
      </c>
      <c r="J30" s="16" t="s">
        <v>1</v>
      </c>
      <c r="K30" s="37">
        <v>0.21</v>
      </c>
      <c r="L30" s="32">
        <v>9.2550000000000008</v>
      </c>
      <c r="M30" s="32">
        <v>447.17599999999999</v>
      </c>
      <c r="N30" s="32">
        <v>21.146999999999998</v>
      </c>
      <c r="O30" s="32">
        <v>0.69399999999999995</v>
      </c>
      <c r="R30" s="16" t="s">
        <v>1</v>
      </c>
      <c r="S30" s="37">
        <v>0.08</v>
      </c>
      <c r="T30" s="32">
        <v>12.388999999999999</v>
      </c>
      <c r="U30" s="32">
        <v>363.74400000000003</v>
      </c>
      <c r="V30" s="32">
        <v>19.071999999999999</v>
      </c>
      <c r="W30" s="32">
        <v>0.95599999999999996</v>
      </c>
    </row>
    <row r="31" spans="2:23" ht="15.75" x14ac:dyDescent="0.25">
      <c r="B31" s="16" t="s">
        <v>2</v>
      </c>
      <c r="C31" s="37">
        <v>0.06</v>
      </c>
      <c r="D31" s="32">
        <v>4.1219999999999999</v>
      </c>
      <c r="E31" s="32">
        <v>695.77800000000002</v>
      </c>
      <c r="F31" s="32">
        <v>26.378</v>
      </c>
      <c r="G31" s="32">
        <v>0.81499999999999995</v>
      </c>
      <c r="J31" s="16" t="s">
        <v>2</v>
      </c>
      <c r="K31" s="37">
        <v>0.03</v>
      </c>
      <c r="L31" s="32">
        <v>3.988</v>
      </c>
      <c r="M31" s="32">
        <v>489.32799999999997</v>
      </c>
      <c r="N31" s="32">
        <v>22.120999999999999</v>
      </c>
      <c r="O31" s="32">
        <v>0.66500000000000004</v>
      </c>
      <c r="R31" s="16" t="s">
        <v>2</v>
      </c>
      <c r="S31" s="37">
        <v>0.01</v>
      </c>
      <c r="T31" s="32">
        <v>1.8129999999999999</v>
      </c>
      <c r="U31" s="32">
        <v>106.59699999999999</v>
      </c>
      <c r="V31" s="32">
        <v>10.324999999999999</v>
      </c>
      <c r="W31" s="32">
        <v>0.98699999999999999</v>
      </c>
    </row>
    <row r="32" spans="2:23" ht="15.75" x14ac:dyDescent="0.25">
      <c r="B32" s="16" t="s">
        <v>3</v>
      </c>
      <c r="C32" s="37">
        <v>0.02</v>
      </c>
      <c r="D32" s="32">
        <v>6.8810000000000002</v>
      </c>
      <c r="E32" s="32">
        <v>140.09200000000001</v>
      </c>
      <c r="F32" s="32">
        <v>11.836</v>
      </c>
      <c r="G32" s="32">
        <v>0.95599999999999996</v>
      </c>
      <c r="J32" s="16" t="s">
        <v>3</v>
      </c>
      <c r="K32" s="37">
        <v>0.21</v>
      </c>
      <c r="L32" s="32">
        <v>7.3890000000000002</v>
      </c>
      <c r="M32" s="32">
        <v>219.42</v>
      </c>
      <c r="N32" s="32">
        <v>14.813000000000001</v>
      </c>
      <c r="O32" s="32">
        <v>0.70099999999999996</v>
      </c>
      <c r="R32" s="16" t="s">
        <v>3</v>
      </c>
      <c r="S32" s="37">
        <v>0.08</v>
      </c>
      <c r="T32" s="32">
        <v>11.599</v>
      </c>
      <c r="U32" s="32">
        <v>263.14699999999999</v>
      </c>
      <c r="V32" s="32">
        <v>16.222000000000001</v>
      </c>
      <c r="W32" s="32">
        <v>0.96799999999999997</v>
      </c>
    </row>
    <row r="33" spans="2:23" ht="15.75" x14ac:dyDescent="0.25">
      <c r="B33" s="56" t="s">
        <v>36</v>
      </c>
      <c r="C33" s="56"/>
      <c r="D33" s="56"/>
      <c r="E33" s="56"/>
      <c r="F33" s="56"/>
      <c r="G33" s="56"/>
      <c r="J33" s="56" t="s">
        <v>36</v>
      </c>
      <c r="K33" s="56"/>
      <c r="L33" s="56"/>
      <c r="M33" s="56"/>
      <c r="N33" s="56"/>
      <c r="O33" s="56"/>
      <c r="R33" s="56" t="s">
        <v>36</v>
      </c>
      <c r="S33" s="56"/>
      <c r="T33" s="56"/>
      <c r="U33" s="56"/>
      <c r="V33" s="56"/>
      <c r="W33" s="56"/>
    </row>
    <row r="34" spans="2:23" ht="15.75" x14ac:dyDescent="0.25">
      <c r="B34" s="16" t="s">
        <v>0</v>
      </c>
      <c r="C34" s="32" t="s">
        <v>24</v>
      </c>
      <c r="D34" s="32" t="s">
        <v>25</v>
      </c>
      <c r="E34" s="32" t="s">
        <v>26</v>
      </c>
      <c r="F34" s="32" t="s">
        <v>27</v>
      </c>
      <c r="G34" s="32" t="s">
        <v>28</v>
      </c>
      <c r="J34" s="16" t="s">
        <v>0</v>
      </c>
      <c r="K34" s="32" t="s">
        <v>24</v>
      </c>
      <c r="L34" s="32" t="s">
        <v>25</v>
      </c>
      <c r="M34" s="32" t="s">
        <v>26</v>
      </c>
      <c r="N34" s="32" t="s">
        <v>27</v>
      </c>
      <c r="O34" s="32" t="s">
        <v>28</v>
      </c>
      <c r="R34" s="16" t="s">
        <v>0</v>
      </c>
      <c r="S34" s="32" t="s">
        <v>24</v>
      </c>
      <c r="T34" s="32" t="s">
        <v>25</v>
      </c>
      <c r="U34" s="32" t="s">
        <v>26</v>
      </c>
      <c r="V34" s="32" t="s">
        <v>27</v>
      </c>
      <c r="W34" s="32" t="s">
        <v>28</v>
      </c>
    </row>
    <row r="35" spans="2:23" ht="15.75" x14ac:dyDescent="0.25">
      <c r="B35" s="16" t="s">
        <v>1</v>
      </c>
      <c r="C35" s="37">
        <v>0.08</v>
      </c>
      <c r="D35" s="32">
        <v>11.348000000000001</v>
      </c>
      <c r="E35" s="32">
        <v>958.67499999999995</v>
      </c>
      <c r="F35" s="32">
        <v>30.962</v>
      </c>
      <c r="G35" s="32">
        <v>0.745</v>
      </c>
      <c r="J35" s="16" t="s">
        <v>1</v>
      </c>
      <c r="K35" s="37">
        <v>2.74</v>
      </c>
      <c r="L35" s="32">
        <v>14.906000000000001</v>
      </c>
      <c r="M35" s="32">
        <v>926.86699999999996</v>
      </c>
      <c r="N35" s="32">
        <v>30.443999999999999</v>
      </c>
      <c r="O35" s="32">
        <v>0.36599999999999999</v>
      </c>
      <c r="R35" s="16" t="s">
        <v>1</v>
      </c>
      <c r="S35" s="37">
        <v>0.06</v>
      </c>
      <c r="T35" s="32">
        <v>7.5330000000000004</v>
      </c>
      <c r="U35" s="32">
        <v>232.768</v>
      </c>
      <c r="V35" s="32">
        <v>15.257</v>
      </c>
      <c r="W35" s="32">
        <v>0.97199999999999998</v>
      </c>
    </row>
    <row r="36" spans="2:23" ht="15.75" x14ac:dyDescent="0.25">
      <c r="B36" s="16" t="s">
        <v>2</v>
      </c>
      <c r="C36" s="37">
        <v>0.06</v>
      </c>
      <c r="D36" s="32">
        <v>4.1219999999999999</v>
      </c>
      <c r="E36" s="32">
        <v>695.77800000000002</v>
      </c>
      <c r="F36" s="32">
        <v>26.378</v>
      </c>
      <c r="G36" s="32">
        <v>0.81499999999999995</v>
      </c>
      <c r="J36" s="16" t="s">
        <v>2</v>
      </c>
      <c r="K36" s="37">
        <v>0.03</v>
      </c>
      <c r="L36" s="32">
        <v>3.988</v>
      </c>
      <c r="M36" s="32">
        <v>489.32799999999997</v>
      </c>
      <c r="N36" s="32">
        <v>22.120999999999999</v>
      </c>
      <c r="O36" s="32">
        <v>0.66500000000000004</v>
      </c>
      <c r="R36" s="16" t="s">
        <v>2</v>
      </c>
      <c r="S36" s="37">
        <v>0.01</v>
      </c>
      <c r="T36" s="32">
        <v>1.8129999999999999</v>
      </c>
      <c r="U36" s="32">
        <v>106.59699999999999</v>
      </c>
      <c r="V36" s="32">
        <v>10.324999999999999</v>
      </c>
      <c r="W36" s="32">
        <v>0.98699999999999999</v>
      </c>
    </row>
    <row r="37" spans="2:23" ht="15.75" x14ac:dyDescent="0.25">
      <c r="B37" s="16" t="s">
        <v>3</v>
      </c>
      <c r="C37" s="37">
        <v>0.03</v>
      </c>
      <c r="D37" s="32">
        <v>8.5120000000000005</v>
      </c>
      <c r="E37" s="32">
        <v>301.34100000000001</v>
      </c>
      <c r="F37" s="32">
        <v>17.359000000000002</v>
      </c>
      <c r="G37" s="32">
        <v>0.90500000000000003</v>
      </c>
      <c r="J37" s="16" t="s">
        <v>3</v>
      </c>
      <c r="K37" s="37">
        <v>2.72</v>
      </c>
      <c r="L37" s="32">
        <v>11.131</v>
      </c>
      <c r="M37" s="32">
        <v>379.54899999999998</v>
      </c>
      <c r="N37" s="32">
        <v>19.481999999999999</v>
      </c>
      <c r="O37" s="32">
        <v>0.48299999999999998</v>
      </c>
      <c r="R37" s="16" t="s">
        <v>3</v>
      </c>
      <c r="S37" s="37">
        <v>0.05</v>
      </c>
      <c r="T37" s="32">
        <v>6.41</v>
      </c>
      <c r="U37" s="32">
        <v>132.16200000000001</v>
      </c>
      <c r="V37" s="32">
        <v>11.496</v>
      </c>
      <c r="W37" s="32">
        <v>0.98399999999999999</v>
      </c>
    </row>
    <row r="38" spans="2:23" ht="15.75" x14ac:dyDescent="0.25">
      <c r="B38" s="56" t="s">
        <v>37</v>
      </c>
      <c r="C38" s="56"/>
      <c r="D38" s="56"/>
      <c r="E38" s="56"/>
      <c r="F38" s="56"/>
      <c r="G38" s="56"/>
      <c r="J38" s="56" t="s">
        <v>37</v>
      </c>
      <c r="K38" s="56"/>
      <c r="L38" s="56"/>
      <c r="M38" s="56"/>
      <c r="N38" s="56"/>
      <c r="O38" s="56"/>
      <c r="R38" s="79" t="s">
        <v>37</v>
      </c>
      <c r="S38" s="79"/>
      <c r="T38" s="79"/>
      <c r="U38" s="79"/>
      <c r="V38" s="79"/>
      <c r="W38" s="79"/>
    </row>
    <row r="39" spans="2:23" ht="15.75" x14ac:dyDescent="0.25">
      <c r="B39" s="16" t="s">
        <v>0</v>
      </c>
      <c r="C39" s="32" t="s">
        <v>24</v>
      </c>
      <c r="D39" s="32" t="s">
        <v>25</v>
      </c>
      <c r="E39" s="32" t="s">
        <v>26</v>
      </c>
      <c r="F39" s="32" t="s">
        <v>27</v>
      </c>
      <c r="G39" s="32" t="s">
        <v>28</v>
      </c>
      <c r="J39" s="16" t="s">
        <v>0</v>
      </c>
      <c r="K39" s="32" t="s">
        <v>24</v>
      </c>
      <c r="L39" s="32" t="s">
        <v>25</v>
      </c>
      <c r="M39" s="32" t="s">
        <v>26</v>
      </c>
      <c r="N39" s="32" t="s">
        <v>27</v>
      </c>
      <c r="O39" s="32" t="s">
        <v>28</v>
      </c>
      <c r="R39" s="45" t="s">
        <v>0</v>
      </c>
      <c r="S39" s="48" t="s">
        <v>24</v>
      </c>
      <c r="T39" s="48" t="s">
        <v>25</v>
      </c>
      <c r="U39" s="48" t="s">
        <v>26</v>
      </c>
      <c r="V39" s="48" t="s">
        <v>27</v>
      </c>
      <c r="W39" s="48" t="s">
        <v>28</v>
      </c>
    </row>
    <row r="40" spans="2:23" ht="15.75" x14ac:dyDescent="0.25">
      <c r="B40" s="16" t="s">
        <v>1</v>
      </c>
      <c r="C40" s="37">
        <v>7.0000000000000007E-2</v>
      </c>
      <c r="D40" s="32">
        <v>7.7530000000000001</v>
      </c>
      <c r="E40" s="32">
        <v>763.24099999999999</v>
      </c>
      <c r="F40" s="32">
        <v>27.626999999999999</v>
      </c>
      <c r="G40" s="32">
        <v>0.79700000000000004</v>
      </c>
      <c r="J40" s="16" t="s">
        <v>1</v>
      </c>
      <c r="K40" s="37">
        <v>0.36</v>
      </c>
      <c r="L40" s="32">
        <v>7.9059999999999997</v>
      </c>
      <c r="M40" s="32">
        <v>396.08499999999998</v>
      </c>
      <c r="N40" s="32">
        <v>19.902000000000001</v>
      </c>
      <c r="O40" s="32">
        <v>0.72899999999999998</v>
      </c>
      <c r="R40" s="45" t="s">
        <v>1</v>
      </c>
      <c r="S40" s="49">
        <v>0.04</v>
      </c>
      <c r="T40" s="48">
        <v>5.0599999999999996</v>
      </c>
      <c r="U40" s="48">
        <v>153.119</v>
      </c>
      <c r="V40" s="48">
        <v>12.374000000000001</v>
      </c>
      <c r="W40" s="48">
        <v>0.98199999999999998</v>
      </c>
    </row>
    <row r="41" spans="2:23" ht="15.75" x14ac:dyDescent="0.25">
      <c r="B41" s="16" t="s">
        <v>2</v>
      </c>
      <c r="C41" s="37">
        <v>0.06</v>
      </c>
      <c r="D41" s="32">
        <v>4.1219999999999999</v>
      </c>
      <c r="E41" s="32">
        <v>695.77800000000002</v>
      </c>
      <c r="F41" s="32">
        <v>26.378</v>
      </c>
      <c r="G41" s="32">
        <v>0.81499999999999995</v>
      </c>
      <c r="J41" s="16" t="s">
        <v>2</v>
      </c>
      <c r="K41" s="37">
        <v>0.03</v>
      </c>
      <c r="L41" s="32">
        <v>3.988</v>
      </c>
      <c r="M41" s="32">
        <v>489.32799999999997</v>
      </c>
      <c r="N41" s="32">
        <v>22.120999999999999</v>
      </c>
      <c r="O41" s="32">
        <v>0.66500000000000004</v>
      </c>
      <c r="R41" s="45" t="s">
        <v>2</v>
      </c>
      <c r="S41" s="49">
        <v>0.01</v>
      </c>
      <c r="T41" s="48">
        <v>1.8129999999999999</v>
      </c>
      <c r="U41" s="48">
        <v>106.59699999999999</v>
      </c>
      <c r="V41" s="48">
        <v>10.324999999999999</v>
      </c>
      <c r="W41" s="48">
        <v>0.98699999999999999</v>
      </c>
    </row>
    <row r="42" spans="2:23" ht="15.75" x14ac:dyDescent="0.25">
      <c r="B42" s="16" t="s">
        <v>3</v>
      </c>
      <c r="C42" s="37">
        <v>0.02</v>
      </c>
      <c r="D42" s="32">
        <v>4.9269999999999996</v>
      </c>
      <c r="E42" s="32">
        <v>122.223</v>
      </c>
      <c r="F42" s="32">
        <v>11.055</v>
      </c>
      <c r="G42" s="32">
        <v>0.96099999999999997</v>
      </c>
      <c r="J42" s="16" t="s">
        <v>3</v>
      </c>
      <c r="K42" s="37">
        <v>0.35</v>
      </c>
      <c r="L42" s="32">
        <v>5.9379999999999997</v>
      </c>
      <c r="M42" s="32">
        <v>150.47399999999999</v>
      </c>
      <c r="N42" s="32">
        <v>12.266999999999999</v>
      </c>
      <c r="O42" s="32">
        <v>0.79500000000000004</v>
      </c>
      <c r="R42" s="45" t="s">
        <v>3</v>
      </c>
      <c r="S42" s="49">
        <v>0.03</v>
      </c>
      <c r="T42" s="48">
        <v>3.93</v>
      </c>
      <c r="U42" s="48">
        <v>48.207999999999998</v>
      </c>
      <c r="V42" s="48">
        <v>6.9429999999999996</v>
      </c>
      <c r="W42" s="48">
        <v>0.99399999999999999</v>
      </c>
    </row>
    <row r="43" spans="2:23" ht="15.75" x14ac:dyDescent="0.25">
      <c r="B43" s="56" t="s">
        <v>38</v>
      </c>
      <c r="C43" s="56"/>
      <c r="D43" s="56"/>
      <c r="E43" s="56"/>
      <c r="F43" s="56"/>
      <c r="G43" s="56"/>
      <c r="J43" s="56" t="s">
        <v>38</v>
      </c>
      <c r="K43" s="56"/>
      <c r="L43" s="56"/>
      <c r="M43" s="56"/>
      <c r="N43" s="56"/>
      <c r="O43" s="56"/>
      <c r="R43" s="56" t="s">
        <v>38</v>
      </c>
      <c r="S43" s="56"/>
      <c r="T43" s="56"/>
      <c r="U43" s="56"/>
      <c r="V43" s="56"/>
      <c r="W43" s="56"/>
    </row>
    <row r="44" spans="2:23" ht="15.75" x14ac:dyDescent="0.25">
      <c r="B44" s="16" t="s">
        <v>0</v>
      </c>
      <c r="C44" s="32" t="s">
        <v>24</v>
      </c>
      <c r="D44" s="32" t="s">
        <v>25</v>
      </c>
      <c r="E44" s="32" t="s">
        <v>26</v>
      </c>
      <c r="F44" s="32" t="s">
        <v>27</v>
      </c>
      <c r="G44" s="32" t="s">
        <v>28</v>
      </c>
      <c r="J44" s="16" t="s">
        <v>0</v>
      </c>
      <c r="K44" s="32" t="s">
        <v>24</v>
      </c>
      <c r="L44" s="32" t="s">
        <v>25</v>
      </c>
      <c r="M44" s="32" t="s">
        <v>26</v>
      </c>
      <c r="N44" s="32" t="s">
        <v>27</v>
      </c>
      <c r="O44" s="32" t="s">
        <v>28</v>
      </c>
      <c r="R44" s="16" t="s">
        <v>0</v>
      </c>
      <c r="S44" s="32" t="s">
        <v>24</v>
      </c>
      <c r="T44" s="32" t="s">
        <v>25</v>
      </c>
      <c r="U44" s="32" t="s">
        <v>26</v>
      </c>
      <c r="V44" s="32" t="s">
        <v>27</v>
      </c>
      <c r="W44" s="32" t="s">
        <v>28</v>
      </c>
    </row>
    <row r="45" spans="2:23" ht="15.75" x14ac:dyDescent="0.25">
      <c r="B45" s="16" t="s">
        <v>1</v>
      </c>
      <c r="C45" s="37">
        <v>7.0000000000000007E-2</v>
      </c>
      <c r="D45" s="32">
        <v>9.7919999999999998</v>
      </c>
      <c r="E45" s="32">
        <v>911.93499999999995</v>
      </c>
      <c r="F45" s="32">
        <v>30.198</v>
      </c>
      <c r="G45" s="32">
        <v>0.75700000000000001</v>
      </c>
      <c r="J45" s="16" t="s">
        <v>1</v>
      </c>
      <c r="K45" s="37">
        <v>2.31</v>
      </c>
      <c r="L45" s="32">
        <v>11.12</v>
      </c>
      <c r="M45" s="32">
        <v>797.26300000000003</v>
      </c>
      <c r="N45" s="32">
        <v>28.236000000000001</v>
      </c>
      <c r="O45" s="32">
        <v>0.45400000000000001</v>
      </c>
      <c r="R45" s="16" t="s">
        <v>1</v>
      </c>
      <c r="S45" s="37">
        <v>0.08</v>
      </c>
      <c r="T45" s="32">
        <v>11.047000000000001</v>
      </c>
      <c r="U45" s="32">
        <v>308.10700000000003</v>
      </c>
      <c r="V45" s="32">
        <v>17.553000000000001</v>
      </c>
      <c r="W45" s="32">
        <v>0.96299999999999997</v>
      </c>
    </row>
    <row r="46" spans="2:23" ht="15.75" x14ac:dyDescent="0.25">
      <c r="B46" s="16" t="s">
        <v>2</v>
      </c>
      <c r="C46" s="37">
        <v>0.06</v>
      </c>
      <c r="D46" s="32">
        <v>4.1219999999999999</v>
      </c>
      <c r="E46" s="32">
        <v>695.77800000000002</v>
      </c>
      <c r="F46" s="32">
        <v>26.378</v>
      </c>
      <c r="G46" s="32">
        <v>0.81499999999999995</v>
      </c>
      <c r="J46" s="16" t="s">
        <v>2</v>
      </c>
      <c r="K46" s="37">
        <v>0.03</v>
      </c>
      <c r="L46" s="32">
        <v>3.988</v>
      </c>
      <c r="M46" s="32">
        <v>489.32799999999997</v>
      </c>
      <c r="N46" s="32">
        <v>22.120999999999999</v>
      </c>
      <c r="O46" s="32">
        <v>0.66500000000000004</v>
      </c>
      <c r="R46" s="16" t="s">
        <v>2</v>
      </c>
      <c r="S46" s="37">
        <v>0.01</v>
      </c>
      <c r="T46" s="32">
        <v>1.8129999999999999</v>
      </c>
      <c r="U46" s="32">
        <v>106.59699999999999</v>
      </c>
      <c r="V46" s="32">
        <v>10.324999999999999</v>
      </c>
      <c r="W46" s="32">
        <v>0.98699999999999999</v>
      </c>
    </row>
    <row r="47" spans="2:23" ht="15.75" x14ac:dyDescent="0.25">
      <c r="B47" s="16" t="s">
        <v>3</v>
      </c>
      <c r="C47" s="37">
        <v>0.02</v>
      </c>
      <c r="D47" s="32">
        <v>7.0620000000000003</v>
      </c>
      <c r="E47" s="32">
        <v>257.33</v>
      </c>
      <c r="F47" s="32">
        <v>16.041</v>
      </c>
      <c r="G47" s="32">
        <v>0.91900000000000004</v>
      </c>
      <c r="J47" s="16" t="s">
        <v>3</v>
      </c>
      <c r="K47" s="37">
        <v>2.2999999999999998</v>
      </c>
      <c r="L47" s="32">
        <v>7.3559999999999999</v>
      </c>
      <c r="M47" s="32">
        <v>262.71499999999997</v>
      </c>
      <c r="N47" s="32">
        <v>16.207999999999998</v>
      </c>
      <c r="O47" s="32">
        <v>0.64200000000000002</v>
      </c>
      <c r="R47" s="16" t="s">
        <v>3</v>
      </c>
      <c r="S47" s="37">
        <v>7.0000000000000007E-2</v>
      </c>
      <c r="T47" s="32">
        <v>10.097</v>
      </c>
      <c r="U47" s="32">
        <v>209.59</v>
      </c>
      <c r="V47" s="32">
        <v>14.477</v>
      </c>
      <c r="W47" s="32">
        <v>0.97499999999999998</v>
      </c>
    </row>
    <row r="48" spans="2:23" ht="15.75" x14ac:dyDescent="0.25">
      <c r="B48" s="68" t="s">
        <v>39</v>
      </c>
      <c r="C48" s="68"/>
      <c r="D48" s="68"/>
      <c r="E48" s="68"/>
      <c r="F48" s="68"/>
      <c r="G48" s="68"/>
      <c r="J48" s="79" t="s">
        <v>39</v>
      </c>
      <c r="K48" s="79"/>
      <c r="L48" s="79"/>
      <c r="M48" s="79"/>
      <c r="N48" s="79"/>
      <c r="O48" s="79"/>
      <c r="R48" s="56" t="s">
        <v>39</v>
      </c>
      <c r="S48" s="56"/>
      <c r="T48" s="56"/>
      <c r="U48" s="56"/>
      <c r="V48" s="56"/>
      <c r="W48" s="56"/>
    </row>
    <row r="49" spans="2:23" ht="15.75" x14ac:dyDescent="0.25">
      <c r="B49" s="26" t="s">
        <v>0</v>
      </c>
      <c r="C49" s="34" t="s">
        <v>24</v>
      </c>
      <c r="D49" s="34" t="s">
        <v>25</v>
      </c>
      <c r="E49" s="34" t="s">
        <v>26</v>
      </c>
      <c r="F49" s="34" t="s">
        <v>27</v>
      </c>
      <c r="G49" s="34" t="s">
        <v>28</v>
      </c>
      <c r="J49" s="45" t="s">
        <v>0</v>
      </c>
      <c r="K49" s="48" t="s">
        <v>24</v>
      </c>
      <c r="L49" s="48" t="s">
        <v>25</v>
      </c>
      <c r="M49" s="48" t="s">
        <v>26</v>
      </c>
      <c r="N49" s="48" t="s">
        <v>27</v>
      </c>
      <c r="O49" s="48" t="s">
        <v>28</v>
      </c>
      <c r="R49" s="16" t="s">
        <v>0</v>
      </c>
      <c r="S49" s="32" t="s">
        <v>24</v>
      </c>
      <c r="T49" s="32" t="s">
        <v>25</v>
      </c>
      <c r="U49" s="32" t="s">
        <v>26</v>
      </c>
      <c r="V49" s="32" t="s">
        <v>27</v>
      </c>
      <c r="W49" s="32" t="s">
        <v>28</v>
      </c>
    </row>
    <row r="50" spans="2:23" ht="15.75" x14ac:dyDescent="0.25">
      <c r="B50" s="26" t="s">
        <v>1</v>
      </c>
      <c r="C50" s="35">
        <v>0.06</v>
      </c>
      <c r="D50" s="34">
        <v>7.2679999999999998</v>
      </c>
      <c r="E50" s="34">
        <v>773.87800000000004</v>
      </c>
      <c r="F50" s="34">
        <v>27.818999999999999</v>
      </c>
      <c r="G50" s="34">
        <v>0.79400000000000004</v>
      </c>
      <c r="J50" s="45" t="s">
        <v>1</v>
      </c>
      <c r="K50" s="49">
        <v>0.22</v>
      </c>
      <c r="L50" s="48">
        <v>7.1440000000000001</v>
      </c>
      <c r="M50" s="48">
        <v>471.20100000000002</v>
      </c>
      <c r="N50" s="48">
        <v>21.707000000000001</v>
      </c>
      <c r="O50" s="48">
        <v>0.67800000000000005</v>
      </c>
      <c r="R50" s="16" t="s">
        <v>1</v>
      </c>
      <c r="S50" s="37">
        <v>0.05</v>
      </c>
      <c r="T50" s="32">
        <v>6.7309999999999999</v>
      </c>
      <c r="U50" s="32">
        <v>172.39099999999999</v>
      </c>
      <c r="V50" s="32">
        <v>13.13</v>
      </c>
      <c r="W50" s="32">
        <v>0.97899999999999998</v>
      </c>
    </row>
    <row r="51" spans="2:23" ht="15.75" x14ac:dyDescent="0.25">
      <c r="B51" s="26" t="s">
        <v>2</v>
      </c>
      <c r="C51" s="35">
        <v>0.06</v>
      </c>
      <c r="D51" s="34">
        <v>4.1219999999999999</v>
      </c>
      <c r="E51" s="34">
        <v>695.77800000000002</v>
      </c>
      <c r="F51" s="34">
        <v>26.378</v>
      </c>
      <c r="G51" s="34">
        <v>0.81499999999999995</v>
      </c>
      <c r="J51" s="45" t="s">
        <v>2</v>
      </c>
      <c r="K51" s="49">
        <v>0.03</v>
      </c>
      <c r="L51" s="48">
        <v>3.988</v>
      </c>
      <c r="M51" s="48">
        <v>489.32799999999997</v>
      </c>
      <c r="N51" s="48">
        <v>22.120999999999999</v>
      </c>
      <c r="O51" s="48">
        <v>0.66500000000000004</v>
      </c>
      <c r="R51" s="16" t="s">
        <v>2</v>
      </c>
      <c r="S51" s="37">
        <v>0.01</v>
      </c>
      <c r="T51" s="32">
        <v>1.8129999999999999</v>
      </c>
      <c r="U51" s="32">
        <v>106.59699999999999</v>
      </c>
      <c r="V51" s="32">
        <v>10.324999999999999</v>
      </c>
      <c r="W51" s="32">
        <v>0.98699999999999999</v>
      </c>
    </row>
    <row r="52" spans="2:23" ht="15.75" x14ac:dyDescent="0.25">
      <c r="B52" s="26" t="s">
        <v>3</v>
      </c>
      <c r="C52" s="35">
        <v>0.01</v>
      </c>
      <c r="D52" s="34">
        <v>4.508</v>
      </c>
      <c r="E52" s="34">
        <v>124.334</v>
      </c>
      <c r="F52" s="34">
        <v>11.151</v>
      </c>
      <c r="G52" s="34">
        <v>0.96099999999999997</v>
      </c>
      <c r="J52" s="45" t="s">
        <v>3</v>
      </c>
      <c r="K52" s="49">
        <v>0.21</v>
      </c>
      <c r="L52" s="48">
        <v>4.625</v>
      </c>
      <c r="M52" s="48">
        <v>148.90100000000001</v>
      </c>
      <c r="N52" s="48">
        <v>12.202999999999999</v>
      </c>
      <c r="O52" s="48">
        <v>0.79700000000000004</v>
      </c>
      <c r="R52" s="16" t="s">
        <v>3</v>
      </c>
      <c r="S52" s="37">
        <v>0.04</v>
      </c>
      <c r="T52" s="32">
        <v>5.7480000000000002</v>
      </c>
      <c r="U52" s="32">
        <v>69.47</v>
      </c>
      <c r="V52" s="32">
        <v>8.3350000000000009</v>
      </c>
      <c r="W52" s="32">
        <v>0.99199999999999999</v>
      </c>
    </row>
    <row r="53" spans="2:23" ht="15.75" x14ac:dyDescent="0.25">
      <c r="B53" s="56" t="s">
        <v>49</v>
      </c>
      <c r="C53" s="56"/>
      <c r="D53" s="56"/>
      <c r="E53" s="56"/>
      <c r="F53" s="56"/>
      <c r="G53" s="56"/>
      <c r="J53" s="56" t="s">
        <v>49</v>
      </c>
      <c r="K53" s="56"/>
      <c r="L53" s="56"/>
      <c r="M53" s="56"/>
      <c r="N53" s="56"/>
      <c r="O53" s="56"/>
      <c r="R53" s="56" t="s">
        <v>49</v>
      </c>
      <c r="S53" s="56"/>
      <c r="T53" s="56"/>
      <c r="U53" s="56"/>
      <c r="V53" s="56"/>
      <c r="W53" s="56"/>
    </row>
    <row r="54" spans="2:23" ht="15.75" x14ac:dyDescent="0.25">
      <c r="B54" s="16" t="s">
        <v>0</v>
      </c>
      <c r="C54" s="32" t="s">
        <v>24</v>
      </c>
      <c r="D54" s="32" t="s">
        <v>25</v>
      </c>
      <c r="E54" s="32" t="s">
        <v>26</v>
      </c>
      <c r="F54" s="32" t="s">
        <v>27</v>
      </c>
      <c r="G54" s="32" t="s">
        <v>28</v>
      </c>
      <c r="J54" s="16" t="s">
        <v>0</v>
      </c>
      <c r="K54" s="32" t="s">
        <v>24</v>
      </c>
      <c r="L54" s="32" t="s">
        <v>25</v>
      </c>
      <c r="M54" s="32" t="s">
        <v>26</v>
      </c>
      <c r="N54" s="32" t="s">
        <v>27</v>
      </c>
      <c r="O54" s="32" t="s">
        <v>28</v>
      </c>
      <c r="R54" s="16" t="s">
        <v>0</v>
      </c>
      <c r="S54" s="32" t="s">
        <v>24</v>
      </c>
      <c r="T54" s="32" t="s">
        <v>25</v>
      </c>
      <c r="U54" s="32" t="s">
        <v>26</v>
      </c>
      <c r="V54" s="32" t="s">
        <v>27</v>
      </c>
      <c r="W54" s="32" t="s">
        <v>28</v>
      </c>
    </row>
    <row r="55" spans="2:23" ht="15.75" x14ac:dyDescent="0.25">
      <c r="B55" s="16" t="s">
        <v>1</v>
      </c>
      <c r="C55" s="37">
        <v>0.09</v>
      </c>
      <c r="D55" s="32">
        <v>14.352</v>
      </c>
      <c r="E55" s="32">
        <v>1033.5820000000001</v>
      </c>
      <c r="F55" s="32">
        <v>32.149000000000001</v>
      </c>
      <c r="G55" s="32">
        <v>0.72499999999999998</v>
      </c>
      <c r="J55" s="16" t="s">
        <v>1</v>
      </c>
      <c r="K55" s="37">
        <v>1.57</v>
      </c>
      <c r="L55" s="32">
        <v>12.648999999999999</v>
      </c>
      <c r="M55" s="32">
        <v>814.03099999999995</v>
      </c>
      <c r="N55" s="32">
        <v>28.530999999999999</v>
      </c>
      <c r="O55" s="32">
        <v>0.443</v>
      </c>
      <c r="R55" s="16" t="s">
        <v>1</v>
      </c>
      <c r="S55" s="37">
        <v>0.08</v>
      </c>
      <c r="T55" s="32">
        <v>11.307</v>
      </c>
      <c r="U55" s="32">
        <v>334.351</v>
      </c>
      <c r="V55" s="32">
        <v>18.285</v>
      </c>
      <c r="W55" s="32">
        <v>0.96</v>
      </c>
    </row>
    <row r="56" spans="2:23" ht="15.75" x14ac:dyDescent="0.25">
      <c r="B56" s="16" t="s">
        <v>2</v>
      </c>
      <c r="C56" s="37">
        <v>0.06</v>
      </c>
      <c r="D56" s="32">
        <v>4.1219999999999999</v>
      </c>
      <c r="E56" s="32">
        <v>695.77800000000002</v>
      </c>
      <c r="F56" s="32">
        <v>26.378</v>
      </c>
      <c r="G56" s="32">
        <v>0.81499999999999995</v>
      </c>
      <c r="J56" s="16" t="s">
        <v>2</v>
      </c>
      <c r="K56" s="37">
        <v>0.03</v>
      </c>
      <c r="L56" s="32">
        <v>3.988</v>
      </c>
      <c r="M56" s="32">
        <v>489.32799999999997</v>
      </c>
      <c r="N56" s="32">
        <v>22.120999999999999</v>
      </c>
      <c r="O56" s="32">
        <v>0.66500000000000004</v>
      </c>
      <c r="R56" s="16" t="s">
        <v>2</v>
      </c>
      <c r="S56" s="37">
        <v>0.01</v>
      </c>
      <c r="T56" s="32">
        <v>1.8129999999999999</v>
      </c>
      <c r="U56" s="32">
        <v>106.59699999999999</v>
      </c>
      <c r="V56" s="32">
        <v>10.324999999999999</v>
      </c>
      <c r="W56" s="32">
        <v>0.98699999999999999</v>
      </c>
    </row>
    <row r="57" spans="2:23" ht="15.75" x14ac:dyDescent="0.25">
      <c r="B57" s="16" t="s">
        <v>3</v>
      </c>
      <c r="C57" s="37">
        <v>0.04</v>
      </c>
      <c r="D57" s="32">
        <v>11.83</v>
      </c>
      <c r="E57" s="32">
        <v>379.13799999999998</v>
      </c>
      <c r="F57" s="32">
        <v>19.471</v>
      </c>
      <c r="G57" s="32">
        <v>0.88</v>
      </c>
      <c r="J57" s="16" t="s">
        <v>3</v>
      </c>
      <c r="K57" s="37">
        <v>1.55</v>
      </c>
      <c r="L57" s="32">
        <v>8.7650000000000006</v>
      </c>
      <c r="M57" s="32">
        <v>267.96100000000001</v>
      </c>
      <c r="N57" s="32">
        <v>16.37</v>
      </c>
      <c r="O57" s="32">
        <v>0.63500000000000001</v>
      </c>
      <c r="R57" s="16" t="s">
        <v>3</v>
      </c>
      <c r="S57" s="37">
        <v>0.08</v>
      </c>
      <c r="T57" s="32">
        <v>10.417999999999999</v>
      </c>
      <c r="U57" s="32">
        <v>226.994</v>
      </c>
      <c r="V57" s="32">
        <v>15.066000000000001</v>
      </c>
      <c r="W57" s="32">
        <v>0.97299999999999998</v>
      </c>
    </row>
    <row r="58" spans="2:23" ht="15.75" x14ac:dyDescent="0.25">
      <c r="B58" s="56" t="s">
        <v>40</v>
      </c>
      <c r="C58" s="56"/>
      <c r="D58" s="56"/>
      <c r="E58" s="56"/>
      <c r="F58" s="56"/>
      <c r="G58" s="56"/>
      <c r="J58" s="56" t="s">
        <v>40</v>
      </c>
      <c r="K58" s="56"/>
      <c r="L58" s="56"/>
      <c r="M58" s="56"/>
      <c r="N58" s="56"/>
      <c r="O58" s="56"/>
      <c r="R58" s="56" t="s">
        <v>40</v>
      </c>
      <c r="S58" s="56"/>
      <c r="T58" s="56"/>
      <c r="U58" s="56"/>
      <c r="V58" s="56"/>
      <c r="W58" s="56"/>
    </row>
    <row r="59" spans="2:23" ht="15.75" x14ac:dyDescent="0.25">
      <c r="B59" s="16" t="s">
        <v>0</v>
      </c>
      <c r="C59" s="32" t="s">
        <v>24</v>
      </c>
      <c r="D59" s="32" t="s">
        <v>25</v>
      </c>
      <c r="E59" s="32" t="s">
        <v>26</v>
      </c>
      <c r="F59" s="32" t="s">
        <v>27</v>
      </c>
      <c r="G59" s="32" t="s">
        <v>28</v>
      </c>
      <c r="J59" s="16" t="s">
        <v>0</v>
      </c>
      <c r="K59" s="32" t="s">
        <v>24</v>
      </c>
      <c r="L59" s="32" t="s">
        <v>25</v>
      </c>
      <c r="M59" s="32" t="s">
        <v>26</v>
      </c>
      <c r="N59" s="32" t="s">
        <v>27</v>
      </c>
      <c r="O59" s="32" t="s">
        <v>28</v>
      </c>
      <c r="R59" s="16" t="s">
        <v>0</v>
      </c>
      <c r="S59" s="32" t="s">
        <v>24</v>
      </c>
      <c r="T59" s="32" t="s">
        <v>25</v>
      </c>
      <c r="U59" s="32" t="s">
        <v>26</v>
      </c>
      <c r="V59" s="32" t="s">
        <v>27</v>
      </c>
      <c r="W59" s="32" t="s">
        <v>28</v>
      </c>
    </row>
    <row r="60" spans="2:23" ht="15.75" x14ac:dyDescent="0.25">
      <c r="B60" s="16" t="s">
        <v>1</v>
      </c>
      <c r="C60" s="37">
        <v>0.08</v>
      </c>
      <c r="D60" s="32">
        <v>12.920999999999999</v>
      </c>
      <c r="E60" s="32">
        <v>1018.795</v>
      </c>
      <c r="F60" s="32">
        <v>31.919</v>
      </c>
      <c r="G60" s="32">
        <v>0.72899999999999998</v>
      </c>
      <c r="J60" s="16" t="s">
        <v>1</v>
      </c>
      <c r="K60" s="37">
        <v>2.4900000000000002</v>
      </c>
      <c r="L60" s="32">
        <v>19.523</v>
      </c>
      <c r="M60" s="32">
        <v>1174.883</v>
      </c>
      <c r="N60" s="32">
        <v>34.277000000000001</v>
      </c>
      <c r="O60" s="32">
        <v>0.19600000000000001</v>
      </c>
      <c r="R60" s="16" t="s">
        <v>1</v>
      </c>
      <c r="S60" s="37">
        <v>0.11</v>
      </c>
      <c r="T60" s="32">
        <v>15.084</v>
      </c>
      <c r="U60" s="32">
        <v>642.31500000000005</v>
      </c>
      <c r="V60" s="32">
        <v>25.344000000000001</v>
      </c>
      <c r="W60" s="32">
        <v>0.92300000000000004</v>
      </c>
    </row>
    <row r="61" spans="2:23" ht="15.75" x14ac:dyDescent="0.25">
      <c r="B61" s="16" t="s">
        <v>2</v>
      </c>
      <c r="C61" s="37">
        <v>0.06</v>
      </c>
      <c r="D61" s="32">
        <v>4.1219999999999999</v>
      </c>
      <c r="E61" s="32">
        <v>695.77800000000002</v>
      </c>
      <c r="F61" s="32">
        <v>26.378</v>
      </c>
      <c r="G61" s="32">
        <v>0.81499999999999995</v>
      </c>
      <c r="J61" s="16" t="s">
        <v>2</v>
      </c>
      <c r="K61" s="37">
        <v>0.03</v>
      </c>
      <c r="L61" s="32">
        <v>3.988</v>
      </c>
      <c r="M61" s="32">
        <v>489.32799999999997</v>
      </c>
      <c r="N61" s="32">
        <v>22.120999999999999</v>
      </c>
      <c r="O61" s="32">
        <v>0.66500000000000004</v>
      </c>
      <c r="R61" s="16" t="s">
        <v>2</v>
      </c>
      <c r="S61" s="37">
        <v>0.01</v>
      </c>
      <c r="T61" s="32">
        <v>1.8129999999999999</v>
      </c>
      <c r="U61" s="32">
        <v>106.59699999999999</v>
      </c>
      <c r="V61" s="32">
        <v>10.324999999999999</v>
      </c>
      <c r="W61" s="32">
        <v>0.98699999999999999</v>
      </c>
    </row>
    <row r="62" spans="2:23" ht="15.75" x14ac:dyDescent="0.25">
      <c r="B62" s="16" t="s">
        <v>3</v>
      </c>
      <c r="C62" s="37">
        <v>0.03</v>
      </c>
      <c r="D62" s="32">
        <v>10.243</v>
      </c>
      <c r="E62" s="32">
        <v>376.95800000000003</v>
      </c>
      <c r="F62" s="32">
        <v>19.414999999999999</v>
      </c>
      <c r="G62" s="32">
        <v>0.88100000000000001</v>
      </c>
      <c r="J62" s="16" t="s">
        <v>3</v>
      </c>
      <c r="K62" s="37">
        <v>2.4700000000000002</v>
      </c>
      <c r="L62" s="32">
        <v>15.77</v>
      </c>
      <c r="M62" s="32">
        <v>622.27300000000002</v>
      </c>
      <c r="N62" s="32">
        <v>24.945</v>
      </c>
      <c r="O62" s="32">
        <v>0.152</v>
      </c>
      <c r="R62" s="16" t="s">
        <v>3</v>
      </c>
      <c r="S62" s="37">
        <v>0.11</v>
      </c>
      <c r="T62" s="32">
        <v>14.246</v>
      </c>
      <c r="U62" s="32">
        <v>557.10799999999995</v>
      </c>
      <c r="V62" s="32">
        <v>23.603000000000002</v>
      </c>
      <c r="W62" s="32">
        <v>0.93300000000000005</v>
      </c>
    </row>
    <row r="63" spans="2:23" ht="15.75" x14ac:dyDescent="0.25">
      <c r="B63" s="56" t="s">
        <v>41</v>
      </c>
      <c r="C63" s="56"/>
      <c r="D63" s="56"/>
      <c r="E63" s="56"/>
      <c r="F63" s="56"/>
      <c r="G63" s="56"/>
      <c r="J63" s="56" t="s">
        <v>41</v>
      </c>
      <c r="K63" s="56"/>
      <c r="L63" s="56"/>
      <c r="M63" s="56"/>
      <c r="N63" s="56"/>
      <c r="O63" s="56"/>
      <c r="R63" s="56" t="s">
        <v>41</v>
      </c>
      <c r="S63" s="56"/>
      <c r="T63" s="56"/>
      <c r="U63" s="56"/>
      <c r="V63" s="56"/>
      <c r="W63" s="56"/>
    </row>
    <row r="64" spans="2:23" ht="15.75" x14ac:dyDescent="0.25">
      <c r="B64" s="16" t="s">
        <v>0</v>
      </c>
      <c r="C64" s="32" t="s">
        <v>24</v>
      </c>
      <c r="D64" s="32" t="s">
        <v>25</v>
      </c>
      <c r="E64" s="32" t="s">
        <v>26</v>
      </c>
      <c r="F64" s="32" t="s">
        <v>27</v>
      </c>
      <c r="G64" s="32" t="s">
        <v>28</v>
      </c>
      <c r="J64" s="16" t="s">
        <v>0</v>
      </c>
      <c r="K64" s="32" t="s">
        <v>24</v>
      </c>
      <c r="L64" s="32" t="s">
        <v>25</v>
      </c>
      <c r="M64" s="32" t="s">
        <v>26</v>
      </c>
      <c r="N64" s="32" t="s">
        <v>27</v>
      </c>
      <c r="O64" s="32" t="s">
        <v>28</v>
      </c>
      <c r="R64" s="16" t="s">
        <v>0</v>
      </c>
      <c r="S64" s="32" t="s">
        <v>24</v>
      </c>
      <c r="T64" s="32" t="s">
        <v>25</v>
      </c>
      <c r="U64" s="32" t="s">
        <v>26</v>
      </c>
      <c r="V64" s="32" t="s">
        <v>27</v>
      </c>
      <c r="W64" s="32" t="s">
        <v>28</v>
      </c>
    </row>
    <row r="65" spans="2:23" ht="15.75" x14ac:dyDescent="0.25">
      <c r="B65" s="16" t="s">
        <v>1</v>
      </c>
      <c r="C65" s="37">
        <v>7.0000000000000007E-2</v>
      </c>
      <c r="D65" s="32">
        <v>8.1630000000000003</v>
      </c>
      <c r="E65" s="32">
        <v>773.56899999999996</v>
      </c>
      <c r="F65" s="32">
        <v>27.812999999999999</v>
      </c>
      <c r="G65" s="32">
        <v>0.79400000000000004</v>
      </c>
      <c r="J65" s="16" t="s">
        <v>1</v>
      </c>
      <c r="K65" s="37">
        <v>2.35</v>
      </c>
      <c r="L65" s="32">
        <v>15.093</v>
      </c>
      <c r="M65" s="32">
        <v>624.01099999999997</v>
      </c>
      <c r="N65" s="32">
        <v>24.98</v>
      </c>
      <c r="O65" s="32">
        <v>0.57299999999999995</v>
      </c>
      <c r="R65" s="16" t="s">
        <v>1</v>
      </c>
      <c r="S65" s="37">
        <v>0.06</v>
      </c>
      <c r="T65" s="32">
        <v>7.9909999999999997</v>
      </c>
      <c r="U65" s="32">
        <v>211.72300000000001</v>
      </c>
      <c r="V65" s="32">
        <v>14.551</v>
      </c>
      <c r="W65" s="32">
        <v>0.97499999999999998</v>
      </c>
    </row>
    <row r="66" spans="2:23" ht="15.75" x14ac:dyDescent="0.25">
      <c r="B66" s="16" t="s">
        <v>2</v>
      </c>
      <c r="C66" s="37">
        <v>0.06</v>
      </c>
      <c r="D66" s="32">
        <v>4.1219999999999999</v>
      </c>
      <c r="E66" s="32">
        <v>695.77800000000002</v>
      </c>
      <c r="F66" s="32">
        <v>26.378</v>
      </c>
      <c r="G66" s="32">
        <v>0.81499999999999995</v>
      </c>
      <c r="J66" s="16" t="s">
        <v>2</v>
      </c>
      <c r="K66" s="37">
        <v>0.03</v>
      </c>
      <c r="L66" s="32">
        <v>3.988</v>
      </c>
      <c r="M66" s="32">
        <v>489.32799999999997</v>
      </c>
      <c r="N66" s="32">
        <v>22.120999999999999</v>
      </c>
      <c r="O66" s="32">
        <v>0.66500000000000004</v>
      </c>
      <c r="R66" s="16" t="s">
        <v>2</v>
      </c>
      <c r="S66" s="37">
        <v>0.01</v>
      </c>
      <c r="T66" s="32">
        <v>1.8129999999999999</v>
      </c>
      <c r="U66" s="32">
        <v>106.59699999999999</v>
      </c>
      <c r="V66" s="32">
        <v>10.324999999999999</v>
      </c>
      <c r="W66" s="32">
        <v>0.98699999999999999</v>
      </c>
    </row>
    <row r="67" spans="2:23" ht="15.75" x14ac:dyDescent="0.25">
      <c r="B67" s="16" t="s">
        <v>3</v>
      </c>
      <c r="C67" s="37">
        <v>0.02</v>
      </c>
      <c r="D67" s="32">
        <v>5.3150000000000004</v>
      </c>
      <c r="E67" s="32">
        <v>132.21899999999999</v>
      </c>
      <c r="F67" s="32">
        <v>11.499000000000001</v>
      </c>
      <c r="G67" s="32">
        <v>0.95799999999999996</v>
      </c>
      <c r="J67" s="16" t="s">
        <v>3</v>
      </c>
      <c r="K67" s="37">
        <v>2.36</v>
      </c>
      <c r="L67" s="32">
        <v>14.333</v>
      </c>
      <c r="M67" s="32">
        <v>553.32299999999998</v>
      </c>
      <c r="N67" s="32">
        <v>23.523</v>
      </c>
      <c r="O67" s="32">
        <v>0.246</v>
      </c>
      <c r="R67" s="16" t="s">
        <v>3</v>
      </c>
      <c r="S67" s="37">
        <v>0.05</v>
      </c>
      <c r="T67" s="32">
        <v>6.97</v>
      </c>
      <c r="U67" s="32">
        <v>111.114</v>
      </c>
      <c r="V67" s="32">
        <v>10.541</v>
      </c>
      <c r="W67" s="32">
        <v>0.98699999999999999</v>
      </c>
    </row>
    <row r="68" spans="2:23" ht="15.75" x14ac:dyDescent="0.25">
      <c r="B68" s="56" t="s">
        <v>42</v>
      </c>
      <c r="C68" s="56"/>
      <c r="D68" s="56"/>
      <c r="E68" s="56"/>
      <c r="F68" s="56"/>
      <c r="G68" s="56"/>
      <c r="J68" s="56" t="s">
        <v>42</v>
      </c>
      <c r="K68" s="56"/>
      <c r="L68" s="56"/>
      <c r="M68" s="56"/>
      <c r="N68" s="56"/>
      <c r="O68" s="56"/>
      <c r="R68" s="56" t="s">
        <v>42</v>
      </c>
      <c r="S68" s="56"/>
      <c r="T68" s="56"/>
      <c r="U68" s="56"/>
      <c r="V68" s="56"/>
      <c r="W68" s="56"/>
    </row>
    <row r="69" spans="2:23" ht="15.75" x14ac:dyDescent="0.25">
      <c r="B69" s="16" t="s">
        <v>0</v>
      </c>
      <c r="C69" s="32" t="s">
        <v>24</v>
      </c>
      <c r="D69" s="32" t="s">
        <v>25</v>
      </c>
      <c r="E69" s="32" t="s">
        <v>26</v>
      </c>
      <c r="F69" s="32" t="s">
        <v>27</v>
      </c>
      <c r="G69" s="32" t="s">
        <v>28</v>
      </c>
      <c r="J69" s="16" t="s">
        <v>0</v>
      </c>
      <c r="K69" s="32" t="s">
        <v>24</v>
      </c>
      <c r="L69" s="32" t="s">
        <v>25</v>
      </c>
      <c r="M69" s="32" t="s">
        <v>26</v>
      </c>
      <c r="N69" s="32" t="s">
        <v>27</v>
      </c>
      <c r="O69" s="32" t="s">
        <v>28</v>
      </c>
      <c r="R69" s="16" t="s">
        <v>0</v>
      </c>
      <c r="S69" s="32" t="s">
        <v>24</v>
      </c>
      <c r="T69" s="32" t="s">
        <v>25</v>
      </c>
      <c r="U69" s="32" t="s">
        <v>26</v>
      </c>
      <c r="V69" s="32" t="s">
        <v>27</v>
      </c>
      <c r="W69" s="32" t="s">
        <v>28</v>
      </c>
    </row>
    <row r="70" spans="2:23" ht="15.75" x14ac:dyDescent="0.25">
      <c r="B70" s="16" t="s">
        <v>1</v>
      </c>
      <c r="C70" s="37">
        <v>0.23</v>
      </c>
      <c r="D70" s="32">
        <v>73.778999999999996</v>
      </c>
      <c r="E70" s="32">
        <v>22211.523000000001</v>
      </c>
      <c r="F70" s="32">
        <v>149.035</v>
      </c>
      <c r="G70" s="32">
        <v>-4.9119999999999999</v>
      </c>
      <c r="J70" s="16" t="s">
        <v>1</v>
      </c>
      <c r="K70" s="37">
        <v>1.94</v>
      </c>
      <c r="L70" s="32">
        <v>18.248000000000001</v>
      </c>
      <c r="M70" s="32">
        <v>1231.9359999999999</v>
      </c>
      <c r="N70" s="32">
        <v>35.098999999999997</v>
      </c>
      <c r="O70" s="32">
        <v>0.157</v>
      </c>
      <c r="R70" s="16" t="s">
        <v>1</v>
      </c>
      <c r="S70" s="37">
        <v>0.12</v>
      </c>
      <c r="T70" s="32">
        <v>17.623000000000001</v>
      </c>
      <c r="U70" s="32">
        <v>623.25900000000001</v>
      </c>
      <c r="V70" s="32">
        <v>24.965</v>
      </c>
      <c r="W70" s="32">
        <v>0.92500000000000004</v>
      </c>
    </row>
    <row r="71" spans="2:23" ht="15.75" x14ac:dyDescent="0.25">
      <c r="B71" s="16" t="s">
        <v>2</v>
      </c>
      <c r="C71" s="37">
        <v>0.06</v>
      </c>
      <c r="D71" s="32">
        <v>4.1219999999999999</v>
      </c>
      <c r="E71" s="32">
        <v>695.77800000000002</v>
      </c>
      <c r="F71" s="32">
        <v>26.378</v>
      </c>
      <c r="G71" s="32">
        <v>0.81499999999999995</v>
      </c>
      <c r="J71" s="16" t="s">
        <v>2</v>
      </c>
      <c r="K71" s="37">
        <v>0.03</v>
      </c>
      <c r="L71" s="32">
        <v>3.988</v>
      </c>
      <c r="M71" s="32">
        <v>489.32799999999997</v>
      </c>
      <c r="N71" s="32">
        <v>22.120999999999999</v>
      </c>
      <c r="O71" s="32">
        <v>0.66500000000000004</v>
      </c>
      <c r="R71" s="16" t="s">
        <v>2</v>
      </c>
      <c r="S71" s="37">
        <v>0.01</v>
      </c>
      <c r="T71" s="32">
        <v>1.8129999999999999</v>
      </c>
      <c r="U71" s="32">
        <v>106.59699999999999</v>
      </c>
      <c r="V71" s="32">
        <v>10.324999999999999</v>
      </c>
      <c r="W71" s="32">
        <v>0.98699999999999999</v>
      </c>
    </row>
    <row r="72" spans="2:23" ht="15.75" x14ac:dyDescent="0.25">
      <c r="B72" s="16" t="s">
        <v>3</v>
      </c>
      <c r="C72" s="37">
        <v>0.18</v>
      </c>
      <c r="D72" s="32">
        <v>71.66</v>
      </c>
      <c r="E72" s="32">
        <v>21733.1</v>
      </c>
      <c r="F72" s="32">
        <v>147.422</v>
      </c>
      <c r="G72" s="32">
        <v>-5.8650000000000002</v>
      </c>
      <c r="J72" s="16" t="s">
        <v>3</v>
      </c>
      <c r="K72" s="37">
        <v>1.92</v>
      </c>
      <c r="L72" s="32">
        <v>14.349</v>
      </c>
      <c r="M72" s="32">
        <v>626.22900000000004</v>
      </c>
      <c r="N72" s="32">
        <v>25.024999999999999</v>
      </c>
      <c r="O72" s="32">
        <v>0.14599999999999999</v>
      </c>
      <c r="R72" s="16" t="s">
        <v>3</v>
      </c>
      <c r="S72" s="37">
        <v>0.11</v>
      </c>
      <c r="T72" s="32">
        <v>16.695</v>
      </c>
      <c r="U72" s="32">
        <v>509.04300000000001</v>
      </c>
      <c r="V72" s="32">
        <v>22.562000000000001</v>
      </c>
      <c r="W72" s="32">
        <v>0.93899999999999995</v>
      </c>
    </row>
    <row r="73" spans="2:23" ht="15.75" x14ac:dyDescent="0.25">
      <c r="B73" s="56" t="s">
        <v>43</v>
      </c>
      <c r="C73" s="56"/>
      <c r="D73" s="56"/>
      <c r="E73" s="56"/>
      <c r="F73" s="56"/>
      <c r="G73" s="56"/>
      <c r="J73" s="56" t="s">
        <v>43</v>
      </c>
      <c r="K73" s="56"/>
      <c r="L73" s="56"/>
      <c r="M73" s="56"/>
      <c r="N73" s="56"/>
      <c r="O73" s="56"/>
      <c r="R73" s="56" t="s">
        <v>43</v>
      </c>
      <c r="S73" s="56"/>
      <c r="T73" s="56"/>
      <c r="U73" s="56"/>
      <c r="V73" s="56"/>
      <c r="W73" s="56"/>
    </row>
    <row r="74" spans="2:23" ht="15.75" x14ac:dyDescent="0.25">
      <c r="B74" s="16" t="s">
        <v>0</v>
      </c>
      <c r="C74" s="32" t="s">
        <v>24</v>
      </c>
      <c r="D74" s="32" t="s">
        <v>25</v>
      </c>
      <c r="E74" s="32" t="s">
        <v>26</v>
      </c>
      <c r="F74" s="32" t="s">
        <v>27</v>
      </c>
      <c r="G74" s="32" t="s">
        <v>28</v>
      </c>
      <c r="J74" s="16" t="s">
        <v>0</v>
      </c>
      <c r="K74" s="32" t="s">
        <v>24</v>
      </c>
      <c r="L74" s="32" t="s">
        <v>25</v>
      </c>
      <c r="M74" s="32" t="s">
        <v>26</v>
      </c>
      <c r="N74" s="32" t="s">
        <v>27</v>
      </c>
      <c r="O74" s="32" t="s">
        <v>28</v>
      </c>
      <c r="R74" s="16" t="s">
        <v>0</v>
      </c>
      <c r="S74" s="32" t="s">
        <v>24</v>
      </c>
      <c r="T74" s="32" t="s">
        <v>25</v>
      </c>
      <c r="U74" s="32" t="s">
        <v>26</v>
      </c>
      <c r="V74" s="32" t="s">
        <v>27</v>
      </c>
      <c r="W74" s="32" t="s">
        <v>28</v>
      </c>
    </row>
    <row r="75" spans="2:23" ht="15.75" x14ac:dyDescent="0.25">
      <c r="B75" s="16" t="s">
        <v>1</v>
      </c>
      <c r="C75" s="37">
        <v>0.1</v>
      </c>
      <c r="D75" s="32">
        <v>18.934000000000001</v>
      </c>
      <c r="E75" s="32">
        <v>1161.596</v>
      </c>
      <c r="F75" s="32">
        <v>34.082000000000001</v>
      </c>
      <c r="G75" s="32">
        <v>0.69099999999999995</v>
      </c>
      <c r="J75" s="16" t="s">
        <v>1</v>
      </c>
      <c r="K75" s="37">
        <v>3.86</v>
      </c>
      <c r="L75" s="32">
        <v>23.635000000000002</v>
      </c>
      <c r="M75" s="32">
        <v>1532.74</v>
      </c>
      <c r="N75" s="32">
        <v>39.15</v>
      </c>
      <c r="O75" s="32">
        <v>-4.9000000000000002E-2</v>
      </c>
      <c r="R75" s="16" t="s">
        <v>1</v>
      </c>
      <c r="S75" s="37">
        <v>0.11</v>
      </c>
      <c r="T75" s="32">
        <v>14.776999999999999</v>
      </c>
      <c r="U75" s="32">
        <v>459.87200000000001</v>
      </c>
      <c r="V75" s="32">
        <v>21.445</v>
      </c>
      <c r="W75" s="32">
        <v>0.94499999999999995</v>
      </c>
    </row>
    <row r="76" spans="2:23" ht="15.75" x14ac:dyDescent="0.25">
      <c r="B76" s="16" t="s">
        <v>2</v>
      </c>
      <c r="C76" s="37">
        <v>0.06</v>
      </c>
      <c r="D76" s="32">
        <v>4.1219999999999999</v>
      </c>
      <c r="E76" s="32">
        <v>695.77800000000002</v>
      </c>
      <c r="F76" s="32">
        <v>26.378</v>
      </c>
      <c r="G76" s="32">
        <v>0.81499999999999995</v>
      </c>
      <c r="J76" s="16" t="s">
        <v>2</v>
      </c>
      <c r="K76" s="37">
        <v>0.03</v>
      </c>
      <c r="L76" s="32">
        <v>3.988</v>
      </c>
      <c r="M76" s="32">
        <v>489.32799999999997</v>
      </c>
      <c r="N76" s="32">
        <v>22.120999999999999</v>
      </c>
      <c r="O76" s="32">
        <v>0.66500000000000004</v>
      </c>
      <c r="R76" s="16" t="s">
        <v>2</v>
      </c>
      <c r="S76" s="37">
        <v>0.01</v>
      </c>
      <c r="T76" s="32">
        <v>1.8129999999999999</v>
      </c>
      <c r="U76" s="32">
        <v>106.59699999999999</v>
      </c>
      <c r="V76" s="32">
        <v>10.324999999999999</v>
      </c>
      <c r="W76" s="32">
        <v>0.98699999999999999</v>
      </c>
    </row>
    <row r="77" spans="2:23" ht="15.75" x14ac:dyDescent="0.25">
      <c r="B77" s="16" t="s">
        <v>3</v>
      </c>
      <c r="C77" s="37">
        <v>0.05</v>
      </c>
      <c r="D77" s="32">
        <v>16.716999999999999</v>
      </c>
      <c r="E77" s="32">
        <v>565.798</v>
      </c>
      <c r="F77" s="32">
        <v>23.786999999999999</v>
      </c>
      <c r="G77" s="32">
        <v>0.82099999999999995</v>
      </c>
      <c r="J77" s="16" t="s">
        <v>3</v>
      </c>
      <c r="K77" s="37">
        <v>3.86</v>
      </c>
      <c r="L77" s="32">
        <v>20.061</v>
      </c>
      <c r="M77" s="32">
        <v>929.96600000000001</v>
      </c>
      <c r="N77" s="32">
        <v>30.495000000000001</v>
      </c>
      <c r="O77" s="32">
        <v>-0.26800000000000002</v>
      </c>
      <c r="R77" s="16" t="s">
        <v>3</v>
      </c>
      <c r="S77" s="37">
        <v>0.1</v>
      </c>
      <c r="T77" s="32">
        <v>13.923999999999999</v>
      </c>
      <c r="U77" s="32">
        <v>359.56400000000002</v>
      </c>
      <c r="V77" s="32">
        <v>18.962</v>
      </c>
      <c r="W77" s="32">
        <v>0.95699999999999996</v>
      </c>
    </row>
    <row r="78" spans="2:23" ht="15.75" x14ac:dyDescent="0.25">
      <c r="B78" s="56" t="s">
        <v>46</v>
      </c>
      <c r="C78" s="56"/>
      <c r="D78" s="56"/>
      <c r="E78" s="56"/>
      <c r="F78" s="56"/>
      <c r="G78" s="56"/>
      <c r="J78" s="56" t="s">
        <v>46</v>
      </c>
      <c r="K78" s="56"/>
      <c r="L78" s="56"/>
      <c r="M78" s="56"/>
      <c r="N78" s="56"/>
      <c r="O78" s="56"/>
      <c r="R78" s="56" t="s">
        <v>46</v>
      </c>
      <c r="S78" s="56"/>
      <c r="T78" s="56"/>
      <c r="U78" s="56"/>
      <c r="V78" s="56"/>
      <c r="W78" s="56"/>
    </row>
    <row r="79" spans="2:23" ht="15.75" x14ac:dyDescent="0.25">
      <c r="B79" s="16" t="s">
        <v>0</v>
      </c>
      <c r="C79" s="32" t="s">
        <v>24</v>
      </c>
      <c r="D79" s="32" t="s">
        <v>25</v>
      </c>
      <c r="E79" s="32" t="s">
        <v>26</v>
      </c>
      <c r="F79" s="32" t="s">
        <v>27</v>
      </c>
      <c r="G79" s="32" t="s">
        <v>28</v>
      </c>
      <c r="J79" s="16" t="s">
        <v>0</v>
      </c>
      <c r="K79" s="32" t="s">
        <v>24</v>
      </c>
      <c r="L79" s="32" t="s">
        <v>25</v>
      </c>
      <c r="M79" s="32" t="s">
        <v>26</v>
      </c>
      <c r="N79" s="32" t="s">
        <v>27</v>
      </c>
      <c r="O79" s="32" t="s">
        <v>28</v>
      </c>
      <c r="R79" s="16" t="s">
        <v>0</v>
      </c>
      <c r="S79" s="32" t="s">
        <v>24</v>
      </c>
      <c r="T79" s="32" t="s">
        <v>25</v>
      </c>
      <c r="U79" s="32" t="s">
        <v>26</v>
      </c>
      <c r="V79" s="32" t="s">
        <v>27</v>
      </c>
      <c r="W79" s="32" t="s">
        <v>28</v>
      </c>
    </row>
    <row r="80" spans="2:23" ht="15.75" x14ac:dyDescent="0.25">
      <c r="B80" s="16" t="s">
        <v>1</v>
      </c>
      <c r="C80" s="37">
        <v>0.1</v>
      </c>
      <c r="D80" s="32">
        <v>19.085999999999999</v>
      </c>
      <c r="E80" s="32">
        <v>1335.683</v>
      </c>
      <c r="F80" s="32">
        <v>36.546999999999997</v>
      </c>
      <c r="G80" s="32">
        <v>0.64500000000000002</v>
      </c>
      <c r="J80" s="16" t="s">
        <v>1</v>
      </c>
      <c r="K80" s="37">
        <v>2.2400000000000002</v>
      </c>
      <c r="L80" s="32">
        <v>16.513999999999999</v>
      </c>
      <c r="M80" s="32">
        <v>1057.385</v>
      </c>
      <c r="N80" s="32">
        <v>32.517000000000003</v>
      </c>
      <c r="O80" s="32">
        <v>0.27700000000000002</v>
      </c>
      <c r="R80" s="16" t="s">
        <v>1</v>
      </c>
      <c r="S80" s="37">
        <v>0.2</v>
      </c>
      <c r="T80" s="32">
        <v>25.501999999999999</v>
      </c>
      <c r="U80" s="32">
        <v>1022.624</v>
      </c>
      <c r="V80" s="32">
        <v>31.978000000000002</v>
      </c>
      <c r="W80" s="32">
        <v>0.877</v>
      </c>
    </row>
    <row r="81" spans="2:23" ht="15.75" x14ac:dyDescent="0.25">
      <c r="B81" s="16" t="s">
        <v>2</v>
      </c>
      <c r="C81" s="37">
        <v>0.06</v>
      </c>
      <c r="D81" s="32">
        <v>4.1219999999999999</v>
      </c>
      <c r="E81" s="32">
        <v>695.77800000000002</v>
      </c>
      <c r="F81" s="32">
        <v>26.378</v>
      </c>
      <c r="G81" s="32">
        <v>0.81499999999999995</v>
      </c>
      <c r="J81" s="16" t="s">
        <v>2</v>
      </c>
      <c r="K81" s="37">
        <v>0.03</v>
      </c>
      <c r="L81" s="32">
        <v>3.988</v>
      </c>
      <c r="M81" s="32">
        <v>489.32799999999997</v>
      </c>
      <c r="N81" s="32">
        <v>22.120999999999999</v>
      </c>
      <c r="O81" s="32">
        <v>0.66500000000000004</v>
      </c>
      <c r="R81" s="16" t="s">
        <v>2</v>
      </c>
      <c r="S81" s="37">
        <v>0.01</v>
      </c>
      <c r="T81" s="32">
        <v>1.8129999999999999</v>
      </c>
      <c r="U81" s="32">
        <v>106.59699999999999</v>
      </c>
      <c r="V81" s="32">
        <v>10.324999999999999</v>
      </c>
      <c r="W81" s="32">
        <v>0.98699999999999999</v>
      </c>
    </row>
    <row r="82" spans="2:23" ht="15.75" x14ac:dyDescent="0.25">
      <c r="B82" s="16" t="s">
        <v>3</v>
      </c>
      <c r="C82" s="37">
        <v>0.05</v>
      </c>
      <c r="D82" s="32">
        <v>16.510000000000002</v>
      </c>
      <c r="E82" s="32">
        <v>710.63900000000001</v>
      </c>
      <c r="F82" s="32">
        <v>26.658000000000001</v>
      </c>
      <c r="G82" s="32">
        <v>0.77600000000000002</v>
      </c>
      <c r="J82" s="16" t="s">
        <v>3</v>
      </c>
      <c r="K82" s="37">
        <v>2.2200000000000002</v>
      </c>
      <c r="L82" s="32">
        <v>12.757999999999999</v>
      </c>
      <c r="M82" s="32">
        <v>432.18099999999998</v>
      </c>
      <c r="N82" s="32">
        <v>20.789000000000001</v>
      </c>
      <c r="O82" s="32">
        <v>0.41099999999999998</v>
      </c>
      <c r="R82" s="16" t="s">
        <v>3</v>
      </c>
      <c r="S82" s="37">
        <v>0.2</v>
      </c>
      <c r="T82" s="32">
        <v>24.93</v>
      </c>
      <c r="U82" s="32">
        <v>943.81200000000001</v>
      </c>
      <c r="V82" s="32">
        <v>30.722000000000001</v>
      </c>
      <c r="W82" s="32">
        <v>0.88600000000000001</v>
      </c>
    </row>
    <row r="83" spans="2:23" ht="15.75" x14ac:dyDescent="0.25">
      <c r="B83" s="56" t="s">
        <v>47</v>
      </c>
      <c r="C83" s="56"/>
      <c r="D83" s="56"/>
      <c r="E83" s="56"/>
      <c r="F83" s="56"/>
      <c r="G83" s="56"/>
      <c r="J83" s="56" t="s">
        <v>47</v>
      </c>
      <c r="K83" s="56"/>
      <c r="L83" s="56"/>
      <c r="M83" s="56"/>
      <c r="N83" s="56"/>
      <c r="O83" s="56"/>
      <c r="R83" s="56" t="s">
        <v>47</v>
      </c>
      <c r="S83" s="56"/>
      <c r="T83" s="56"/>
      <c r="U83" s="56"/>
      <c r="V83" s="56"/>
      <c r="W83" s="56"/>
    </row>
    <row r="84" spans="2:23" ht="15.75" x14ac:dyDescent="0.25">
      <c r="B84" s="16" t="s">
        <v>0</v>
      </c>
      <c r="C84" s="32" t="s">
        <v>24</v>
      </c>
      <c r="D84" s="32" t="s">
        <v>25</v>
      </c>
      <c r="E84" s="32" t="s">
        <v>26</v>
      </c>
      <c r="F84" s="32" t="s">
        <v>27</v>
      </c>
      <c r="G84" s="32" t="s">
        <v>28</v>
      </c>
      <c r="J84" s="16" t="s">
        <v>0</v>
      </c>
      <c r="K84" s="32" t="s">
        <v>24</v>
      </c>
      <c r="L84" s="32" t="s">
        <v>25</v>
      </c>
      <c r="M84" s="32" t="s">
        <v>26</v>
      </c>
      <c r="N84" s="32" t="s">
        <v>27</v>
      </c>
      <c r="O84" s="32" t="s">
        <v>28</v>
      </c>
      <c r="R84" s="16" t="s">
        <v>0</v>
      </c>
      <c r="S84" s="32" t="s">
        <v>24</v>
      </c>
      <c r="T84" s="32" t="s">
        <v>25</v>
      </c>
      <c r="U84" s="32" t="s">
        <v>26</v>
      </c>
      <c r="V84" s="32" t="s">
        <v>27</v>
      </c>
      <c r="W84" s="32" t="s">
        <v>28</v>
      </c>
    </row>
    <row r="85" spans="2:23" ht="15.75" x14ac:dyDescent="0.25">
      <c r="B85" s="16" t="s">
        <v>1</v>
      </c>
      <c r="C85" s="37">
        <v>0.08</v>
      </c>
      <c r="D85" s="32">
        <v>13.952</v>
      </c>
      <c r="E85" s="32">
        <v>908.76199999999994</v>
      </c>
      <c r="F85" s="32">
        <v>30.146000000000001</v>
      </c>
      <c r="G85" s="32">
        <v>0.75800000000000001</v>
      </c>
      <c r="J85" s="16" t="s">
        <v>1</v>
      </c>
      <c r="K85" s="37">
        <v>0.74</v>
      </c>
      <c r="L85" s="32">
        <v>11</v>
      </c>
      <c r="M85" s="32">
        <v>488.86900000000003</v>
      </c>
      <c r="N85" s="32">
        <v>22.11</v>
      </c>
      <c r="O85" s="32">
        <v>0.66500000000000004</v>
      </c>
      <c r="R85" s="16" t="s">
        <v>1</v>
      </c>
      <c r="S85" s="37">
        <v>0.16</v>
      </c>
      <c r="T85" s="32">
        <v>19.853000000000002</v>
      </c>
      <c r="U85" s="32">
        <v>683.94600000000003</v>
      </c>
      <c r="V85" s="32">
        <v>26.152000000000001</v>
      </c>
      <c r="W85" s="32">
        <v>0.91800000000000004</v>
      </c>
    </row>
    <row r="86" spans="2:23" ht="15.75" x14ac:dyDescent="0.25">
      <c r="B86" s="16" t="s">
        <v>2</v>
      </c>
      <c r="C86" s="37">
        <v>0.06</v>
      </c>
      <c r="D86" s="32">
        <v>4.1219999999999999</v>
      </c>
      <c r="E86" s="32">
        <v>695.77800000000002</v>
      </c>
      <c r="F86" s="32">
        <v>26.378</v>
      </c>
      <c r="G86" s="32">
        <v>0.81499999999999995</v>
      </c>
      <c r="J86" s="16" t="s">
        <v>2</v>
      </c>
      <c r="K86" s="37">
        <v>0.03</v>
      </c>
      <c r="L86" s="32">
        <v>3.988</v>
      </c>
      <c r="M86" s="32">
        <v>489.32799999999997</v>
      </c>
      <c r="N86" s="32">
        <v>22.120999999999999</v>
      </c>
      <c r="O86" s="32">
        <v>0.66500000000000004</v>
      </c>
      <c r="R86" s="16" t="s">
        <v>2</v>
      </c>
      <c r="S86" s="37">
        <v>0.01</v>
      </c>
      <c r="T86" s="32">
        <v>1.8129999999999999</v>
      </c>
      <c r="U86" s="32">
        <v>106.59699999999999</v>
      </c>
      <c r="V86" s="32">
        <v>10.324999999999999</v>
      </c>
      <c r="W86" s="32">
        <v>0.98699999999999999</v>
      </c>
    </row>
    <row r="87" spans="2:23" ht="15.75" x14ac:dyDescent="0.25">
      <c r="B87" s="16" t="s">
        <v>3</v>
      </c>
      <c r="C87" s="37">
        <v>0.04</v>
      </c>
      <c r="D87" s="32">
        <v>11.603999999999999</v>
      </c>
      <c r="E87" s="32">
        <v>367.35199999999998</v>
      </c>
      <c r="F87" s="32">
        <v>19.166</v>
      </c>
      <c r="G87" s="32">
        <v>0.88400000000000001</v>
      </c>
      <c r="J87" s="16" t="s">
        <v>3</v>
      </c>
      <c r="K87" s="37">
        <v>0.73</v>
      </c>
      <c r="L87" s="32">
        <v>8.8490000000000002</v>
      </c>
      <c r="M87" s="32">
        <v>224.18100000000001</v>
      </c>
      <c r="N87" s="32">
        <v>14.973000000000001</v>
      </c>
      <c r="O87" s="32">
        <v>0.69399999999999995</v>
      </c>
      <c r="R87" s="16" t="s">
        <v>3</v>
      </c>
      <c r="S87" s="37">
        <v>0.16</v>
      </c>
      <c r="T87" s="32">
        <v>19.169</v>
      </c>
      <c r="U87" s="32">
        <v>611.53599999999994</v>
      </c>
      <c r="V87" s="32">
        <v>24.728999999999999</v>
      </c>
      <c r="W87" s="32">
        <v>0.92600000000000005</v>
      </c>
    </row>
  </sheetData>
  <mergeCells count="55">
    <mergeCell ref="B1:G2"/>
    <mergeCell ref="J1:O2"/>
    <mergeCell ref="R1:W2"/>
    <mergeCell ref="Y2:Z2"/>
    <mergeCell ref="B33:G33"/>
    <mergeCell ref="B28:G28"/>
    <mergeCell ref="B23:G23"/>
    <mergeCell ref="B18:G18"/>
    <mergeCell ref="B13:G13"/>
    <mergeCell ref="B8:G8"/>
    <mergeCell ref="B3:G3"/>
    <mergeCell ref="J3:O3"/>
    <mergeCell ref="R3:W3"/>
    <mergeCell ref="J23:O23"/>
    <mergeCell ref="R23:W23"/>
    <mergeCell ref="R18:W18"/>
    <mergeCell ref="B83:G83"/>
    <mergeCell ref="B78:G78"/>
    <mergeCell ref="B73:G73"/>
    <mergeCell ref="B68:G68"/>
    <mergeCell ref="B63:G63"/>
    <mergeCell ref="B58:G58"/>
    <mergeCell ref="B53:G53"/>
    <mergeCell ref="B48:G48"/>
    <mergeCell ref="B43:G43"/>
    <mergeCell ref="B38:G38"/>
    <mergeCell ref="J18:O18"/>
    <mergeCell ref="J13:O13"/>
    <mergeCell ref="R13:W13"/>
    <mergeCell ref="R8:W8"/>
    <mergeCell ref="J8:O8"/>
    <mergeCell ref="J53:O53"/>
    <mergeCell ref="R53:W53"/>
    <mergeCell ref="R48:W48"/>
    <mergeCell ref="J48:O48"/>
    <mergeCell ref="J43:O43"/>
    <mergeCell ref="R43:W43"/>
    <mergeCell ref="R38:W38"/>
    <mergeCell ref="J38:O38"/>
    <mergeCell ref="J33:O33"/>
    <mergeCell ref="R33:W33"/>
    <mergeCell ref="R28:W28"/>
    <mergeCell ref="J28:O28"/>
    <mergeCell ref="J83:O83"/>
    <mergeCell ref="R83:W83"/>
    <mergeCell ref="R78:W78"/>
    <mergeCell ref="J78:O78"/>
    <mergeCell ref="J73:O73"/>
    <mergeCell ref="R73:W73"/>
    <mergeCell ref="R68:W68"/>
    <mergeCell ref="J68:O68"/>
    <mergeCell ref="J63:O63"/>
    <mergeCell ref="R63:W63"/>
    <mergeCell ref="R58:W58"/>
    <mergeCell ref="J58:O58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55AD-FC5E-4CDC-8665-AE5D7B7C4D21}">
  <dimension ref="B1:Z112"/>
  <sheetViews>
    <sheetView topLeftCell="A66" zoomScale="70" zoomScaleNormal="70" workbookViewId="0">
      <selection activeCell="R3" sqref="R3:W112"/>
    </sheetView>
  </sheetViews>
  <sheetFormatPr defaultRowHeight="15" x14ac:dyDescent="0.25"/>
  <cols>
    <col min="1" max="2" width="9.140625" style="36"/>
    <col min="3" max="3" width="10" style="36" bestFit="1" customWidth="1"/>
    <col min="4" max="10" width="9.140625" style="36"/>
    <col min="11" max="11" width="10" style="36" bestFit="1" customWidth="1"/>
    <col min="12" max="24" width="9.140625" style="36"/>
    <col min="25" max="25" width="47.5703125" style="36" customWidth="1"/>
    <col min="26" max="26" width="6.28515625" style="36" bestFit="1" customWidth="1"/>
    <col min="27" max="16384" width="9.140625" style="36"/>
  </cols>
  <sheetData>
    <row r="1" spans="2:26" ht="28.5" thickBot="1" x14ac:dyDescent="0.35">
      <c r="B1" s="57" t="s">
        <v>4</v>
      </c>
      <c r="C1" s="57"/>
      <c r="D1" s="57"/>
      <c r="E1" s="57"/>
      <c r="F1" s="57"/>
      <c r="G1" s="57"/>
      <c r="H1" s="24"/>
      <c r="I1" s="24"/>
      <c r="J1" s="57" t="s">
        <v>6</v>
      </c>
      <c r="K1" s="57"/>
      <c r="L1" s="57"/>
      <c r="M1" s="57"/>
      <c r="N1" s="57"/>
      <c r="O1" s="57"/>
      <c r="P1" s="24"/>
      <c r="Q1" s="24"/>
      <c r="R1" s="57" t="s">
        <v>7</v>
      </c>
      <c r="S1" s="57"/>
      <c r="T1" s="57"/>
      <c r="U1" s="57"/>
      <c r="V1" s="57"/>
      <c r="W1" s="57"/>
      <c r="X1" s="23"/>
    </row>
    <row r="2" spans="2:26" ht="28.5" thickBot="1" x14ac:dyDescent="0.35">
      <c r="B2" s="57"/>
      <c r="C2" s="57"/>
      <c r="D2" s="57"/>
      <c r="E2" s="57"/>
      <c r="F2" s="57"/>
      <c r="G2" s="57"/>
      <c r="H2" s="24"/>
      <c r="I2" s="24"/>
      <c r="J2" s="57"/>
      <c r="K2" s="57"/>
      <c r="L2" s="57"/>
      <c r="M2" s="57"/>
      <c r="N2" s="57"/>
      <c r="O2" s="57"/>
      <c r="P2" s="24"/>
      <c r="Q2" s="24"/>
      <c r="R2" s="57"/>
      <c r="S2" s="57"/>
      <c r="T2" s="57"/>
      <c r="U2" s="57"/>
      <c r="V2" s="57"/>
      <c r="W2" s="57"/>
      <c r="X2" s="23"/>
      <c r="Y2" s="80" t="s">
        <v>8</v>
      </c>
      <c r="Z2" s="81"/>
    </row>
    <row r="3" spans="2:26" ht="16.5" thickBot="1" x14ac:dyDescent="0.3">
      <c r="B3" s="58" t="s">
        <v>22</v>
      </c>
      <c r="C3" s="59"/>
      <c r="D3" s="59"/>
      <c r="E3" s="59"/>
      <c r="F3" s="59"/>
      <c r="G3" s="60"/>
      <c r="J3" s="58" t="s">
        <v>22</v>
      </c>
      <c r="K3" s="59"/>
      <c r="L3" s="59"/>
      <c r="M3" s="59"/>
      <c r="N3" s="59"/>
      <c r="O3" s="60"/>
      <c r="R3" s="58" t="s">
        <v>22</v>
      </c>
      <c r="S3" s="59"/>
      <c r="T3" s="59"/>
      <c r="U3" s="59"/>
      <c r="V3" s="59"/>
      <c r="W3" s="60"/>
      <c r="Y3" s="6" t="s">
        <v>9</v>
      </c>
      <c r="Z3" s="8">
        <v>1376</v>
      </c>
    </row>
    <row r="4" spans="2:26" ht="16.5" thickBot="1" x14ac:dyDescent="0.3">
      <c r="B4" s="16" t="s">
        <v>0</v>
      </c>
      <c r="C4" s="32" t="s">
        <v>24</v>
      </c>
      <c r="D4" s="32" t="s">
        <v>25</v>
      </c>
      <c r="E4" s="32" t="s">
        <v>26</v>
      </c>
      <c r="F4" s="32" t="s">
        <v>27</v>
      </c>
      <c r="G4" s="32" t="s">
        <v>28</v>
      </c>
      <c r="J4" s="16" t="s">
        <v>0</v>
      </c>
      <c r="K4" s="32" t="s">
        <v>24</v>
      </c>
      <c r="L4" s="32" t="s">
        <v>25</v>
      </c>
      <c r="M4" s="32" t="s">
        <v>26</v>
      </c>
      <c r="N4" s="32" t="s">
        <v>27</v>
      </c>
      <c r="O4" s="32" t="s">
        <v>28</v>
      </c>
      <c r="R4" s="16" t="s">
        <v>0</v>
      </c>
      <c r="S4" s="32" t="s">
        <v>24</v>
      </c>
      <c r="T4" s="32" t="s">
        <v>25</v>
      </c>
      <c r="U4" s="32" t="s">
        <v>26</v>
      </c>
      <c r="V4" s="32" t="s">
        <v>27</v>
      </c>
      <c r="W4" s="32" t="s">
        <v>28</v>
      </c>
      <c r="Y4" s="6" t="s">
        <v>11</v>
      </c>
      <c r="Z4" s="8">
        <v>2</v>
      </c>
    </row>
    <row r="5" spans="2:26" ht="16.5" thickBot="1" x14ac:dyDescent="0.3">
      <c r="B5" s="16" t="s">
        <v>1</v>
      </c>
      <c r="C5" s="37">
        <v>0.18</v>
      </c>
      <c r="D5" s="32">
        <v>1E-3</v>
      </c>
      <c r="E5" s="32">
        <v>0</v>
      </c>
      <c r="F5" s="32">
        <v>2E-3</v>
      </c>
      <c r="G5" s="32">
        <v>-3.7999999999999999E-2</v>
      </c>
      <c r="J5" s="16" t="s">
        <v>1</v>
      </c>
      <c r="K5" s="37">
        <v>3.48</v>
      </c>
      <c r="L5" s="32">
        <v>0.249</v>
      </c>
      <c r="M5" s="32">
        <v>0.22800000000000001</v>
      </c>
      <c r="N5" s="32">
        <v>0.47799999999999998</v>
      </c>
      <c r="O5" s="32">
        <v>-0.36599999999999999</v>
      </c>
      <c r="R5" s="16" t="s">
        <v>1</v>
      </c>
      <c r="S5" s="37">
        <v>0.69</v>
      </c>
      <c r="T5" s="32">
        <v>4.0000000000000001E-3</v>
      </c>
      <c r="U5" s="32">
        <v>0</v>
      </c>
      <c r="V5" s="32">
        <v>6.0000000000000001E-3</v>
      </c>
      <c r="W5" s="32">
        <v>-5.2999999999999999E-2</v>
      </c>
      <c r="Y5" s="25" t="s">
        <v>10</v>
      </c>
      <c r="Z5" s="8">
        <v>0</v>
      </c>
    </row>
    <row r="6" spans="2:26" ht="16.5" thickBot="1" x14ac:dyDescent="0.3">
      <c r="B6" s="16" t="s">
        <v>2</v>
      </c>
      <c r="C6" s="37">
        <v>0.01</v>
      </c>
      <c r="D6" s="32">
        <v>0</v>
      </c>
      <c r="E6" s="32">
        <v>0</v>
      </c>
      <c r="F6" s="32">
        <v>2E-3</v>
      </c>
      <c r="G6" s="32">
        <v>7.9000000000000001E-2</v>
      </c>
      <c r="J6" s="16" t="s">
        <v>2</v>
      </c>
      <c r="K6" s="37">
        <v>0.12</v>
      </c>
      <c r="L6" s="32">
        <v>1E-3</v>
      </c>
      <c r="M6" s="32">
        <v>0</v>
      </c>
      <c r="N6" s="32">
        <v>8.9999999999999993E-3</v>
      </c>
      <c r="O6" s="32">
        <v>0.999</v>
      </c>
      <c r="R6" s="16" t="s">
        <v>2</v>
      </c>
      <c r="S6" s="37">
        <v>0.01</v>
      </c>
      <c r="T6" s="32">
        <v>0</v>
      </c>
      <c r="U6" s="32">
        <v>0</v>
      </c>
      <c r="V6" s="32">
        <v>1E-3</v>
      </c>
      <c r="W6" s="32">
        <v>0.98299999999999998</v>
      </c>
      <c r="Y6" s="6" t="s">
        <v>4</v>
      </c>
      <c r="Z6" s="8">
        <v>503</v>
      </c>
    </row>
    <row r="7" spans="2:26" ht="16.5" thickBot="1" x14ac:dyDescent="0.3">
      <c r="B7" s="16" t="s">
        <v>3</v>
      </c>
      <c r="C7" s="37">
        <v>0.17</v>
      </c>
      <c r="D7" s="32">
        <v>0</v>
      </c>
      <c r="E7" s="32">
        <v>0</v>
      </c>
      <c r="F7" s="32">
        <v>1E-3</v>
      </c>
      <c r="G7" s="32">
        <v>-0.29499999999999998</v>
      </c>
      <c r="J7" s="16" t="s">
        <v>3</v>
      </c>
      <c r="K7" s="37">
        <v>3.34</v>
      </c>
      <c r="L7" s="32">
        <v>0.249</v>
      </c>
      <c r="M7" s="32">
        <v>0.22800000000000001</v>
      </c>
      <c r="N7" s="32">
        <v>0.47799999999999998</v>
      </c>
      <c r="O7" s="32">
        <v>-0.36599999999999999</v>
      </c>
      <c r="R7" s="16" t="s">
        <v>3</v>
      </c>
      <c r="S7" s="37">
        <v>0.69</v>
      </c>
      <c r="T7" s="32">
        <v>4.0000000000000001E-3</v>
      </c>
      <c r="U7" s="32">
        <v>0</v>
      </c>
      <c r="V7" s="32">
        <v>6.0000000000000001E-3</v>
      </c>
      <c r="W7" s="32">
        <v>-5.2999999999999999E-2</v>
      </c>
      <c r="Y7" s="6" t="s">
        <v>6</v>
      </c>
      <c r="Z7" s="8">
        <v>135</v>
      </c>
    </row>
    <row r="8" spans="2:26" ht="16.5" thickBot="1" x14ac:dyDescent="0.3">
      <c r="B8" s="58" t="s">
        <v>23</v>
      </c>
      <c r="C8" s="59"/>
      <c r="D8" s="59"/>
      <c r="E8" s="59"/>
      <c r="F8" s="59"/>
      <c r="G8" s="60"/>
      <c r="J8" s="58" t="s">
        <v>23</v>
      </c>
      <c r="K8" s="59"/>
      <c r="L8" s="59"/>
      <c r="M8" s="59"/>
      <c r="N8" s="59"/>
      <c r="O8" s="60"/>
      <c r="R8" s="58" t="s">
        <v>23</v>
      </c>
      <c r="S8" s="59"/>
      <c r="T8" s="59"/>
      <c r="U8" s="59"/>
      <c r="V8" s="59"/>
      <c r="W8" s="60"/>
      <c r="Y8" s="6" t="s">
        <v>7</v>
      </c>
      <c r="Z8" s="8">
        <v>738</v>
      </c>
    </row>
    <row r="9" spans="2:26" ht="15.75" x14ac:dyDescent="0.25">
      <c r="B9" s="16" t="s">
        <v>0</v>
      </c>
      <c r="C9" s="32" t="s">
        <v>24</v>
      </c>
      <c r="D9" s="32" t="s">
        <v>25</v>
      </c>
      <c r="E9" s="32" t="s">
        <v>26</v>
      </c>
      <c r="F9" s="32" t="s">
        <v>27</v>
      </c>
      <c r="G9" s="32" t="s">
        <v>28</v>
      </c>
      <c r="J9" s="16" t="s">
        <v>0</v>
      </c>
      <c r="K9" s="32" t="s">
        <v>24</v>
      </c>
      <c r="L9" s="32" t="s">
        <v>25</v>
      </c>
      <c r="M9" s="32" t="s">
        <v>26</v>
      </c>
      <c r="N9" s="32" t="s">
        <v>27</v>
      </c>
      <c r="O9" s="32" t="s">
        <v>28</v>
      </c>
      <c r="R9" s="16" t="s">
        <v>0</v>
      </c>
      <c r="S9" s="32" t="s">
        <v>24</v>
      </c>
      <c r="T9" s="32" t="s">
        <v>25</v>
      </c>
      <c r="U9" s="32" t="s">
        <v>26</v>
      </c>
      <c r="V9" s="32" t="s">
        <v>27</v>
      </c>
      <c r="W9" s="32" t="s">
        <v>28</v>
      </c>
    </row>
    <row r="10" spans="2:26" ht="15.75" x14ac:dyDescent="0.25">
      <c r="B10" s="16" t="s">
        <v>1</v>
      </c>
      <c r="C10" s="37">
        <v>0.18</v>
      </c>
      <c r="D10" s="32">
        <v>1E-3</v>
      </c>
      <c r="E10" s="32">
        <v>0</v>
      </c>
      <c r="F10" s="32">
        <v>2E-3</v>
      </c>
      <c r="G10" s="32">
        <v>-8.0000000000000002E-3</v>
      </c>
      <c r="J10" s="16" t="s">
        <v>1</v>
      </c>
      <c r="K10" s="37">
        <v>2.9</v>
      </c>
      <c r="L10" s="32">
        <v>0.20499999999999999</v>
      </c>
      <c r="M10" s="32">
        <v>0.14899999999999999</v>
      </c>
      <c r="N10" s="32">
        <v>0.38600000000000001</v>
      </c>
      <c r="O10" s="32">
        <v>0.11</v>
      </c>
      <c r="R10" s="16" t="s">
        <v>1</v>
      </c>
      <c r="S10" s="37">
        <v>0.67</v>
      </c>
      <c r="T10" s="32">
        <v>4.0000000000000001E-3</v>
      </c>
      <c r="U10" s="32">
        <v>0</v>
      </c>
      <c r="V10" s="32">
        <v>6.0000000000000001E-3</v>
      </c>
      <c r="W10" s="32">
        <v>-7.0000000000000001E-3</v>
      </c>
    </row>
    <row r="11" spans="2:26" ht="15.75" x14ac:dyDescent="0.25">
      <c r="B11" s="16" t="s">
        <v>2</v>
      </c>
      <c r="C11" s="37">
        <v>0.01</v>
      </c>
      <c r="D11" s="32">
        <v>0</v>
      </c>
      <c r="E11" s="32">
        <v>0</v>
      </c>
      <c r="F11" s="32">
        <v>2E-3</v>
      </c>
      <c r="G11" s="32">
        <v>7.9000000000000001E-2</v>
      </c>
      <c r="J11" s="16" t="s">
        <v>2</v>
      </c>
      <c r="K11" s="37">
        <v>0.12</v>
      </c>
      <c r="L11" s="32">
        <v>1E-3</v>
      </c>
      <c r="M11" s="32">
        <v>0</v>
      </c>
      <c r="N11" s="32">
        <v>8.9999999999999993E-3</v>
      </c>
      <c r="O11" s="32">
        <v>0.999</v>
      </c>
      <c r="R11" s="16" t="s">
        <v>2</v>
      </c>
      <c r="S11" s="37">
        <v>0.01</v>
      </c>
      <c r="T11" s="32">
        <v>0</v>
      </c>
      <c r="U11" s="32">
        <v>0</v>
      </c>
      <c r="V11" s="32">
        <v>1E-3</v>
      </c>
      <c r="W11" s="32">
        <v>0.98299999999999998</v>
      </c>
    </row>
    <row r="12" spans="2:26" ht="15.75" x14ac:dyDescent="0.25">
      <c r="B12" s="16" t="s">
        <v>3</v>
      </c>
      <c r="C12" s="37">
        <v>0.17</v>
      </c>
      <c r="D12" s="32">
        <v>0</v>
      </c>
      <c r="E12" s="32">
        <v>0</v>
      </c>
      <c r="F12" s="32">
        <v>1E-3</v>
      </c>
      <c r="G12" s="32">
        <v>-0.13500000000000001</v>
      </c>
      <c r="J12" s="16" t="s">
        <v>3</v>
      </c>
      <c r="K12" s="37">
        <v>2.77</v>
      </c>
      <c r="L12" s="32">
        <v>0.20499999999999999</v>
      </c>
      <c r="M12" s="32">
        <v>0.14899999999999999</v>
      </c>
      <c r="N12" s="32">
        <v>0.38600000000000001</v>
      </c>
      <c r="O12" s="32">
        <v>0.11</v>
      </c>
      <c r="R12" s="16" t="s">
        <v>3</v>
      </c>
      <c r="S12" s="37">
        <v>0.67</v>
      </c>
      <c r="T12" s="32">
        <v>4.0000000000000001E-3</v>
      </c>
      <c r="U12" s="32">
        <v>0</v>
      </c>
      <c r="V12" s="32">
        <v>6.0000000000000001E-3</v>
      </c>
      <c r="W12" s="32">
        <v>-7.0000000000000001E-3</v>
      </c>
    </row>
    <row r="13" spans="2:26" ht="15.75" x14ac:dyDescent="0.25">
      <c r="B13" s="58" t="s">
        <v>29</v>
      </c>
      <c r="C13" s="59"/>
      <c r="D13" s="59"/>
      <c r="E13" s="59"/>
      <c r="F13" s="59"/>
      <c r="G13" s="60"/>
      <c r="J13" s="58" t="s">
        <v>29</v>
      </c>
      <c r="K13" s="59"/>
      <c r="L13" s="59"/>
      <c r="M13" s="59"/>
      <c r="N13" s="59"/>
      <c r="O13" s="60"/>
      <c r="R13" s="58" t="s">
        <v>29</v>
      </c>
      <c r="S13" s="59"/>
      <c r="T13" s="59"/>
      <c r="U13" s="59"/>
      <c r="V13" s="59"/>
      <c r="W13" s="60"/>
      <c r="Y13" s="22" t="s">
        <v>53</v>
      </c>
      <c r="Z13" s="29">
        <f>COUNTIF(B:G,"Comparison")</f>
        <v>22</v>
      </c>
    </row>
    <row r="14" spans="2:26" ht="15.75" x14ac:dyDescent="0.25">
      <c r="B14" s="16" t="s">
        <v>0</v>
      </c>
      <c r="C14" s="32" t="s">
        <v>24</v>
      </c>
      <c r="D14" s="32" t="s">
        <v>25</v>
      </c>
      <c r="E14" s="32" t="s">
        <v>26</v>
      </c>
      <c r="F14" s="32" t="s">
        <v>27</v>
      </c>
      <c r="G14" s="32" t="s">
        <v>28</v>
      </c>
      <c r="J14" s="16" t="s">
        <v>0</v>
      </c>
      <c r="K14" s="32" t="s">
        <v>24</v>
      </c>
      <c r="L14" s="32" t="s">
        <v>25</v>
      </c>
      <c r="M14" s="32" t="s">
        <v>26</v>
      </c>
      <c r="N14" s="32" t="s">
        <v>27</v>
      </c>
      <c r="O14" s="32" t="s">
        <v>28</v>
      </c>
      <c r="R14" s="16" t="s">
        <v>0</v>
      </c>
      <c r="S14" s="32" t="s">
        <v>24</v>
      </c>
      <c r="T14" s="32" t="s">
        <v>25</v>
      </c>
      <c r="U14" s="32" t="s">
        <v>26</v>
      </c>
      <c r="V14" s="32" t="s">
        <v>27</v>
      </c>
      <c r="W14" s="32" t="s">
        <v>28</v>
      </c>
    </row>
    <row r="15" spans="2:26" ht="15.75" x14ac:dyDescent="0.25">
      <c r="B15" s="16" t="s">
        <v>1</v>
      </c>
      <c r="C15" s="37">
        <v>0.15</v>
      </c>
      <c r="D15" s="32">
        <v>1E-3</v>
      </c>
      <c r="E15" s="32">
        <v>0</v>
      </c>
      <c r="F15" s="32">
        <v>2E-3</v>
      </c>
      <c r="G15" s="32">
        <v>-8.9999999999999993E-3</v>
      </c>
      <c r="J15" s="16" t="s">
        <v>1</v>
      </c>
      <c r="K15" s="37">
        <v>9.17</v>
      </c>
      <c r="L15" s="32">
        <v>0.32200000000000001</v>
      </c>
      <c r="M15" s="32">
        <v>0.24399999999999999</v>
      </c>
      <c r="N15" s="32">
        <v>0.49399999999999999</v>
      </c>
      <c r="O15" s="32">
        <v>-0.45800000000000002</v>
      </c>
      <c r="R15" s="16" t="s">
        <v>1</v>
      </c>
      <c r="S15" s="37">
        <v>0.56999999999999995</v>
      </c>
      <c r="T15" s="32">
        <v>3.0000000000000001E-3</v>
      </c>
      <c r="U15" s="32">
        <v>0</v>
      </c>
      <c r="V15" s="32">
        <v>5.0000000000000001E-3</v>
      </c>
      <c r="W15" s="32">
        <v>0.33900000000000002</v>
      </c>
    </row>
    <row r="16" spans="2:26" ht="15.75" x14ac:dyDescent="0.25">
      <c r="B16" s="16" t="s">
        <v>2</v>
      </c>
      <c r="C16" s="37">
        <v>0.01</v>
      </c>
      <c r="D16" s="32">
        <v>0</v>
      </c>
      <c r="E16" s="32">
        <v>0</v>
      </c>
      <c r="F16" s="32">
        <v>2E-3</v>
      </c>
      <c r="G16" s="32">
        <v>7.9000000000000001E-2</v>
      </c>
      <c r="J16" s="16" t="s">
        <v>2</v>
      </c>
      <c r="K16" s="37">
        <v>0.12</v>
      </c>
      <c r="L16" s="32">
        <v>1E-3</v>
      </c>
      <c r="M16" s="32">
        <v>0</v>
      </c>
      <c r="N16" s="32">
        <v>8.9999999999999993E-3</v>
      </c>
      <c r="O16" s="32">
        <v>0.999</v>
      </c>
      <c r="R16" s="16" t="s">
        <v>2</v>
      </c>
      <c r="S16" s="37">
        <v>0.01</v>
      </c>
      <c r="T16" s="32">
        <v>0</v>
      </c>
      <c r="U16" s="32">
        <v>0</v>
      </c>
      <c r="V16" s="32">
        <v>1E-3</v>
      </c>
      <c r="W16" s="32">
        <v>0.98299999999999998</v>
      </c>
    </row>
    <row r="17" spans="2:23" ht="15.75" x14ac:dyDescent="0.25">
      <c r="B17" s="16" t="s">
        <v>3</v>
      </c>
      <c r="C17" s="37">
        <v>0.14000000000000001</v>
      </c>
      <c r="D17" s="32">
        <v>0</v>
      </c>
      <c r="E17" s="32">
        <v>0</v>
      </c>
      <c r="F17" s="32">
        <v>1E-3</v>
      </c>
      <c r="G17" s="32">
        <v>-9.4E-2</v>
      </c>
      <c r="J17" s="16" t="s">
        <v>3</v>
      </c>
      <c r="K17" s="37">
        <v>7.84</v>
      </c>
      <c r="L17" s="32">
        <v>0.32200000000000001</v>
      </c>
      <c r="M17" s="32">
        <v>0.24299999999999999</v>
      </c>
      <c r="N17" s="32">
        <v>0.49299999999999999</v>
      </c>
      <c r="O17" s="32">
        <v>-0.45500000000000002</v>
      </c>
      <c r="R17" s="16" t="s">
        <v>3</v>
      </c>
      <c r="S17" s="37">
        <v>0.56999999999999995</v>
      </c>
      <c r="T17" s="32">
        <v>3.0000000000000001E-3</v>
      </c>
      <c r="U17" s="32">
        <v>0</v>
      </c>
      <c r="V17" s="32">
        <v>5.0000000000000001E-3</v>
      </c>
      <c r="W17" s="32">
        <v>0.34</v>
      </c>
    </row>
    <row r="18" spans="2:23" ht="15.75" x14ac:dyDescent="0.25">
      <c r="B18" s="58" t="s">
        <v>30</v>
      </c>
      <c r="C18" s="59"/>
      <c r="D18" s="59"/>
      <c r="E18" s="59"/>
      <c r="F18" s="59"/>
      <c r="G18" s="60"/>
      <c r="J18" s="58" t="s">
        <v>30</v>
      </c>
      <c r="K18" s="59"/>
      <c r="L18" s="59"/>
      <c r="M18" s="59"/>
      <c r="N18" s="59"/>
      <c r="O18" s="60"/>
      <c r="R18" s="58" t="s">
        <v>30</v>
      </c>
      <c r="S18" s="59"/>
      <c r="T18" s="59"/>
      <c r="U18" s="59"/>
      <c r="V18" s="59"/>
      <c r="W18" s="60"/>
    </row>
    <row r="19" spans="2:23" ht="15.75" x14ac:dyDescent="0.25">
      <c r="B19" s="16" t="s">
        <v>0</v>
      </c>
      <c r="C19" s="32" t="s">
        <v>24</v>
      </c>
      <c r="D19" s="32" t="s">
        <v>25</v>
      </c>
      <c r="E19" s="32" t="s">
        <v>26</v>
      </c>
      <c r="F19" s="32" t="s">
        <v>27</v>
      </c>
      <c r="G19" s="32" t="s">
        <v>28</v>
      </c>
      <c r="J19" s="16" t="s">
        <v>0</v>
      </c>
      <c r="K19" s="32" t="s">
        <v>24</v>
      </c>
      <c r="L19" s="32" t="s">
        <v>25</v>
      </c>
      <c r="M19" s="32" t="s">
        <v>26</v>
      </c>
      <c r="N19" s="32" t="s">
        <v>27</v>
      </c>
      <c r="O19" s="32" t="s">
        <v>28</v>
      </c>
      <c r="R19" s="16" t="s">
        <v>0</v>
      </c>
      <c r="S19" s="32" t="s">
        <v>24</v>
      </c>
      <c r="T19" s="32" t="s">
        <v>25</v>
      </c>
      <c r="U19" s="32" t="s">
        <v>26</v>
      </c>
      <c r="V19" s="32" t="s">
        <v>27</v>
      </c>
      <c r="W19" s="32" t="s">
        <v>28</v>
      </c>
    </row>
    <row r="20" spans="2:23" ht="15.75" x14ac:dyDescent="0.25">
      <c r="B20" s="16" t="s">
        <v>1</v>
      </c>
      <c r="C20" s="37">
        <v>0.1</v>
      </c>
      <c r="D20" s="32">
        <v>0</v>
      </c>
      <c r="E20" s="32">
        <v>0</v>
      </c>
      <c r="F20" s="32">
        <v>2E-3</v>
      </c>
      <c r="G20" s="32">
        <v>5.8000000000000003E-2</v>
      </c>
      <c r="J20" s="16" t="s">
        <v>1</v>
      </c>
      <c r="K20" s="37">
        <v>6.89</v>
      </c>
      <c r="L20" s="32">
        <v>0.222</v>
      </c>
      <c r="M20" s="32">
        <v>9.6000000000000002E-2</v>
      </c>
      <c r="N20" s="32">
        <v>0.31</v>
      </c>
      <c r="O20" s="32">
        <v>0.42599999999999999</v>
      </c>
      <c r="R20" s="16" t="s">
        <v>1</v>
      </c>
      <c r="S20" s="37">
        <v>0.52</v>
      </c>
      <c r="T20" s="32">
        <v>3.0000000000000001E-3</v>
      </c>
      <c r="U20" s="32">
        <v>0</v>
      </c>
      <c r="V20" s="32">
        <v>5.0000000000000001E-3</v>
      </c>
      <c r="W20" s="32">
        <v>0.40600000000000003</v>
      </c>
    </row>
    <row r="21" spans="2:23" ht="15.75" x14ac:dyDescent="0.25">
      <c r="B21" s="16" t="s">
        <v>2</v>
      </c>
      <c r="C21" s="37">
        <v>0.01</v>
      </c>
      <c r="D21" s="32">
        <v>0</v>
      </c>
      <c r="E21" s="32">
        <v>0</v>
      </c>
      <c r="F21" s="32">
        <v>2E-3</v>
      </c>
      <c r="G21" s="32">
        <v>7.9000000000000001E-2</v>
      </c>
      <c r="J21" s="16" t="s">
        <v>2</v>
      </c>
      <c r="K21" s="37">
        <v>0.12</v>
      </c>
      <c r="L21" s="32">
        <v>1E-3</v>
      </c>
      <c r="M21" s="32">
        <v>0</v>
      </c>
      <c r="N21" s="32">
        <v>8.9999999999999993E-3</v>
      </c>
      <c r="O21" s="32">
        <v>0.999</v>
      </c>
      <c r="R21" s="16" t="s">
        <v>2</v>
      </c>
      <c r="S21" s="37">
        <v>0.01</v>
      </c>
      <c r="T21" s="32">
        <v>0</v>
      </c>
      <c r="U21" s="32">
        <v>0</v>
      </c>
      <c r="V21" s="32">
        <v>1E-3</v>
      </c>
      <c r="W21" s="32">
        <v>0.98299999999999998</v>
      </c>
    </row>
    <row r="22" spans="2:23" ht="15.75" x14ac:dyDescent="0.25">
      <c r="B22" s="16" t="s">
        <v>3</v>
      </c>
      <c r="C22" s="37">
        <v>0.1</v>
      </c>
      <c r="D22" s="32">
        <v>0</v>
      </c>
      <c r="E22" s="32">
        <v>0</v>
      </c>
      <c r="F22" s="32">
        <v>0</v>
      </c>
      <c r="G22" s="32">
        <v>0.44900000000000001</v>
      </c>
      <c r="J22" s="16" t="s">
        <v>3</v>
      </c>
      <c r="K22" s="37">
        <v>5.88</v>
      </c>
      <c r="L22" s="32">
        <v>0.222</v>
      </c>
      <c r="M22" s="32">
        <v>9.5000000000000001E-2</v>
      </c>
      <c r="N22" s="32">
        <v>0.309</v>
      </c>
      <c r="O22" s="32">
        <v>0.42899999999999999</v>
      </c>
      <c r="R22" s="16" t="s">
        <v>3</v>
      </c>
      <c r="S22" s="37">
        <v>0.52</v>
      </c>
      <c r="T22" s="32">
        <v>3.0000000000000001E-3</v>
      </c>
      <c r="U22" s="32">
        <v>0</v>
      </c>
      <c r="V22" s="32">
        <v>5.0000000000000001E-3</v>
      </c>
      <c r="W22" s="32">
        <v>0.40699999999999997</v>
      </c>
    </row>
    <row r="23" spans="2:23" ht="15.75" x14ac:dyDescent="0.25">
      <c r="B23" s="58" t="s">
        <v>31</v>
      </c>
      <c r="C23" s="59"/>
      <c r="D23" s="59"/>
      <c r="E23" s="59"/>
      <c r="F23" s="59"/>
      <c r="G23" s="60"/>
      <c r="J23" s="58" t="s">
        <v>31</v>
      </c>
      <c r="K23" s="59"/>
      <c r="L23" s="59"/>
      <c r="M23" s="59"/>
      <c r="N23" s="59"/>
      <c r="O23" s="60"/>
      <c r="R23" s="58" t="s">
        <v>31</v>
      </c>
      <c r="S23" s="59"/>
      <c r="T23" s="59"/>
      <c r="U23" s="59"/>
      <c r="V23" s="59"/>
      <c r="W23" s="60"/>
    </row>
    <row r="24" spans="2:23" ht="15.75" x14ac:dyDescent="0.25">
      <c r="B24" s="16" t="s">
        <v>0</v>
      </c>
      <c r="C24" s="32" t="s">
        <v>24</v>
      </c>
      <c r="D24" s="32" t="s">
        <v>25</v>
      </c>
      <c r="E24" s="32" t="s">
        <v>26</v>
      </c>
      <c r="F24" s="32" t="s">
        <v>27</v>
      </c>
      <c r="G24" s="32" t="s">
        <v>28</v>
      </c>
      <c r="J24" s="16" t="s">
        <v>0</v>
      </c>
      <c r="K24" s="32" t="s">
        <v>24</v>
      </c>
      <c r="L24" s="32" t="s">
        <v>25</v>
      </c>
      <c r="M24" s="32" t="s">
        <v>26</v>
      </c>
      <c r="N24" s="32" t="s">
        <v>27</v>
      </c>
      <c r="O24" s="32" t="s">
        <v>28</v>
      </c>
      <c r="R24" s="16" t="s">
        <v>0</v>
      </c>
      <c r="S24" s="32" t="s">
        <v>24</v>
      </c>
      <c r="T24" s="32" t="s">
        <v>25</v>
      </c>
      <c r="U24" s="32" t="s">
        <v>26</v>
      </c>
      <c r="V24" s="32" t="s">
        <v>27</v>
      </c>
      <c r="W24" s="32" t="s">
        <v>28</v>
      </c>
    </row>
    <row r="25" spans="2:23" ht="15.75" x14ac:dyDescent="0.25">
      <c r="B25" s="16" t="s">
        <v>1</v>
      </c>
      <c r="C25" s="37">
        <v>0.17</v>
      </c>
      <c r="D25" s="32">
        <v>1E-3</v>
      </c>
      <c r="E25" s="32">
        <v>0</v>
      </c>
      <c r="F25" s="32">
        <v>2E-3</v>
      </c>
      <c r="G25" s="32">
        <v>-2.8000000000000001E-2</v>
      </c>
      <c r="J25" s="16" t="s">
        <v>1</v>
      </c>
      <c r="K25" s="37">
        <v>2.81</v>
      </c>
      <c r="L25" s="32">
        <v>0.214</v>
      </c>
      <c r="M25" s="32">
        <v>0.20699999999999999</v>
      </c>
      <c r="N25" s="32">
        <v>0.45500000000000002</v>
      </c>
      <c r="O25" s="32">
        <v>-0.23899999999999999</v>
      </c>
      <c r="R25" s="16" t="s">
        <v>1</v>
      </c>
      <c r="S25" s="37">
        <v>0.66</v>
      </c>
      <c r="T25" s="32">
        <v>4.0000000000000001E-3</v>
      </c>
      <c r="U25" s="32">
        <v>0</v>
      </c>
      <c r="V25" s="32">
        <v>6.0000000000000001E-3</v>
      </c>
      <c r="W25" s="32">
        <v>-5.0999999999999997E-2</v>
      </c>
    </row>
    <row r="26" spans="2:23" ht="15.75" x14ac:dyDescent="0.25">
      <c r="B26" s="16" t="s">
        <v>2</v>
      </c>
      <c r="C26" s="37">
        <v>0.01</v>
      </c>
      <c r="D26" s="32">
        <v>0</v>
      </c>
      <c r="E26" s="32">
        <v>0</v>
      </c>
      <c r="F26" s="32">
        <v>2E-3</v>
      </c>
      <c r="G26" s="32">
        <v>7.9000000000000001E-2</v>
      </c>
      <c r="J26" s="16" t="s">
        <v>2</v>
      </c>
      <c r="K26" s="37">
        <v>0.12</v>
      </c>
      <c r="L26" s="32">
        <v>1E-3</v>
      </c>
      <c r="M26" s="32">
        <v>0</v>
      </c>
      <c r="N26" s="32">
        <v>8.9999999999999993E-3</v>
      </c>
      <c r="O26" s="32">
        <v>0.999</v>
      </c>
      <c r="R26" s="16" t="s">
        <v>2</v>
      </c>
      <c r="S26" s="37">
        <v>0.01</v>
      </c>
      <c r="T26" s="32">
        <v>0</v>
      </c>
      <c r="U26" s="32">
        <v>0</v>
      </c>
      <c r="V26" s="32">
        <v>1E-3</v>
      </c>
      <c r="W26" s="32">
        <v>0.98299999999999998</v>
      </c>
    </row>
    <row r="27" spans="2:23" ht="15.75" x14ac:dyDescent="0.25">
      <c r="B27" s="16" t="s">
        <v>3</v>
      </c>
      <c r="C27" s="37">
        <v>0.16</v>
      </c>
      <c r="D27" s="32">
        <v>0</v>
      </c>
      <c r="E27" s="32">
        <v>0</v>
      </c>
      <c r="F27" s="32">
        <v>1E-3</v>
      </c>
      <c r="G27" s="32">
        <v>-0.20399999999999999</v>
      </c>
      <c r="J27" s="16" t="s">
        <v>3</v>
      </c>
      <c r="K27" s="37">
        <v>2.64</v>
      </c>
      <c r="L27" s="32">
        <v>0.21299999999999999</v>
      </c>
      <c r="M27" s="32">
        <v>0.20699999999999999</v>
      </c>
      <c r="N27" s="32">
        <v>0.45500000000000002</v>
      </c>
      <c r="O27" s="32">
        <v>-0.24</v>
      </c>
      <c r="R27" s="16" t="s">
        <v>3</v>
      </c>
      <c r="S27" s="37">
        <v>0.66</v>
      </c>
      <c r="T27" s="32">
        <v>4.0000000000000001E-3</v>
      </c>
      <c r="U27" s="32">
        <v>0</v>
      </c>
      <c r="V27" s="32">
        <v>6.0000000000000001E-3</v>
      </c>
      <c r="W27" s="32">
        <v>-5.1999999999999998E-2</v>
      </c>
    </row>
    <row r="28" spans="2:23" ht="15.75" x14ac:dyDescent="0.25">
      <c r="B28" s="58" t="s">
        <v>48</v>
      </c>
      <c r="C28" s="59"/>
      <c r="D28" s="59"/>
      <c r="E28" s="59"/>
      <c r="F28" s="59"/>
      <c r="G28" s="60"/>
      <c r="J28" s="58" t="s">
        <v>48</v>
      </c>
      <c r="K28" s="59"/>
      <c r="L28" s="59"/>
      <c r="M28" s="59"/>
      <c r="N28" s="59"/>
      <c r="O28" s="60"/>
      <c r="R28" s="58" t="s">
        <v>48</v>
      </c>
      <c r="S28" s="59"/>
      <c r="T28" s="59"/>
      <c r="U28" s="59"/>
      <c r="V28" s="59"/>
      <c r="W28" s="60"/>
    </row>
    <row r="29" spans="2:23" ht="15.75" x14ac:dyDescent="0.25">
      <c r="B29" s="16" t="s">
        <v>0</v>
      </c>
      <c r="C29" s="32" t="s">
        <v>24</v>
      </c>
      <c r="D29" s="32" t="s">
        <v>25</v>
      </c>
      <c r="E29" s="32" t="s">
        <v>26</v>
      </c>
      <c r="F29" s="32" t="s">
        <v>27</v>
      </c>
      <c r="G29" s="32" t="s">
        <v>28</v>
      </c>
      <c r="J29" s="16" t="s">
        <v>0</v>
      </c>
      <c r="K29" s="32" t="s">
        <v>24</v>
      </c>
      <c r="L29" s="32" t="s">
        <v>25</v>
      </c>
      <c r="M29" s="32" t="s">
        <v>26</v>
      </c>
      <c r="N29" s="32" t="s">
        <v>27</v>
      </c>
      <c r="O29" s="32" t="s">
        <v>28</v>
      </c>
      <c r="R29" s="16" t="s">
        <v>0</v>
      </c>
      <c r="S29" s="32" t="s">
        <v>24</v>
      </c>
      <c r="T29" s="32" t="s">
        <v>25</v>
      </c>
      <c r="U29" s="32" t="s">
        <v>26</v>
      </c>
      <c r="V29" s="32" t="s">
        <v>27</v>
      </c>
      <c r="W29" s="32" t="s">
        <v>28</v>
      </c>
    </row>
    <row r="30" spans="2:23" ht="15.75" x14ac:dyDescent="0.25">
      <c r="B30" s="16" t="s">
        <v>1</v>
      </c>
      <c r="C30" s="37">
        <v>0.16</v>
      </c>
      <c r="D30" s="32">
        <v>1E-3</v>
      </c>
      <c r="E30" s="32">
        <v>0</v>
      </c>
      <c r="F30" s="32">
        <v>2E-3</v>
      </c>
      <c r="G30" s="32">
        <v>-4.0000000000000001E-3</v>
      </c>
      <c r="J30" s="16" t="s">
        <v>1</v>
      </c>
      <c r="K30" s="37">
        <v>2.5499999999999998</v>
      </c>
      <c r="L30" s="32">
        <v>0.188</v>
      </c>
      <c r="M30" s="32">
        <v>0.151</v>
      </c>
      <c r="N30" s="32">
        <v>0.38900000000000001</v>
      </c>
      <c r="O30" s="32">
        <v>9.5000000000000001E-2</v>
      </c>
      <c r="R30" s="16" t="s">
        <v>1</v>
      </c>
      <c r="S30" s="37">
        <v>0.64</v>
      </c>
      <c r="T30" s="32">
        <v>4.0000000000000001E-3</v>
      </c>
      <c r="U30" s="32">
        <v>0</v>
      </c>
      <c r="V30" s="32">
        <v>6.0000000000000001E-3</v>
      </c>
      <c r="W30" s="32">
        <v>-4.0000000000000001E-3</v>
      </c>
    </row>
    <row r="31" spans="2:23" ht="15.75" x14ac:dyDescent="0.25">
      <c r="B31" s="16" t="s">
        <v>2</v>
      </c>
      <c r="C31" s="37">
        <v>0.01</v>
      </c>
      <c r="D31" s="32">
        <v>0</v>
      </c>
      <c r="E31" s="32">
        <v>0</v>
      </c>
      <c r="F31" s="32">
        <v>2E-3</v>
      </c>
      <c r="G31" s="32">
        <v>7.9000000000000001E-2</v>
      </c>
      <c r="J31" s="16" t="s">
        <v>2</v>
      </c>
      <c r="K31" s="37">
        <v>0.12</v>
      </c>
      <c r="L31" s="32">
        <v>1E-3</v>
      </c>
      <c r="M31" s="32">
        <v>0</v>
      </c>
      <c r="N31" s="32">
        <v>8.9999999999999993E-3</v>
      </c>
      <c r="O31" s="32">
        <v>0.999</v>
      </c>
      <c r="R31" s="16" t="s">
        <v>2</v>
      </c>
      <c r="S31" s="37">
        <v>0.01</v>
      </c>
      <c r="T31" s="32">
        <v>0</v>
      </c>
      <c r="U31" s="32">
        <v>0</v>
      </c>
      <c r="V31" s="32">
        <v>1E-3</v>
      </c>
      <c r="W31" s="32">
        <v>0.98299999999999998</v>
      </c>
    </row>
    <row r="32" spans="2:23" ht="15.75" x14ac:dyDescent="0.25">
      <c r="B32" s="16" t="s">
        <v>3</v>
      </c>
      <c r="C32" s="37">
        <v>0.15</v>
      </c>
      <c r="D32" s="32">
        <v>0</v>
      </c>
      <c r="E32" s="32">
        <v>0</v>
      </c>
      <c r="F32" s="32">
        <v>1E-3</v>
      </c>
      <c r="G32" s="32">
        <v>-5.7000000000000002E-2</v>
      </c>
      <c r="J32" s="16" t="s">
        <v>3</v>
      </c>
      <c r="K32" s="37">
        <v>2.4</v>
      </c>
      <c r="L32" s="32">
        <v>0.188</v>
      </c>
      <c r="M32" s="32">
        <v>0.151</v>
      </c>
      <c r="N32" s="32">
        <v>0.38900000000000001</v>
      </c>
      <c r="O32" s="32">
        <v>9.5000000000000001E-2</v>
      </c>
      <c r="R32" s="16" t="s">
        <v>3</v>
      </c>
      <c r="S32" s="37">
        <v>0.63</v>
      </c>
      <c r="T32" s="32">
        <v>4.0000000000000001E-3</v>
      </c>
      <c r="U32" s="32">
        <v>0</v>
      </c>
      <c r="V32" s="32">
        <v>6.0000000000000001E-3</v>
      </c>
      <c r="W32" s="32">
        <v>-4.0000000000000001E-3</v>
      </c>
    </row>
    <row r="33" spans="2:23" ht="15.75" x14ac:dyDescent="0.25">
      <c r="B33" s="58" t="s">
        <v>32</v>
      </c>
      <c r="C33" s="59"/>
      <c r="D33" s="59"/>
      <c r="E33" s="59"/>
      <c r="F33" s="59"/>
      <c r="G33" s="60"/>
      <c r="J33" s="58" t="s">
        <v>32</v>
      </c>
      <c r="K33" s="59"/>
      <c r="L33" s="59"/>
      <c r="M33" s="59"/>
      <c r="N33" s="59"/>
      <c r="O33" s="60"/>
      <c r="R33" s="58" t="s">
        <v>32</v>
      </c>
      <c r="S33" s="59"/>
      <c r="T33" s="59"/>
      <c r="U33" s="59"/>
      <c r="V33" s="59"/>
      <c r="W33" s="60"/>
    </row>
    <row r="34" spans="2:23" ht="15.75" x14ac:dyDescent="0.25">
      <c r="B34" s="16" t="s">
        <v>0</v>
      </c>
      <c r="C34" s="32" t="s">
        <v>24</v>
      </c>
      <c r="D34" s="32" t="s">
        <v>25</v>
      </c>
      <c r="E34" s="32" t="s">
        <v>26</v>
      </c>
      <c r="F34" s="32" t="s">
        <v>27</v>
      </c>
      <c r="G34" s="32" t="s">
        <v>28</v>
      </c>
      <c r="J34" s="16" t="s">
        <v>0</v>
      </c>
      <c r="K34" s="32" t="s">
        <v>24</v>
      </c>
      <c r="L34" s="32" t="s">
        <v>25</v>
      </c>
      <c r="M34" s="32" t="s">
        <v>26</v>
      </c>
      <c r="N34" s="32" t="s">
        <v>27</v>
      </c>
      <c r="O34" s="32" t="s">
        <v>28</v>
      </c>
      <c r="R34" s="16" t="s">
        <v>0</v>
      </c>
      <c r="S34" s="32" t="s">
        <v>24</v>
      </c>
      <c r="T34" s="32" t="s">
        <v>25</v>
      </c>
      <c r="U34" s="32" t="s">
        <v>26</v>
      </c>
      <c r="V34" s="32" t="s">
        <v>27</v>
      </c>
      <c r="W34" s="32" t="s">
        <v>28</v>
      </c>
    </row>
    <row r="35" spans="2:23" ht="15.75" x14ac:dyDescent="0.25">
      <c r="B35" s="16" t="s">
        <v>1</v>
      </c>
      <c r="C35" s="37">
        <v>0.14000000000000001</v>
      </c>
      <c r="D35" s="32">
        <v>0</v>
      </c>
      <c r="E35" s="32">
        <v>0</v>
      </c>
      <c r="F35" s="32">
        <v>2E-3</v>
      </c>
      <c r="G35" s="32">
        <v>1E-3</v>
      </c>
      <c r="J35" s="16" t="s">
        <v>1</v>
      </c>
      <c r="K35" s="37">
        <v>8.19</v>
      </c>
      <c r="L35" s="32">
        <v>0.30199999999999999</v>
      </c>
      <c r="M35" s="32">
        <v>0.23</v>
      </c>
      <c r="N35" s="32">
        <v>0.48</v>
      </c>
      <c r="O35" s="32">
        <v>-0.377</v>
      </c>
      <c r="R35" s="16" t="s">
        <v>1</v>
      </c>
      <c r="S35" s="37">
        <v>0.56000000000000005</v>
      </c>
      <c r="T35" s="32">
        <v>3.0000000000000001E-3</v>
      </c>
      <c r="U35" s="32">
        <v>0</v>
      </c>
      <c r="V35" s="32">
        <v>5.0000000000000001E-3</v>
      </c>
      <c r="W35" s="32">
        <v>0.34</v>
      </c>
    </row>
    <row r="36" spans="2:23" ht="15.75" x14ac:dyDescent="0.25">
      <c r="B36" s="16" t="s">
        <v>2</v>
      </c>
      <c r="C36" s="37">
        <v>0.01</v>
      </c>
      <c r="D36" s="32">
        <v>0</v>
      </c>
      <c r="E36" s="32">
        <v>0</v>
      </c>
      <c r="F36" s="32">
        <v>2E-3</v>
      </c>
      <c r="G36" s="32">
        <v>7.9000000000000001E-2</v>
      </c>
      <c r="J36" s="16" t="s">
        <v>2</v>
      </c>
      <c r="K36" s="37">
        <v>0.12</v>
      </c>
      <c r="L36" s="32">
        <v>1E-3</v>
      </c>
      <c r="M36" s="32">
        <v>0</v>
      </c>
      <c r="N36" s="32">
        <v>8.9999999999999993E-3</v>
      </c>
      <c r="O36" s="32">
        <v>0.999</v>
      </c>
      <c r="R36" s="16" t="s">
        <v>2</v>
      </c>
      <c r="S36" s="37">
        <v>0.01</v>
      </c>
      <c r="T36" s="32">
        <v>0</v>
      </c>
      <c r="U36" s="32">
        <v>0</v>
      </c>
      <c r="V36" s="32">
        <v>1E-3</v>
      </c>
      <c r="W36" s="32">
        <v>0.98299999999999998</v>
      </c>
    </row>
    <row r="37" spans="2:23" ht="15.75" x14ac:dyDescent="0.25">
      <c r="B37" s="16" t="s">
        <v>3</v>
      </c>
      <c r="C37" s="37">
        <v>0.13</v>
      </c>
      <c r="D37" s="32">
        <v>0</v>
      </c>
      <c r="E37" s="32">
        <v>0</v>
      </c>
      <c r="F37" s="32">
        <v>1E-3</v>
      </c>
      <c r="G37" s="32">
        <v>-1.9E-2</v>
      </c>
      <c r="J37" s="16" t="s">
        <v>3</v>
      </c>
      <c r="K37" s="37">
        <v>7.01</v>
      </c>
      <c r="L37" s="32">
        <v>0.30199999999999999</v>
      </c>
      <c r="M37" s="32">
        <v>0.23</v>
      </c>
      <c r="N37" s="32">
        <v>0.47899999999999998</v>
      </c>
      <c r="O37" s="32">
        <v>-0.374</v>
      </c>
      <c r="R37" s="16" t="s">
        <v>3</v>
      </c>
      <c r="S37" s="37">
        <v>0.55000000000000004</v>
      </c>
      <c r="T37" s="32">
        <v>3.0000000000000001E-3</v>
      </c>
      <c r="U37" s="32">
        <v>0</v>
      </c>
      <c r="V37" s="32">
        <v>5.0000000000000001E-3</v>
      </c>
      <c r="W37" s="32">
        <v>0.34</v>
      </c>
    </row>
    <row r="38" spans="2:23" ht="15.75" x14ac:dyDescent="0.25">
      <c r="B38" s="58" t="s">
        <v>33</v>
      </c>
      <c r="C38" s="59"/>
      <c r="D38" s="59"/>
      <c r="E38" s="59"/>
      <c r="F38" s="59"/>
      <c r="G38" s="60"/>
      <c r="J38" s="58" t="s">
        <v>33</v>
      </c>
      <c r="K38" s="59"/>
      <c r="L38" s="59"/>
      <c r="M38" s="59"/>
      <c r="N38" s="59"/>
      <c r="O38" s="60"/>
      <c r="R38" s="58" t="s">
        <v>33</v>
      </c>
      <c r="S38" s="59"/>
      <c r="T38" s="59"/>
      <c r="U38" s="59"/>
      <c r="V38" s="59"/>
      <c r="W38" s="60"/>
    </row>
    <row r="39" spans="2:23" ht="15.75" x14ac:dyDescent="0.25">
      <c r="B39" s="16" t="s">
        <v>0</v>
      </c>
      <c r="C39" s="32" t="s">
        <v>24</v>
      </c>
      <c r="D39" s="32" t="s">
        <v>25</v>
      </c>
      <c r="E39" s="32" t="s">
        <v>26</v>
      </c>
      <c r="F39" s="32" t="s">
        <v>27</v>
      </c>
      <c r="G39" s="32" t="s">
        <v>28</v>
      </c>
      <c r="J39" s="16" t="s">
        <v>0</v>
      </c>
      <c r="K39" s="32" t="s">
        <v>24</v>
      </c>
      <c r="L39" s="32" t="s">
        <v>25</v>
      </c>
      <c r="M39" s="32" t="s">
        <v>26</v>
      </c>
      <c r="N39" s="32" t="s">
        <v>27</v>
      </c>
      <c r="O39" s="32" t="s">
        <v>28</v>
      </c>
      <c r="R39" s="16" t="s">
        <v>0</v>
      </c>
      <c r="S39" s="32" t="s">
        <v>24</v>
      </c>
      <c r="T39" s="32" t="s">
        <v>25</v>
      </c>
      <c r="U39" s="32" t="s">
        <v>26</v>
      </c>
      <c r="V39" s="32" t="s">
        <v>27</v>
      </c>
      <c r="W39" s="32" t="s">
        <v>28</v>
      </c>
    </row>
    <row r="40" spans="2:23" ht="15.75" x14ac:dyDescent="0.25">
      <c r="B40" s="16" t="s">
        <v>1</v>
      </c>
      <c r="C40" s="37">
        <v>0.11</v>
      </c>
      <c r="D40" s="32">
        <v>0</v>
      </c>
      <c r="E40" s="32">
        <v>0</v>
      </c>
      <c r="F40" s="32">
        <v>2E-3</v>
      </c>
      <c r="G40" s="32">
        <v>5.5E-2</v>
      </c>
      <c r="J40" s="16" t="s">
        <v>1</v>
      </c>
      <c r="K40" s="37">
        <v>6.46</v>
      </c>
      <c r="L40" s="32">
        <v>0.219</v>
      </c>
      <c r="M40" s="32">
        <v>9.9000000000000005E-2</v>
      </c>
      <c r="N40" s="32">
        <v>0.315</v>
      </c>
      <c r="O40" s="32">
        <v>0.40600000000000003</v>
      </c>
      <c r="R40" s="16" t="s">
        <v>1</v>
      </c>
      <c r="S40" s="37">
        <v>0.49</v>
      </c>
      <c r="T40" s="32">
        <v>3.0000000000000001E-3</v>
      </c>
      <c r="U40" s="32">
        <v>0</v>
      </c>
      <c r="V40" s="32">
        <v>5.0000000000000001E-3</v>
      </c>
      <c r="W40" s="32">
        <v>0.40899999999999997</v>
      </c>
    </row>
    <row r="41" spans="2:23" ht="15.75" x14ac:dyDescent="0.25">
      <c r="B41" s="16" t="s">
        <v>2</v>
      </c>
      <c r="C41" s="37">
        <v>0.01</v>
      </c>
      <c r="D41" s="32">
        <v>0</v>
      </c>
      <c r="E41" s="32">
        <v>0</v>
      </c>
      <c r="F41" s="32">
        <v>2E-3</v>
      </c>
      <c r="G41" s="32">
        <v>7.9000000000000001E-2</v>
      </c>
      <c r="J41" s="16" t="s">
        <v>2</v>
      </c>
      <c r="K41" s="37">
        <v>0.12</v>
      </c>
      <c r="L41" s="32">
        <v>1E-3</v>
      </c>
      <c r="M41" s="32">
        <v>0</v>
      </c>
      <c r="N41" s="32">
        <v>8.9999999999999993E-3</v>
      </c>
      <c r="O41" s="32">
        <v>0.999</v>
      </c>
      <c r="R41" s="16" t="s">
        <v>2</v>
      </c>
      <c r="S41" s="37">
        <v>0.01</v>
      </c>
      <c r="T41" s="32">
        <v>0</v>
      </c>
      <c r="U41" s="32">
        <v>0</v>
      </c>
      <c r="V41" s="32">
        <v>1E-3</v>
      </c>
      <c r="W41" s="32">
        <v>0.98299999999999998</v>
      </c>
    </row>
    <row r="42" spans="2:23" ht="15.75" x14ac:dyDescent="0.25">
      <c r="B42" s="16" t="s">
        <v>3</v>
      </c>
      <c r="C42" s="37">
        <v>0.1</v>
      </c>
      <c r="D42" s="32">
        <v>0</v>
      </c>
      <c r="E42" s="32">
        <v>0</v>
      </c>
      <c r="F42" s="32">
        <v>0</v>
      </c>
      <c r="G42" s="32">
        <v>0.42899999999999999</v>
      </c>
      <c r="J42" s="16" t="s">
        <v>3</v>
      </c>
      <c r="K42" s="37">
        <v>5.52</v>
      </c>
      <c r="L42" s="32">
        <v>0.218</v>
      </c>
      <c r="M42" s="32">
        <v>9.9000000000000005E-2</v>
      </c>
      <c r="N42" s="32">
        <v>0.314</v>
      </c>
      <c r="O42" s="32">
        <v>0.40799999999999997</v>
      </c>
      <c r="R42" s="16" t="s">
        <v>3</v>
      </c>
      <c r="S42" s="37">
        <v>0.49</v>
      </c>
      <c r="T42" s="32">
        <v>3.0000000000000001E-3</v>
      </c>
      <c r="U42" s="32">
        <v>0</v>
      </c>
      <c r="V42" s="32">
        <v>5.0000000000000001E-3</v>
      </c>
      <c r="W42" s="32">
        <v>0.41</v>
      </c>
    </row>
    <row r="43" spans="2:23" ht="15.75" x14ac:dyDescent="0.25">
      <c r="B43" s="58" t="s">
        <v>34</v>
      </c>
      <c r="C43" s="59"/>
      <c r="D43" s="59"/>
      <c r="E43" s="59"/>
      <c r="F43" s="59"/>
      <c r="G43" s="60"/>
      <c r="J43" s="58" t="s">
        <v>34</v>
      </c>
      <c r="K43" s="59"/>
      <c r="L43" s="59"/>
      <c r="M43" s="59"/>
      <c r="N43" s="59"/>
      <c r="O43" s="60"/>
      <c r="R43" s="58" t="s">
        <v>34</v>
      </c>
      <c r="S43" s="59"/>
      <c r="T43" s="59"/>
      <c r="U43" s="59"/>
      <c r="V43" s="59"/>
      <c r="W43" s="60"/>
    </row>
    <row r="44" spans="2:23" ht="15.75" x14ac:dyDescent="0.25">
      <c r="B44" s="16" t="s">
        <v>0</v>
      </c>
      <c r="C44" s="32" t="s">
        <v>24</v>
      </c>
      <c r="D44" s="32" t="s">
        <v>25</v>
      </c>
      <c r="E44" s="32" t="s">
        <v>26</v>
      </c>
      <c r="F44" s="32" t="s">
        <v>27</v>
      </c>
      <c r="G44" s="32" t="s">
        <v>28</v>
      </c>
      <c r="J44" s="16" t="s">
        <v>0</v>
      </c>
      <c r="K44" s="32" t="s">
        <v>24</v>
      </c>
      <c r="L44" s="32" t="s">
        <v>25</v>
      </c>
      <c r="M44" s="32" t="s">
        <v>26</v>
      </c>
      <c r="N44" s="32" t="s">
        <v>27</v>
      </c>
      <c r="O44" s="32" t="s">
        <v>28</v>
      </c>
      <c r="R44" s="16" t="s">
        <v>0</v>
      </c>
      <c r="S44" s="32" t="s">
        <v>24</v>
      </c>
      <c r="T44" s="32" t="s">
        <v>25</v>
      </c>
      <c r="U44" s="32" t="s">
        <v>26</v>
      </c>
      <c r="V44" s="32" t="s">
        <v>27</v>
      </c>
      <c r="W44" s="32" t="s">
        <v>28</v>
      </c>
    </row>
    <row r="45" spans="2:23" ht="15.75" x14ac:dyDescent="0.25">
      <c r="B45" s="16" t="s">
        <v>1</v>
      </c>
      <c r="C45" s="37">
        <v>0.04</v>
      </c>
      <c r="D45" s="32">
        <v>0</v>
      </c>
      <c r="E45" s="32">
        <v>0</v>
      </c>
      <c r="F45" s="32">
        <v>2E-3</v>
      </c>
      <c r="G45" s="32">
        <v>-5.2999999999999999E-2</v>
      </c>
      <c r="J45" s="16" t="s">
        <v>1</v>
      </c>
      <c r="K45" s="37">
        <v>0.34</v>
      </c>
      <c r="L45" s="32">
        <v>0.111</v>
      </c>
      <c r="M45" s="32">
        <v>0.17199999999999999</v>
      </c>
      <c r="N45" s="32">
        <v>0.41499999999999998</v>
      </c>
      <c r="O45" s="32">
        <v>-3.2000000000000001E-2</v>
      </c>
      <c r="R45" s="16" t="s">
        <v>1</v>
      </c>
      <c r="S45" s="37">
        <v>0.14000000000000001</v>
      </c>
      <c r="T45" s="32">
        <v>1E-3</v>
      </c>
      <c r="U45" s="32">
        <v>0</v>
      </c>
      <c r="V45" s="32">
        <v>3.0000000000000001E-3</v>
      </c>
      <c r="W45" s="32">
        <v>0.67300000000000004</v>
      </c>
    </row>
    <row r="46" spans="2:23" ht="15.75" x14ac:dyDescent="0.25">
      <c r="B46" s="16" t="s">
        <v>2</v>
      </c>
      <c r="C46" s="37">
        <v>0.01</v>
      </c>
      <c r="D46" s="32">
        <v>0</v>
      </c>
      <c r="E46" s="32">
        <v>0</v>
      </c>
      <c r="F46" s="32">
        <v>2E-3</v>
      </c>
      <c r="G46" s="32">
        <v>7.9000000000000001E-2</v>
      </c>
      <c r="J46" s="16" t="s">
        <v>2</v>
      </c>
      <c r="K46" s="37">
        <v>0.12</v>
      </c>
      <c r="L46" s="32">
        <v>1E-3</v>
      </c>
      <c r="M46" s="32">
        <v>0</v>
      </c>
      <c r="N46" s="32">
        <v>8.9999999999999993E-3</v>
      </c>
      <c r="O46" s="32">
        <v>0.999</v>
      </c>
      <c r="R46" s="16" t="s">
        <v>2</v>
      </c>
      <c r="S46" s="37">
        <v>0.01</v>
      </c>
      <c r="T46" s="32">
        <v>0</v>
      </c>
      <c r="U46" s="32">
        <v>0</v>
      </c>
      <c r="V46" s="32">
        <v>1E-3</v>
      </c>
      <c r="W46" s="32">
        <v>0.98299999999999998</v>
      </c>
    </row>
    <row r="47" spans="2:23" ht="15.75" x14ac:dyDescent="0.25">
      <c r="B47" s="16" t="s">
        <v>3</v>
      </c>
      <c r="C47" s="37">
        <v>0.04</v>
      </c>
      <c r="D47" s="32">
        <v>0</v>
      </c>
      <c r="E47" s="32">
        <v>0</v>
      </c>
      <c r="F47" s="32">
        <v>1E-3</v>
      </c>
      <c r="G47" s="32">
        <v>-0.44900000000000001</v>
      </c>
      <c r="J47" s="16" t="s">
        <v>3</v>
      </c>
      <c r="K47" s="37">
        <v>0.26</v>
      </c>
      <c r="L47" s="32">
        <v>0.111</v>
      </c>
      <c r="M47" s="32">
        <v>0.17299999999999999</v>
      </c>
      <c r="N47" s="32">
        <v>0.41499999999999998</v>
      </c>
      <c r="O47" s="32">
        <v>-3.2000000000000001E-2</v>
      </c>
      <c r="R47" s="16" t="s">
        <v>3</v>
      </c>
      <c r="S47" s="37">
        <v>0.14000000000000001</v>
      </c>
      <c r="T47" s="32">
        <v>1E-3</v>
      </c>
      <c r="U47" s="32">
        <v>0</v>
      </c>
      <c r="V47" s="32">
        <v>3.0000000000000001E-3</v>
      </c>
      <c r="W47" s="32">
        <v>0.68899999999999995</v>
      </c>
    </row>
    <row r="48" spans="2:23" ht="15.75" x14ac:dyDescent="0.25">
      <c r="B48" s="65" t="s">
        <v>35</v>
      </c>
      <c r="C48" s="66"/>
      <c r="D48" s="66"/>
      <c r="E48" s="66"/>
      <c r="F48" s="66"/>
      <c r="G48" s="67"/>
      <c r="J48" s="58" t="s">
        <v>35</v>
      </c>
      <c r="K48" s="59"/>
      <c r="L48" s="59"/>
      <c r="M48" s="59"/>
      <c r="N48" s="59"/>
      <c r="O48" s="60"/>
      <c r="R48" s="58" t="s">
        <v>35</v>
      </c>
      <c r="S48" s="59"/>
      <c r="T48" s="59"/>
      <c r="U48" s="59"/>
      <c r="V48" s="59"/>
      <c r="W48" s="60"/>
    </row>
    <row r="49" spans="2:23" ht="15.75" x14ac:dyDescent="0.25">
      <c r="B49" s="26" t="s">
        <v>0</v>
      </c>
      <c r="C49" s="34" t="s">
        <v>24</v>
      </c>
      <c r="D49" s="34" t="s">
        <v>25</v>
      </c>
      <c r="E49" s="34" t="s">
        <v>26</v>
      </c>
      <c r="F49" s="34" t="s">
        <v>27</v>
      </c>
      <c r="G49" s="34" t="s">
        <v>28</v>
      </c>
      <c r="J49" s="16" t="s">
        <v>0</v>
      </c>
      <c r="K49" s="32" t="s">
        <v>24</v>
      </c>
      <c r="L49" s="32" t="s">
        <v>25</v>
      </c>
      <c r="M49" s="32" t="s">
        <v>26</v>
      </c>
      <c r="N49" s="32" t="s">
        <v>27</v>
      </c>
      <c r="O49" s="32" t="s">
        <v>28</v>
      </c>
      <c r="R49" s="16" t="s">
        <v>0</v>
      </c>
      <c r="S49" s="32" t="s">
        <v>24</v>
      </c>
      <c r="T49" s="32" t="s">
        <v>25</v>
      </c>
      <c r="U49" s="32" t="s">
        <v>26</v>
      </c>
      <c r="V49" s="32" t="s">
        <v>27</v>
      </c>
      <c r="W49" s="32" t="s">
        <v>28</v>
      </c>
    </row>
    <row r="50" spans="2:23" ht="15.75" x14ac:dyDescent="0.25">
      <c r="B50" s="26" t="s">
        <v>1</v>
      </c>
      <c r="C50" s="35">
        <v>0.03</v>
      </c>
      <c r="D50" s="34">
        <v>0</v>
      </c>
      <c r="E50" s="34">
        <v>0</v>
      </c>
      <c r="F50" s="34">
        <v>2E-3</v>
      </c>
      <c r="G50" s="34">
        <v>7.0999999999999994E-2</v>
      </c>
      <c r="J50" s="16" t="s">
        <v>1</v>
      </c>
      <c r="K50" s="37">
        <v>0.14000000000000001</v>
      </c>
      <c r="L50" s="32">
        <v>1.4999999999999999E-2</v>
      </c>
      <c r="M50" s="32">
        <v>2E-3</v>
      </c>
      <c r="N50" s="32">
        <v>4.7E-2</v>
      </c>
      <c r="O50" s="32">
        <v>0.98699999999999999</v>
      </c>
      <c r="R50" s="16" t="s">
        <v>1</v>
      </c>
      <c r="S50" s="37">
        <v>0.08</v>
      </c>
      <c r="T50" s="32">
        <v>1E-3</v>
      </c>
      <c r="U50" s="32">
        <v>0</v>
      </c>
      <c r="V50" s="32">
        <v>1E-3</v>
      </c>
      <c r="W50" s="32">
        <v>0.94499999999999995</v>
      </c>
    </row>
    <row r="51" spans="2:23" ht="15.75" x14ac:dyDescent="0.25">
      <c r="B51" s="26" t="s">
        <v>2</v>
      </c>
      <c r="C51" s="35">
        <v>0.01</v>
      </c>
      <c r="D51" s="34">
        <v>0</v>
      </c>
      <c r="E51" s="34">
        <v>0</v>
      </c>
      <c r="F51" s="34">
        <v>2E-3</v>
      </c>
      <c r="G51" s="34">
        <v>7.9000000000000001E-2</v>
      </c>
      <c r="J51" s="16" t="s">
        <v>2</v>
      </c>
      <c r="K51" s="37">
        <v>0.12</v>
      </c>
      <c r="L51" s="32">
        <v>1E-3</v>
      </c>
      <c r="M51" s="32">
        <v>0</v>
      </c>
      <c r="N51" s="32">
        <v>8.9999999999999993E-3</v>
      </c>
      <c r="O51" s="32">
        <v>0.999</v>
      </c>
      <c r="R51" s="16" t="s">
        <v>2</v>
      </c>
      <c r="S51" s="37">
        <v>0.01</v>
      </c>
      <c r="T51" s="32">
        <v>0</v>
      </c>
      <c r="U51" s="32">
        <v>0</v>
      </c>
      <c r="V51" s="32">
        <v>1E-3</v>
      </c>
      <c r="W51" s="32">
        <v>0.98299999999999998</v>
      </c>
    </row>
    <row r="52" spans="2:23" ht="15.75" x14ac:dyDescent="0.25">
      <c r="B52" s="26" t="s">
        <v>3</v>
      </c>
      <c r="C52" s="35">
        <v>0.02</v>
      </c>
      <c r="D52" s="34">
        <v>0</v>
      </c>
      <c r="E52" s="34">
        <v>0</v>
      </c>
      <c r="F52" s="34">
        <v>0</v>
      </c>
      <c r="G52" s="34">
        <v>0.77200000000000002</v>
      </c>
      <c r="J52" s="16" t="s">
        <v>3</v>
      </c>
      <c r="K52" s="37">
        <v>0.11</v>
      </c>
      <c r="L52" s="32">
        <v>1.4999999999999999E-2</v>
      </c>
      <c r="M52" s="32">
        <v>2E-3</v>
      </c>
      <c r="N52" s="32">
        <v>4.7E-2</v>
      </c>
      <c r="O52" s="32">
        <v>0.98699999999999999</v>
      </c>
      <c r="R52" s="16" t="s">
        <v>3</v>
      </c>
      <c r="S52" s="37">
        <v>7.0000000000000007E-2</v>
      </c>
      <c r="T52" s="32">
        <v>1E-3</v>
      </c>
      <c r="U52" s="32">
        <v>0</v>
      </c>
      <c r="V52" s="32">
        <v>1E-3</v>
      </c>
      <c r="W52" s="32">
        <v>0.95899999999999996</v>
      </c>
    </row>
    <row r="53" spans="2:23" ht="15.75" x14ac:dyDescent="0.25">
      <c r="B53" s="58" t="s">
        <v>36</v>
      </c>
      <c r="C53" s="59"/>
      <c r="D53" s="59"/>
      <c r="E53" s="59"/>
      <c r="F53" s="59"/>
      <c r="G53" s="60"/>
      <c r="J53" s="58" t="s">
        <v>36</v>
      </c>
      <c r="K53" s="59"/>
      <c r="L53" s="59"/>
      <c r="M53" s="59"/>
      <c r="N53" s="59"/>
      <c r="O53" s="60"/>
      <c r="R53" s="58" t="s">
        <v>36</v>
      </c>
      <c r="S53" s="59"/>
      <c r="T53" s="59"/>
      <c r="U53" s="59"/>
      <c r="V53" s="59"/>
      <c r="W53" s="60"/>
    </row>
    <row r="54" spans="2:23" ht="15.75" x14ac:dyDescent="0.25">
      <c r="B54" s="16" t="s">
        <v>0</v>
      </c>
      <c r="C54" s="32" t="s">
        <v>24</v>
      </c>
      <c r="D54" s="32" t="s">
        <v>25</v>
      </c>
      <c r="E54" s="32" t="s">
        <v>26</v>
      </c>
      <c r="F54" s="32" t="s">
        <v>27</v>
      </c>
      <c r="G54" s="32" t="s">
        <v>28</v>
      </c>
      <c r="J54" s="16" t="s">
        <v>0</v>
      </c>
      <c r="K54" s="32" t="s">
        <v>24</v>
      </c>
      <c r="L54" s="32" t="s">
        <v>25</v>
      </c>
      <c r="M54" s="32" t="s">
        <v>26</v>
      </c>
      <c r="N54" s="32" t="s">
        <v>27</v>
      </c>
      <c r="O54" s="32" t="s">
        <v>28</v>
      </c>
      <c r="R54" s="16" t="s">
        <v>0</v>
      </c>
      <c r="S54" s="32" t="s">
        <v>24</v>
      </c>
      <c r="T54" s="32" t="s">
        <v>25</v>
      </c>
      <c r="U54" s="32" t="s">
        <v>26</v>
      </c>
      <c r="V54" s="32" t="s">
        <v>27</v>
      </c>
      <c r="W54" s="32" t="s">
        <v>28</v>
      </c>
    </row>
    <row r="55" spans="2:23" ht="15.75" x14ac:dyDescent="0.25">
      <c r="B55" s="16" t="s">
        <v>1</v>
      </c>
      <c r="C55" s="37">
        <v>0.1</v>
      </c>
      <c r="D55" s="32">
        <v>0</v>
      </c>
      <c r="E55" s="32">
        <v>0</v>
      </c>
      <c r="F55" s="32">
        <v>2E-3</v>
      </c>
      <c r="G55" s="32">
        <v>-3.0000000000000001E-3</v>
      </c>
      <c r="J55" s="16" t="s">
        <v>1</v>
      </c>
      <c r="K55" s="37">
        <v>0.36</v>
      </c>
      <c r="L55" s="32">
        <v>0.113</v>
      </c>
      <c r="M55" s="32">
        <v>0.17499999999999999</v>
      </c>
      <c r="N55" s="32">
        <v>0.41799999999999998</v>
      </c>
      <c r="O55" s="32">
        <v>-4.4999999999999998E-2</v>
      </c>
      <c r="R55" s="16" t="s">
        <v>1</v>
      </c>
      <c r="S55" s="37">
        <v>0.1</v>
      </c>
      <c r="T55" s="32">
        <v>1E-3</v>
      </c>
      <c r="U55" s="32">
        <v>0</v>
      </c>
      <c r="V55" s="32">
        <v>2E-3</v>
      </c>
      <c r="W55" s="32">
        <v>0.85899999999999999</v>
      </c>
    </row>
    <row r="56" spans="2:23" ht="15.75" x14ac:dyDescent="0.25">
      <c r="B56" s="16" t="s">
        <v>2</v>
      </c>
      <c r="C56" s="37">
        <v>0.01</v>
      </c>
      <c r="D56" s="32">
        <v>0</v>
      </c>
      <c r="E56" s="32">
        <v>0</v>
      </c>
      <c r="F56" s="32">
        <v>2E-3</v>
      </c>
      <c r="G56" s="32">
        <v>7.9000000000000001E-2</v>
      </c>
      <c r="J56" s="16" t="s">
        <v>2</v>
      </c>
      <c r="K56" s="37">
        <v>0.12</v>
      </c>
      <c r="L56" s="32">
        <v>1E-3</v>
      </c>
      <c r="M56" s="32">
        <v>0</v>
      </c>
      <c r="N56" s="32">
        <v>8.9999999999999993E-3</v>
      </c>
      <c r="O56" s="32">
        <v>0.999</v>
      </c>
      <c r="R56" s="16" t="s">
        <v>2</v>
      </c>
      <c r="S56" s="37">
        <v>0.01</v>
      </c>
      <c r="T56" s="32">
        <v>0</v>
      </c>
      <c r="U56" s="32">
        <v>0</v>
      </c>
      <c r="V56" s="32">
        <v>1E-3</v>
      </c>
      <c r="W56" s="32">
        <v>0.98299999999999998</v>
      </c>
    </row>
    <row r="57" spans="2:23" ht="15.75" x14ac:dyDescent="0.25">
      <c r="B57" s="16" t="s">
        <v>3</v>
      </c>
      <c r="C57" s="37">
        <v>0.1</v>
      </c>
      <c r="D57" s="32">
        <v>0</v>
      </c>
      <c r="E57" s="32">
        <v>0</v>
      </c>
      <c r="F57" s="32">
        <v>1E-3</v>
      </c>
      <c r="G57" s="32">
        <v>-4.0000000000000001E-3</v>
      </c>
      <c r="J57" s="16" t="s">
        <v>3</v>
      </c>
      <c r="K57" s="37">
        <v>0.21</v>
      </c>
      <c r="L57" s="32">
        <v>0.111</v>
      </c>
      <c r="M57" s="32">
        <v>0.17499999999999999</v>
      </c>
      <c r="N57" s="32">
        <v>0.41799999999999998</v>
      </c>
      <c r="O57" s="32">
        <v>-4.4999999999999998E-2</v>
      </c>
      <c r="R57" s="16" t="s">
        <v>3</v>
      </c>
      <c r="S57" s="37">
        <v>0.09</v>
      </c>
      <c r="T57" s="32">
        <v>1E-3</v>
      </c>
      <c r="U57" s="32">
        <v>0</v>
      </c>
      <c r="V57" s="32">
        <v>2E-3</v>
      </c>
      <c r="W57" s="32">
        <v>0.876</v>
      </c>
    </row>
    <row r="58" spans="2:23" ht="15.75" x14ac:dyDescent="0.25">
      <c r="B58" s="58" t="s">
        <v>37</v>
      </c>
      <c r="C58" s="59"/>
      <c r="D58" s="59"/>
      <c r="E58" s="59"/>
      <c r="F58" s="59"/>
      <c r="G58" s="60"/>
      <c r="J58" s="62" t="s">
        <v>37</v>
      </c>
      <c r="K58" s="63"/>
      <c r="L58" s="63"/>
      <c r="M58" s="63"/>
      <c r="N58" s="63"/>
      <c r="O58" s="64"/>
      <c r="R58" s="62" t="s">
        <v>37</v>
      </c>
      <c r="S58" s="63"/>
      <c r="T58" s="63"/>
      <c r="U58" s="63"/>
      <c r="V58" s="63"/>
      <c r="W58" s="64"/>
    </row>
    <row r="59" spans="2:23" ht="15.75" x14ac:dyDescent="0.25">
      <c r="B59" s="16" t="s">
        <v>0</v>
      </c>
      <c r="C59" s="32" t="s">
        <v>24</v>
      </c>
      <c r="D59" s="32" t="s">
        <v>25</v>
      </c>
      <c r="E59" s="32" t="s">
        <v>26</v>
      </c>
      <c r="F59" s="32" t="s">
        <v>27</v>
      </c>
      <c r="G59" s="32" t="s">
        <v>28</v>
      </c>
      <c r="J59" s="45" t="s">
        <v>0</v>
      </c>
      <c r="K59" s="48" t="s">
        <v>24</v>
      </c>
      <c r="L59" s="48" t="s">
        <v>25</v>
      </c>
      <c r="M59" s="48" t="s">
        <v>26</v>
      </c>
      <c r="N59" s="48" t="s">
        <v>27</v>
      </c>
      <c r="O59" s="48" t="s">
        <v>28</v>
      </c>
      <c r="R59" s="45" t="s">
        <v>0</v>
      </c>
      <c r="S59" s="48" t="s">
        <v>24</v>
      </c>
      <c r="T59" s="48" t="s">
        <v>25</v>
      </c>
      <c r="U59" s="48" t="s">
        <v>26</v>
      </c>
      <c r="V59" s="48" t="s">
        <v>27</v>
      </c>
      <c r="W59" s="48" t="s">
        <v>28</v>
      </c>
    </row>
    <row r="60" spans="2:23" ht="15.75" x14ac:dyDescent="0.25">
      <c r="B60" s="16" t="s">
        <v>1</v>
      </c>
      <c r="C60" s="37">
        <v>7.0000000000000007E-2</v>
      </c>
      <c r="D60" s="32">
        <v>0</v>
      </c>
      <c r="E60" s="32">
        <v>0</v>
      </c>
      <c r="F60" s="32">
        <v>2E-3</v>
      </c>
      <c r="G60" s="32">
        <v>5.7000000000000002E-2</v>
      </c>
      <c r="J60" s="45" t="s">
        <v>1</v>
      </c>
      <c r="K60" s="49">
        <v>0.18</v>
      </c>
      <c r="L60" s="48">
        <v>8.0000000000000002E-3</v>
      </c>
      <c r="M60" s="48">
        <v>1E-3</v>
      </c>
      <c r="N60" s="48">
        <v>3.4000000000000002E-2</v>
      </c>
      <c r="O60" s="48">
        <v>0.99299999999999999</v>
      </c>
      <c r="R60" s="45" t="s">
        <v>1</v>
      </c>
      <c r="S60" s="49">
        <v>0.04</v>
      </c>
      <c r="T60" s="48">
        <v>0</v>
      </c>
      <c r="U60" s="48">
        <v>0</v>
      </c>
      <c r="V60" s="48">
        <v>1E-3</v>
      </c>
      <c r="W60" s="48">
        <v>0.97099999999999997</v>
      </c>
    </row>
    <row r="61" spans="2:23" ht="15.75" x14ac:dyDescent="0.25">
      <c r="B61" s="16" t="s">
        <v>2</v>
      </c>
      <c r="C61" s="37">
        <v>0.01</v>
      </c>
      <c r="D61" s="32">
        <v>0</v>
      </c>
      <c r="E61" s="32">
        <v>0</v>
      </c>
      <c r="F61" s="32">
        <v>2E-3</v>
      </c>
      <c r="G61" s="32">
        <v>7.9000000000000001E-2</v>
      </c>
      <c r="J61" s="45" t="s">
        <v>2</v>
      </c>
      <c r="K61" s="49">
        <v>0.12</v>
      </c>
      <c r="L61" s="48">
        <v>1E-3</v>
      </c>
      <c r="M61" s="48">
        <v>0</v>
      </c>
      <c r="N61" s="48">
        <v>8.9999999999999993E-3</v>
      </c>
      <c r="O61" s="48">
        <v>0.999</v>
      </c>
      <c r="R61" s="45" t="s">
        <v>2</v>
      </c>
      <c r="S61" s="49">
        <v>0.01</v>
      </c>
      <c r="T61" s="48">
        <v>0</v>
      </c>
      <c r="U61" s="48">
        <v>0</v>
      </c>
      <c r="V61" s="48">
        <v>1E-3</v>
      </c>
      <c r="W61" s="48">
        <v>0.98299999999999998</v>
      </c>
    </row>
    <row r="62" spans="2:23" ht="15.75" x14ac:dyDescent="0.25">
      <c r="B62" s="16" t="s">
        <v>3</v>
      </c>
      <c r="C62" s="37">
        <v>7.0000000000000007E-2</v>
      </c>
      <c r="D62" s="32">
        <v>0</v>
      </c>
      <c r="E62" s="32">
        <v>0</v>
      </c>
      <c r="F62" s="32">
        <v>0</v>
      </c>
      <c r="G62" s="32">
        <v>0.37</v>
      </c>
      <c r="J62" s="45" t="s">
        <v>3</v>
      </c>
      <c r="K62" s="49">
        <v>0.08</v>
      </c>
      <c r="L62" s="48">
        <v>7.0000000000000001E-3</v>
      </c>
      <c r="M62" s="48">
        <v>1E-3</v>
      </c>
      <c r="N62" s="48">
        <v>3.2000000000000001E-2</v>
      </c>
      <c r="O62" s="48">
        <v>0.99399999999999999</v>
      </c>
      <c r="R62" s="45" t="s">
        <v>3</v>
      </c>
      <c r="S62" s="49">
        <v>0.03</v>
      </c>
      <c r="T62" s="48">
        <v>0</v>
      </c>
      <c r="U62" s="48">
        <v>0</v>
      </c>
      <c r="V62" s="48">
        <v>1E-3</v>
      </c>
      <c r="W62" s="48">
        <v>0.98799999999999999</v>
      </c>
    </row>
    <row r="63" spans="2:23" ht="15.75" x14ac:dyDescent="0.25">
      <c r="B63" s="58" t="s">
        <v>38</v>
      </c>
      <c r="C63" s="59"/>
      <c r="D63" s="59"/>
      <c r="E63" s="59"/>
      <c r="F63" s="59"/>
      <c r="G63" s="60"/>
      <c r="J63" s="58" t="s">
        <v>38</v>
      </c>
      <c r="K63" s="59"/>
      <c r="L63" s="59"/>
      <c r="M63" s="59"/>
      <c r="N63" s="59"/>
      <c r="O63" s="60"/>
      <c r="R63" s="58" t="s">
        <v>38</v>
      </c>
      <c r="S63" s="59"/>
      <c r="T63" s="59"/>
      <c r="U63" s="59"/>
      <c r="V63" s="59"/>
      <c r="W63" s="60"/>
    </row>
    <row r="64" spans="2:23" ht="15.75" x14ac:dyDescent="0.25">
      <c r="B64" s="16" t="s">
        <v>0</v>
      </c>
      <c r="C64" s="32" t="s">
        <v>24</v>
      </c>
      <c r="D64" s="32" t="s">
        <v>25</v>
      </c>
      <c r="E64" s="32" t="s">
        <v>26</v>
      </c>
      <c r="F64" s="32" t="s">
        <v>27</v>
      </c>
      <c r="G64" s="32" t="s">
        <v>28</v>
      </c>
      <c r="J64" s="16" t="s">
        <v>0</v>
      </c>
      <c r="K64" s="32" t="s">
        <v>24</v>
      </c>
      <c r="L64" s="32" t="s">
        <v>25</v>
      </c>
      <c r="M64" s="32" t="s">
        <v>26</v>
      </c>
      <c r="N64" s="32" t="s">
        <v>27</v>
      </c>
      <c r="O64" s="32" t="s">
        <v>28</v>
      </c>
      <c r="R64" s="16" t="s">
        <v>0</v>
      </c>
      <c r="S64" s="32" t="s">
        <v>24</v>
      </c>
      <c r="T64" s="32" t="s">
        <v>25</v>
      </c>
      <c r="U64" s="32" t="s">
        <v>26</v>
      </c>
      <c r="V64" s="32" t="s">
        <v>27</v>
      </c>
      <c r="W64" s="32" t="s">
        <v>28</v>
      </c>
    </row>
    <row r="65" spans="2:23" ht="15.75" x14ac:dyDescent="0.25">
      <c r="B65" s="16" t="s">
        <v>1</v>
      </c>
      <c r="C65" s="37">
        <v>0.08</v>
      </c>
      <c r="D65" s="32">
        <v>0</v>
      </c>
      <c r="E65" s="32">
        <v>0</v>
      </c>
      <c r="F65" s="32">
        <v>2E-3</v>
      </c>
      <c r="G65" s="32">
        <v>-0.112</v>
      </c>
      <c r="J65" s="16" t="s">
        <v>1</v>
      </c>
      <c r="K65" s="37">
        <v>0.35</v>
      </c>
      <c r="L65" s="32">
        <v>0.114</v>
      </c>
      <c r="M65" s="32">
        <v>0.184</v>
      </c>
      <c r="N65" s="32">
        <v>0.42899999999999999</v>
      </c>
      <c r="O65" s="32">
        <v>-0.1</v>
      </c>
      <c r="R65" s="16" t="s">
        <v>1</v>
      </c>
      <c r="S65" s="37">
        <v>0.08</v>
      </c>
      <c r="T65" s="32">
        <v>1E-3</v>
      </c>
      <c r="U65" s="32">
        <v>0</v>
      </c>
      <c r="V65" s="32">
        <v>1E-3</v>
      </c>
      <c r="W65" s="32">
        <v>0.96199999999999997</v>
      </c>
    </row>
    <row r="66" spans="2:23" ht="15.75" x14ac:dyDescent="0.25">
      <c r="B66" s="16" t="s">
        <v>2</v>
      </c>
      <c r="C66" s="37">
        <v>0.01</v>
      </c>
      <c r="D66" s="32">
        <v>0</v>
      </c>
      <c r="E66" s="32">
        <v>0</v>
      </c>
      <c r="F66" s="32">
        <v>2E-3</v>
      </c>
      <c r="G66" s="32">
        <v>7.9000000000000001E-2</v>
      </c>
      <c r="J66" s="16" t="s">
        <v>2</v>
      </c>
      <c r="K66" s="37">
        <v>0.12</v>
      </c>
      <c r="L66" s="32">
        <v>1E-3</v>
      </c>
      <c r="M66" s="32">
        <v>0</v>
      </c>
      <c r="N66" s="32">
        <v>8.9999999999999993E-3</v>
      </c>
      <c r="O66" s="32">
        <v>0.999</v>
      </c>
      <c r="R66" s="16" t="s">
        <v>2</v>
      </c>
      <c r="S66" s="37">
        <v>0.01</v>
      </c>
      <c r="T66" s="32">
        <v>0</v>
      </c>
      <c r="U66" s="32">
        <v>0</v>
      </c>
      <c r="V66" s="32">
        <v>1E-3</v>
      </c>
      <c r="W66" s="32">
        <v>0.98299999999999998</v>
      </c>
    </row>
    <row r="67" spans="2:23" ht="15.75" x14ac:dyDescent="0.25">
      <c r="B67" s="16" t="s">
        <v>3</v>
      </c>
      <c r="C67" s="37">
        <v>0.08</v>
      </c>
      <c r="D67" s="32">
        <v>0</v>
      </c>
      <c r="E67" s="32">
        <v>0</v>
      </c>
      <c r="F67" s="32">
        <v>1E-3</v>
      </c>
      <c r="G67" s="32">
        <v>-1.0740000000000001</v>
      </c>
      <c r="J67" s="16" t="s">
        <v>3</v>
      </c>
      <c r="K67" s="37">
        <v>0.26</v>
      </c>
      <c r="L67" s="32">
        <v>0.114</v>
      </c>
      <c r="M67" s="32">
        <v>0.184</v>
      </c>
      <c r="N67" s="32">
        <v>0.42899999999999999</v>
      </c>
      <c r="O67" s="32">
        <v>-0.1</v>
      </c>
      <c r="R67" s="16" t="s">
        <v>3</v>
      </c>
      <c r="S67" s="37">
        <v>7.0000000000000007E-2</v>
      </c>
      <c r="T67" s="32">
        <v>1E-3</v>
      </c>
      <c r="U67" s="32">
        <v>0</v>
      </c>
      <c r="V67" s="32">
        <v>1E-3</v>
      </c>
      <c r="W67" s="32">
        <v>0.97899999999999998</v>
      </c>
    </row>
    <row r="68" spans="2:23" ht="15.75" x14ac:dyDescent="0.25">
      <c r="B68" s="58" t="s">
        <v>39</v>
      </c>
      <c r="C68" s="59"/>
      <c r="D68" s="59"/>
      <c r="E68" s="59"/>
      <c r="F68" s="59"/>
      <c r="G68" s="60"/>
      <c r="J68" s="58" t="s">
        <v>39</v>
      </c>
      <c r="K68" s="59"/>
      <c r="L68" s="59"/>
      <c r="M68" s="59"/>
      <c r="N68" s="59"/>
      <c r="O68" s="60"/>
      <c r="R68" s="58" t="s">
        <v>39</v>
      </c>
      <c r="S68" s="59"/>
      <c r="T68" s="59"/>
      <c r="U68" s="59"/>
      <c r="V68" s="59"/>
      <c r="W68" s="60"/>
    </row>
    <row r="69" spans="2:23" ht="15.75" x14ac:dyDescent="0.25">
      <c r="B69" s="16" t="s">
        <v>0</v>
      </c>
      <c r="C69" s="32" t="s">
        <v>24</v>
      </c>
      <c r="D69" s="32" t="s">
        <v>25</v>
      </c>
      <c r="E69" s="32" t="s">
        <v>26</v>
      </c>
      <c r="F69" s="32" t="s">
        <v>27</v>
      </c>
      <c r="G69" s="32" t="s">
        <v>28</v>
      </c>
      <c r="J69" s="16" t="s">
        <v>0</v>
      </c>
      <c r="K69" s="32" t="s">
        <v>24</v>
      </c>
      <c r="L69" s="32" t="s">
        <v>25</v>
      </c>
      <c r="M69" s="32" t="s">
        <v>26</v>
      </c>
      <c r="N69" s="32" t="s">
        <v>27</v>
      </c>
      <c r="O69" s="32" t="s">
        <v>28</v>
      </c>
      <c r="R69" s="16" t="s">
        <v>0</v>
      </c>
      <c r="S69" s="32" t="s">
        <v>24</v>
      </c>
      <c r="T69" s="32" t="s">
        <v>25</v>
      </c>
      <c r="U69" s="32" t="s">
        <v>26</v>
      </c>
      <c r="V69" s="32" t="s">
        <v>27</v>
      </c>
      <c r="W69" s="32" t="s">
        <v>28</v>
      </c>
    </row>
    <row r="70" spans="2:23" ht="15.75" x14ac:dyDescent="0.25">
      <c r="B70" s="16" t="s">
        <v>1</v>
      </c>
      <c r="C70" s="37">
        <v>7.0000000000000007E-2</v>
      </c>
      <c r="D70" s="32">
        <v>0</v>
      </c>
      <c r="E70" s="32">
        <v>0</v>
      </c>
      <c r="F70" s="32">
        <v>2E-3</v>
      </c>
      <c r="G70" s="32">
        <v>-5.0999999999999997E-2</v>
      </c>
      <c r="J70" s="16" t="s">
        <v>1</v>
      </c>
      <c r="K70" s="37">
        <v>0.25</v>
      </c>
      <c r="L70" s="32">
        <v>2.1999999999999999E-2</v>
      </c>
      <c r="M70" s="32">
        <v>4.0000000000000001E-3</v>
      </c>
      <c r="N70" s="32">
        <v>6.3E-2</v>
      </c>
      <c r="O70" s="32">
        <v>0.97599999999999998</v>
      </c>
      <c r="R70" s="16" t="s">
        <v>1</v>
      </c>
      <c r="S70" s="37">
        <v>0.05</v>
      </c>
      <c r="T70" s="32">
        <v>0</v>
      </c>
      <c r="U70" s="32">
        <v>0</v>
      </c>
      <c r="V70" s="32">
        <v>1E-3</v>
      </c>
      <c r="W70" s="32">
        <v>0.97299999999999998</v>
      </c>
    </row>
    <row r="71" spans="2:23" ht="15.75" x14ac:dyDescent="0.25">
      <c r="B71" s="16" t="s">
        <v>2</v>
      </c>
      <c r="C71" s="37">
        <v>0.01</v>
      </c>
      <c r="D71" s="32">
        <v>0</v>
      </c>
      <c r="E71" s="32">
        <v>0</v>
      </c>
      <c r="F71" s="32">
        <v>2E-3</v>
      </c>
      <c r="G71" s="32">
        <v>7.9000000000000001E-2</v>
      </c>
      <c r="J71" s="16" t="s">
        <v>2</v>
      </c>
      <c r="K71" s="37">
        <v>0.12</v>
      </c>
      <c r="L71" s="32">
        <v>1E-3</v>
      </c>
      <c r="M71" s="32">
        <v>0</v>
      </c>
      <c r="N71" s="32">
        <v>8.9999999999999993E-3</v>
      </c>
      <c r="O71" s="32">
        <v>0.999</v>
      </c>
      <c r="R71" s="16" t="s">
        <v>2</v>
      </c>
      <c r="S71" s="37">
        <v>0.01</v>
      </c>
      <c r="T71" s="32">
        <v>0</v>
      </c>
      <c r="U71" s="32">
        <v>0</v>
      </c>
      <c r="V71" s="32">
        <v>1E-3</v>
      </c>
      <c r="W71" s="32">
        <v>0.98299999999999998</v>
      </c>
    </row>
    <row r="72" spans="2:23" ht="15.75" x14ac:dyDescent="0.25">
      <c r="B72" s="16" t="s">
        <v>3</v>
      </c>
      <c r="C72" s="37">
        <v>0.06</v>
      </c>
      <c r="D72" s="32">
        <v>0</v>
      </c>
      <c r="E72" s="32">
        <v>0</v>
      </c>
      <c r="F72" s="32">
        <v>1E-3</v>
      </c>
      <c r="G72" s="32">
        <v>-0.46700000000000003</v>
      </c>
      <c r="J72" s="16" t="s">
        <v>3</v>
      </c>
      <c r="K72" s="37">
        <v>0.18</v>
      </c>
      <c r="L72" s="32">
        <v>2.1000000000000001E-2</v>
      </c>
      <c r="M72" s="32">
        <v>4.0000000000000001E-3</v>
      </c>
      <c r="N72" s="32">
        <v>6.3E-2</v>
      </c>
      <c r="O72" s="32">
        <v>0.97599999999999998</v>
      </c>
      <c r="R72" s="16" t="s">
        <v>3</v>
      </c>
      <c r="S72" s="37">
        <v>0.04</v>
      </c>
      <c r="T72" s="32">
        <v>0</v>
      </c>
      <c r="U72" s="32">
        <v>0</v>
      </c>
      <c r="V72" s="32">
        <v>1E-3</v>
      </c>
      <c r="W72" s="32">
        <v>0.99</v>
      </c>
    </row>
    <row r="73" spans="2:23" ht="15.75" x14ac:dyDescent="0.25">
      <c r="B73" s="58" t="s">
        <v>42</v>
      </c>
      <c r="C73" s="59"/>
      <c r="D73" s="59"/>
      <c r="E73" s="59"/>
      <c r="F73" s="59"/>
      <c r="G73" s="60"/>
      <c r="J73" s="58" t="s">
        <v>42</v>
      </c>
      <c r="K73" s="59"/>
      <c r="L73" s="59"/>
      <c r="M73" s="59"/>
      <c r="N73" s="59"/>
      <c r="O73" s="60"/>
      <c r="R73" s="58" t="s">
        <v>42</v>
      </c>
      <c r="S73" s="59"/>
      <c r="T73" s="59"/>
      <c r="U73" s="59"/>
      <c r="V73" s="59"/>
      <c r="W73" s="60"/>
    </row>
    <row r="74" spans="2:23" ht="15.75" x14ac:dyDescent="0.25">
      <c r="B74" s="16" t="s">
        <v>0</v>
      </c>
      <c r="C74" s="32" t="s">
        <v>24</v>
      </c>
      <c r="D74" s="32" t="s">
        <v>25</v>
      </c>
      <c r="E74" s="32" t="s">
        <v>26</v>
      </c>
      <c r="F74" s="32" t="s">
        <v>27</v>
      </c>
      <c r="G74" s="32" t="s">
        <v>28</v>
      </c>
      <c r="J74" s="16" t="s">
        <v>0</v>
      </c>
      <c r="K74" s="32" t="s">
        <v>24</v>
      </c>
      <c r="L74" s="32" t="s">
        <v>25</v>
      </c>
      <c r="M74" s="32" t="s">
        <v>26</v>
      </c>
      <c r="N74" s="32" t="s">
        <v>27</v>
      </c>
      <c r="O74" s="32" t="s">
        <v>28</v>
      </c>
      <c r="R74" s="16" t="s">
        <v>0</v>
      </c>
      <c r="S74" s="32" t="s">
        <v>24</v>
      </c>
      <c r="T74" s="32" t="s">
        <v>25</v>
      </c>
      <c r="U74" s="32" t="s">
        <v>26</v>
      </c>
      <c r="V74" s="32" t="s">
        <v>27</v>
      </c>
      <c r="W74" s="32" t="s">
        <v>28</v>
      </c>
    </row>
    <row r="75" spans="2:23" ht="15.75" x14ac:dyDescent="0.25">
      <c r="B75" s="16" t="s">
        <v>1</v>
      </c>
      <c r="C75" s="37">
        <v>3.04</v>
      </c>
      <c r="D75" s="32">
        <v>8.0000000000000002E-3</v>
      </c>
      <c r="E75" s="32">
        <v>0</v>
      </c>
      <c r="F75" s="32">
        <v>1.2E-2</v>
      </c>
      <c r="G75" s="32">
        <v>-37.07</v>
      </c>
      <c r="J75" s="16" t="s">
        <v>1</v>
      </c>
      <c r="K75" s="37">
        <v>4.42</v>
      </c>
      <c r="L75" s="32">
        <v>0.22700000000000001</v>
      </c>
      <c r="M75" s="32">
        <v>0.193</v>
      </c>
      <c r="N75" s="32">
        <v>0.439</v>
      </c>
      <c r="O75" s="32">
        <v>-0.153</v>
      </c>
      <c r="R75" s="16" t="s">
        <v>1</v>
      </c>
      <c r="S75" s="37">
        <v>0.82</v>
      </c>
      <c r="T75" s="32">
        <v>5.0000000000000001E-3</v>
      </c>
      <c r="U75" s="32">
        <v>0</v>
      </c>
      <c r="V75" s="32">
        <v>8.0000000000000002E-3</v>
      </c>
      <c r="W75" s="32">
        <v>-0.65400000000000003</v>
      </c>
    </row>
    <row r="76" spans="2:23" ht="15.75" x14ac:dyDescent="0.25">
      <c r="B76" s="16" t="s">
        <v>2</v>
      </c>
      <c r="C76" s="37">
        <v>0.01</v>
      </c>
      <c r="D76" s="32">
        <v>0</v>
      </c>
      <c r="E76" s="32">
        <v>0</v>
      </c>
      <c r="F76" s="32">
        <v>2E-3</v>
      </c>
      <c r="G76" s="32">
        <v>7.9000000000000001E-2</v>
      </c>
      <c r="J76" s="16" t="s">
        <v>2</v>
      </c>
      <c r="K76" s="37">
        <v>0.12</v>
      </c>
      <c r="L76" s="32">
        <v>1E-3</v>
      </c>
      <c r="M76" s="32">
        <v>0</v>
      </c>
      <c r="N76" s="32">
        <v>8.9999999999999993E-3</v>
      </c>
      <c r="O76" s="32">
        <v>0.999</v>
      </c>
      <c r="R76" s="16" t="s">
        <v>2</v>
      </c>
      <c r="S76" s="37">
        <v>0.01</v>
      </c>
      <c r="T76" s="32">
        <v>0</v>
      </c>
      <c r="U76" s="32">
        <v>0</v>
      </c>
      <c r="V76" s="32">
        <v>1E-3</v>
      </c>
      <c r="W76" s="32">
        <v>0.98299999999999998</v>
      </c>
    </row>
    <row r="77" spans="2:23" ht="15.75" x14ac:dyDescent="0.25">
      <c r="B77" s="16" t="s">
        <v>3</v>
      </c>
      <c r="C77" s="37">
        <v>3.05</v>
      </c>
      <c r="D77" s="32">
        <v>8.0000000000000002E-3</v>
      </c>
      <c r="E77" s="32">
        <v>0</v>
      </c>
      <c r="F77" s="32">
        <v>1.2E-2</v>
      </c>
      <c r="G77" s="32">
        <v>-375.291</v>
      </c>
      <c r="J77" s="16" t="s">
        <v>3</v>
      </c>
      <c r="K77" s="37">
        <v>3.77</v>
      </c>
      <c r="L77" s="32">
        <v>0.22600000000000001</v>
      </c>
      <c r="M77" s="32">
        <v>0.192</v>
      </c>
      <c r="N77" s="32">
        <v>0.438</v>
      </c>
      <c r="O77" s="32">
        <v>-0.15</v>
      </c>
      <c r="R77" s="16" t="s">
        <v>3</v>
      </c>
      <c r="S77" s="37">
        <v>0.82</v>
      </c>
      <c r="T77" s="32">
        <v>5.0000000000000001E-3</v>
      </c>
      <c r="U77" s="32">
        <v>0</v>
      </c>
      <c r="V77" s="32">
        <v>8.0000000000000002E-3</v>
      </c>
      <c r="W77" s="32">
        <v>-0.64900000000000002</v>
      </c>
    </row>
    <row r="78" spans="2:23" ht="15.75" x14ac:dyDescent="0.25">
      <c r="B78" s="58" t="s">
        <v>43</v>
      </c>
      <c r="C78" s="59"/>
      <c r="D78" s="59"/>
      <c r="E78" s="59"/>
      <c r="F78" s="59"/>
      <c r="G78" s="60"/>
      <c r="J78" s="58" t="s">
        <v>43</v>
      </c>
      <c r="K78" s="59"/>
      <c r="L78" s="59"/>
      <c r="M78" s="59"/>
      <c r="N78" s="59"/>
      <c r="O78" s="60"/>
      <c r="R78" s="58" t="s">
        <v>43</v>
      </c>
      <c r="S78" s="59"/>
      <c r="T78" s="59"/>
      <c r="U78" s="59"/>
      <c r="V78" s="59"/>
      <c r="W78" s="60"/>
    </row>
    <row r="79" spans="2:23" ht="15.75" x14ac:dyDescent="0.25">
      <c r="B79" s="16" t="s">
        <v>0</v>
      </c>
      <c r="C79" s="32" t="s">
        <v>24</v>
      </c>
      <c r="D79" s="32" t="s">
        <v>25</v>
      </c>
      <c r="E79" s="32" t="s">
        <v>26</v>
      </c>
      <c r="F79" s="32" t="s">
        <v>27</v>
      </c>
      <c r="G79" s="32" t="s">
        <v>28</v>
      </c>
      <c r="J79" s="16" t="s">
        <v>0</v>
      </c>
      <c r="K79" s="32" t="s">
        <v>24</v>
      </c>
      <c r="L79" s="32" t="s">
        <v>25</v>
      </c>
      <c r="M79" s="32" t="s">
        <v>26</v>
      </c>
      <c r="N79" s="32" t="s">
        <v>27</v>
      </c>
      <c r="O79" s="32" t="s">
        <v>28</v>
      </c>
      <c r="R79" s="16" t="s">
        <v>0</v>
      </c>
      <c r="S79" s="32" t="s">
        <v>24</v>
      </c>
      <c r="T79" s="32" t="s">
        <v>25</v>
      </c>
      <c r="U79" s="32" t="s">
        <v>26</v>
      </c>
      <c r="V79" s="32" t="s">
        <v>27</v>
      </c>
      <c r="W79" s="32" t="s">
        <v>28</v>
      </c>
    </row>
    <row r="80" spans="2:23" ht="15.75" x14ac:dyDescent="0.25">
      <c r="B80" s="16" t="s">
        <v>1</v>
      </c>
      <c r="C80" s="37">
        <v>3.91</v>
      </c>
      <c r="D80" s="32">
        <v>0.01</v>
      </c>
      <c r="E80" s="32">
        <v>1E-3</v>
      </c>
      <c r="F80" s="32">
        <v>3.1E-2</v>
      </c>
      <c r="G80" s="32">
        <v>-251.304</v>
      </c>
      <c r="J80" s="16" t="s">
        <v>1</v>
      </c>
      <c r="K80" s="37">
        <v>9.33</v>
      </c>
      <c r="L80" s="32">
        <v>0.34300000000000003</v>
      </c>
      <c r="M80" s="32">
        <v>0.221</v>
      </c>
      <c r="N80" s="32">
        <v>0.47</v>
      </c>
      <c r="O80" s="32">
        <v>-0.32400000000000001</v>
      </c>
      <c r="R80" s="16" t="s">
        <v>1</v>
      </c>
      <c r="S80" s="37">
        <v>2.37</v>
      </c>
      <c r="T80" s="32">
        <v>1.2999999999999999E-2</v>
      </c>
      <c r="U80" s="32">
        <v>3.0000000000000001E-3</v>
      </c>
      <c r="V80" s="32">
        <v>0.05</v>
      </c>
      <c r="W80" s="32">
        <v>-70.441000000000003</v>
      </c>
    </row>
    <row r="81" spans="2:23" ht="15.75" x14ac:dyDescent="0.25">
      <c r="B81" s="16" t="s">
        <v>2</v>
      </c>
      <c r="C81" s="37">
        <v>0.01</v>
      </c>
      <c r="D81" s="32">
        <v>0</v>
      </c>
      <c r="E81" s="32">
        <v>0</v>
      </c>
      <c r="F81" s="32">
        <v>2E-3</v>
      </c>
      <c r="G81" s="32">
        <v>7.9000000000000001E-2</v>
      </c>
      <c r="J81" s="16" t="s">
        <v>2</v>
      </c>
      <c r="K81" s="37">
        <v>0.12</v>
      </c>
      <c r="L81" s="32">
        <v>1E-3</v>
      </c>
      <c r="M81" s="32">
        <v>0</v>
      </c>
      <c r="N81" s="32">
        <v>8.9999999999999993E-3</v>
      </c>
      <c r="O81" s="32">
        <v>0.999</v>
      </c>
      <c r="R81" s="16" t="s">
        <v>2</v>
      </c>
      <c r="S81" s="37">
        <v>0.01</v>
      </c>
      <c r="T81" s="32">
        <v>0</v>
      </c>
      <c r="U81" s="32">
        <v>0</v>
      </c>
      <c r="V81" s="32">
        <v>1E-3</v>
      </c>
      <c r="W81" s="32">
        <v>0.98299999999999998</v>
      </c>
    </row>
    <row r="82" spans="2:23" ht="15.75" x14ac:dyDescent="0.25">
      <c r="B82" s="16" t="s">
        <v>3</v>
      </c>
      <c r="C82" s="37">
        <v>3.92</v>
      </c>
      <c r="D82" s="32">
        <v>0.01</v>
      </c>
      <c r="E82" s="32">
        <v>1E-3</v>
      </c>
      <c r="F82" s="32">
        <v>3.1E-2</v>
      </c>
      <c r="G82" s="32">
        <v>-2538.7640000000001</v>
      </c>
      <c r="J82" s="16" t="s">
        <v>3</v>
      </c>
      <c r="K82" s="37">
        <v>8.7200000000000006</v>
      </c>
      <c r="L82" s="32">
        <v>0.34100000000000003</v>
      </c>
      <c r="M82" s="32">
        <v>0.221</v>
      </c>
      <c r="N82" s="32">
        <v>0.47</v>
      </c>
      <c r="O82" s="32">
        <v>-0.32</v>
      </c>
      <c r="R82" s="16" t="s">
        <v>3</v>
      </c>
      <c r="S82" s="37">
        <v>2.3199999999999998</v>
      </c>
      <c r="T82" s="32">
        <v>1.2999999999999999E-2</v>
      </c>
      <c r="U82" s="32">
        <v>3.0000000000000001E-3</v>
      </c>
      <c r="V82" s="32">
        <v>0.05</v>
      </c>
      <c r="W82" s="32">
        <v>-70.381</v>
      </c>
    </row>
    <row r="83" spans="2:23" ht="15.75" x14ac:dyDescent="0.25">
      <c r="B83" s="58" t="s">
        <v>56</v>
      </c>
      <c r="C83" s="59"/>
      <c r="D83" s="59"/>
      <c r="E83" s="59"/>
      <c r="F83" s="59"/>
      <c r="G83" s="60"/>
      <c r="J83" s="58" t="s">
        <v>56</v>
      </c>
      <c r="K83" s="59"/>
      <c r="L83" s="59"/>
      <c r="M83" s="59"/>
      <c r="N83" s="59"/>
      <c r="O83" s="60"/>
      <c r="R83" s="58" t="s">
        <v>56</v>
      </c>
      <c r="S83" s="59"/>
      <c r="T83" s="59"/>
      <c r="U83" s="59"/>
      <c r="V83" s="59"/>
      <c r="W83" s="60"/>
    </row>
    <row r="84" spans="2:23" ht="15.75" x14ac:dyDescent="0.25">
      <c r="B84" s="16" t="s">
        <v>0</v>
      </c>
      <c r="C84" s="32" t="s">
        <v>24</v>
      </c>
      <c r="D84" s="32" t="s">
        <v>25</v>
      </c>
      <c r="E84" s="32" t="s">
        <v>26</v>
      </c>
      <c r="F84" s="32" t="s">
        <v>27</v>
      </c>
      <c r="G84" s="32" t="s">
        <v>28</v>
      </c>
      <c r="J84" s="16" t="s">
        <v>0</v>
      </c>
      <c r="K84" s="32" t="s">
        <v>24</v>
      </c>
      <c r="L84" s="32" t="s">
        <v>25</v>
      </c>
      <c r="M84" s="32" t="s">
        <v>26</v>
      </c>
      <c r="N84" s="32" t="s">
        <v>27</v>
      </c>
      <c r="O84" s="32" t="s">
        <v>28</v>
      </c>
      <c r="R84" s="16" t="s">
        <v>0</v>
      </c>
      <c r="S84" s="32" t="s">
        <v>24</v>
      </c>
      <c r="T84" s="32" t="s">
        <v>25</v>
      </c>
      <c r="U84" s="32" t="s">
        <v>26</v>
      </c>
      <c r="V84" s="32" t="s">
        <v>27</v>
      </c>
      <c r="W84" s="32" t="s">
        <v>28</v>
      </c>
    </row>
    <row r="85" spans="2:23" ht="15.75" x14ac:dyDescent="0.25">
      <c r="B85" s="16" t="s">
        <v>1</v>
      </c>
      <c r="C85" s="37">
        <v>0.08</v>
      </c>
      <c r="D85" s="32">
        <v>0</v>
      </c>
      <c r="E85" s="32">
        <v>0</v>
      </c>
      <c r="F85" s="32">
        <v>2E-3</v>
      </c>
      <c r="G85" s="32">
        <v>4.2000000000000003E-2</v>
      </c>
      <c r="J85" s="16" t="s">
        <v>1</v>
      </c>
      <c r="K85" s="37">
        <v>1.18</v>
      </c>
      <c r="L85" s="32">
        <v>0.14599999999999999</v>
      </c>
      <c r="M85" s="32">
        <v>0.159</v>
      </c>
      <c r="N85" s="32">
        <v>0.39900000000000002</v>
      </c>
      <c r="O85" s="32">
        <v>4.7E-2</v>
      </c>
      <c r="R85" s="16" t="s">
        <v>1</v>
      </c>
      <c r="S85" s="37">
        <v>0.26</v>
      </c>
      <c r="T85" s="32">
        <v>2E-3</v>
      </c>
      <c r="U85" s="32">
        <v>0</v>
      </c>
      <c r="V85" s="32">
        <v>3.0000000000000001E-3</v>
      </c>
      <c r="W85" s="32">
        <v>0.68200000000000005</v>
      </c>
    </row>
    <row r="86" spans="2:23" ht="15.75" x14ac:dyDescent="0.25">
      <c r="B86" s="16" t="s">
        <v>2</v>
      </c>
      <c r="C86" s="37">
        <v>0.01</v>
      </c>
      <c r="D86" s="32">
        <v>0</v>
      </c>
      <c r="E86" s="32">
        <v>0</v>
      </c>
      <c r="F86" s="32">
        <v>2E-3</v>
      </c>
      <c r="G86" s="32">
        <v>7.9000000000000001E-2</v>
      </c>
      <c r="J86" s="16" t="s">
        <v>2</v>
      </c>
      <c r="K86" s="37">
        <v>0.12</v>
      </c>
      <c r="L86" s="32">
        <v>1E-3</v>
      </c>
      <c r="M86" s="32">
        <v>0</v>
      </c>
      <c r="N86" s="32">
        <v>8.9999999999999993E-3</v>
      </c>
      <c r="O86" s="32">
        <v>0.999</v>
      </c>
      <c r="R86" s="16" t="s">
        <v>2</v>
      </c>
      <c r="S86" s="37">
        <v>0.01</v>
      </c>
      <c r="T86" s="32">
        <v>0</v>
      </c>
      <c r="U86" s="32">
        <v>0</v>
      </c>
      <c r="V86" s="32">
        <v>1E-3</v>
      </c>
      <c r="W86" s="32">
        <v>0.98299999999999998</v>
      </c>
    </row>
    <row r="87" spans="2:23" ht="15.75" x14ac:dyDescent="0.25">
      <c r="B87" s="16" t="s">
        <v>3</v>
      </c>
      <c r="C87" s="37">
        <v>7.0000000000000007E-2</v>
      </c>
      <c r="D87" s="32">
        <v>0</v>
      </c>
      <c r="E87" s="32">
        <v>0</v>
      </c>
      <c r="F87" s="32">
        <v>0</v>
      </c>
      <c r="G87" s="32">
        <v>0.39600000000000002</v>
      </c>
      <c r="J87" s="16" t="s">
        <v>3</v>
      </c>
      <c r="K87" s="37">
        <v>1.1100000000000001</v>
      </c>
      <c r="L87" s="32">
        <v>0.14499999999999999</v>
      </c>
      <c r="M87" s="32">
        <v>0.159</v>
      </c>
      <c r="N87" s="32">
        <v>0.39900000000000002</v>
      </c>
      <c r="O87" s="32">
        <v>4.8000000000000001E-2</v>
      </c>
      <c r="R87" s="16" t="s">
        <v>3</v>
      </c>
      <c r="S87" s="37">
        <v>0.26</v>
      </c>
      <c r="T87" s="32">
        <v>2E-3</v>
      </c>
      <c r="U87" s="32">
        <v>0</v>
      </c>
      <c r="V87" s="32">
        <v>3.0000000000000001E-3</v>
      </c>
      <c r="W87" s="32">
        <v>0.68799999999999994</v>
      </c>
    </row>
    <row r="88" spans="2:23" ht="15.75" x14ac:dyDescent="0.25">
      <c r="B88" s="58" t="s">
        <v>57</v>
      </c>
      <c r="C88" s="59"/>
      <c r="D88" s="59"/>
      <c r="E88" s="59"/>
      <c r="F88" s="59"/>
      <c r="G88" s="60"/>
      <c r="J88" s="58" t="s">
        <v>57</v>
      </c>
      <c r="K88" s="59"/>
      <c r="L88" s="59"/>
      <c r="M88" s="59"/>
      <c r="N88" s="59"/>
      <c r="O88" s="60"/>
      <c r="R88" s="58" t="s">
        <v>57</v>
      </c>
      <c r="S88" s="59"/>
      <c r="T88" s="59"/>
      <c r="U88" s="59"/>
      <c r="V88" s="59"/>
      <c r="W88" s="60"/>
    </row>
    <row r="89" spans="2:23" ht="15.75" x14ac:dyDescent="0.25">
      <c r="B89" s="16" t="s">
        <v>0</v>
      </c>
      <c r="C89" s="32" t="s">
        <v>24</v>
      </c>
      <c r="D89" s="32" t="s">
        <v>25</v>
      </c>
      <c r="E89" s="32" t="s">
        <v>26</v>
      </c>
      <c r="F89" s="32" t="s">
        <v>27</v>
      </c>
      <c r="G89" s="32" t="s">
        <v>28</v>
      </c>
      <c r="J89" s="16" t="s">
        <v>0</v>
      </c>
      <c r="K89" s="32" t="s">
        <v>24</v>
      </c>
      <c r="L89" s="32" t="s">
        <v>25</v>
      </c>
      <c r="M89" s="32" t="s">
        <v>26</v>
      </c>
      <c r="N89" s="32" t="s">
        <v>27</v>
      </c>
      <c r="O89" s="32" t="s">
        <v>28</v>
      </c>
      <c r="R89" s="16" t="s">
        <v>0</v>
      </c>
      <c r="S89" s="32" t="s">
        <v>24</v>
      </c>
      <c r="T89" s="32" t="s">
        <v>25</v>
      </c>
      <c r="U89" s="32" t="s">
        <v>26</v>
      </c>
      <c r="V89" s="32" t="s">
        <v>27</v>
      </c>
      <c r="W89" s="32" t="s">
        <v>28</v>
      </c>
    </row>
    <row r="90" spans="2:23" ht="15.75" x14ac:dyDescent="0.25">
      <c r="B90" s="16" t="s">
        <v>1</v>
      </c>
      <c r="C90" s="37">
        <v>0.06</v>
      </c>
      <c r="D90" s="32">
        <v>0</v>
      </c>
      <c r="E90" s="32">
        <v>0</v>
      </c>
      <c r="F90" s="32">
        <v>2E-3</v>
      </c>
      <c r="G90" s="32">
        <v>5.6000000000000001E-2</v>
      </c>
      <c r="J90" s="16" t="s">
        <v>1</v>
      </c>
      <c r="K90" s="37">
        <v>0.6</v>
      </c>
      <c r="L90" s="32">
        <v>0.115</v>
      </c>
      <c r="M90" s="32">
        <v>0.17</v>
      </c>
      <c r="N90" s="32">
        <v>0.41199999999999998</v>
      </c>
      <c r="O90" s="32">
        <v>-1.7000000000000001E-2</v>
      </c>
      <c r="R90" s="16" t="s">
        <v>1</v>
      </c>
      <c r="S90" s="37">
        <v>0.21</v>
      </c>
      <c r="T90" s="32">
        <v>2E-3</v>
      </c>
      <c r="U90" s="32">
        <v>0</v>
      </c>
      <c r="V90" s="32">
        <v>3.0000000000000001E-3</v>
      </c>
      <c r="W90" s="32">
        <v>0.76200000000000001</v>
      </c>
    </row>
    <row r="91" spans="2:23" ht="15.75" x14ac:dyDescent="0.25">
      <c r="B91" s="16" t="s">
        <v>2</v>
      </c>
      <c r="C91" s="37">
        <v>0.01</v>
      </c>
      <c r="D91" s="32">
        <v>0</v>
      </c>
      <c r="E91" s="32">
        <v>0</v>
      </c>
      <c r="F91" s="32">
        <v>2E-3</v>
      </c>
      <c r="G91" s="32">
        <v>7.9000000000000001E-2</v>
      </c>
      <c r="J91" s="16" t="s">
        <v>2</v>
      </c>
      <c r="K91" s="37">
        <v>0.12</v>
      </c>
      <c r="L91" s="32">
        <v>1E-3</v>
      </c>
      <c r="M91" s="32">
        <v>0</v>
      </c>
      <c r="N91" s="32">
        <v>8.9999999999999993E-3</v>
      </c>
      <c r="O91" s="32">
        <v>0.999</v>
      </c>
      <c r="R91" s="16" t="s">
        <v>2</v>
      </c>
      <c r="S91" s="37">
        <v>0.01</v>
      </c>
      <c r="T91" s="32">
        <v>0</v>
      </c>
      <c r="U91" s="32">
        <v>0</v>
      </c>
      <c r="V91" s="32">
        <v>1E-3</v>
      </c>
      <c r="W91" s="32">
        <v>0.98299999999999998</v>
      </c>
    </row>
    <row r="92" spans="2:23" ht="15.75" x14ac:dyDescent="0.25">
      <c r="B92" s="16" t="s">
        <v>3</v>
      </c>
      <c r="C92" s="37">
        <v>0.05</v>
      </c>
      <c r="D92" s="32">
        <v>0</v>
      </c>
      <c r="E92" s="32">
        <v>0</v>
      </c>
      <c r="F92" s="32">
        <v>0</v>
      </c>
      <c r="G92" s="32">
        <v>0.66900000000000004</v>
      </c>
      <c r="J92" s="16" t="s">
        <v>3</v>
      </c>
      <c r="K92" s="37">
        <v>0.49</v>
      </c>
      <c r="L92" s="32">
        <v>0.115</v>
      </c>
      <c r="M92" s="32">
        <v>0.17</v>
      </c>
      <c r="N92" s="32">
        <v>0.41199999999999998</v>
      </c>
      <c r="O92" s="32">
        <v>-1.7999999999999999E-2</v>
      </c>
      <c r="R92" s="16" t="s">
        <v>3</v>
      </c>
      <c r="S92" s="37">
        <v>0.21</v>
      </c>
      <c r="T92" s="32">
        <v>2E-3</v>
      </c>
      <c r="U92" s="32">
        <v>0</v>
      </c>
      <c r="V92" s="32">
        <v>3.0000000000000001E-3</v>
      </c>
      <c r="W92" s="32">
        <v>0.77100000000000002</v>
      </c>
    </row>
    <row r="93" spans="2:23" ht="15.75" x14ac:dyDescent="0.25">
      <c r="B93" s="58" t="s">
        <v>44</v>
      </c>
      <c r="C93" s="59"/>
      <c r="D93" s="59"/>
      <c r="E93" s="59"/>
      <c r="F93" s="59"/>
      <c r="G93" s="60"/>
      <c r="J93" s="58" t="s">
        <v>44</v>
      </c>
      <c r="K93" s="59"/>
      <c r="L93" s="59"/>
      <c r="M93" s="59"/>
      <c r="N93" s="59"/>
      <c r="O93" s="60"/>
      <c r="R93" s="58" t="s">
        <v>44</v>
      </c>
      <c r="S93" s="59"/>
      <c r="T93" s="59"/>
      <c r="U93" s="59"/>
      <c r="V93" s="59"/>
      <c r="W93" s="60"/>
    </row>
    <row r="94" spans="2:23" ht="15.75" x14ac:dyDescent="0.25">
      <c r="B94" s="16" t="s">
        <v>0</v>
      </c>
      <c r="C94" s="32" t="s">
        <v>24</v>
      </c>
      <c r="D94" s="32" t="s">
        <v>25</v>
      </c>
      <c r="E94" s="32" t="s">
        <v>26</v>
      </c>
      <c r="F94" s="32" t="s">
        <v>27</v>
      </c>
      <c r="G94" s="32" t="s">
        <v>28</v>
      </c>
      <c r="J94" s="16" t="s">
        <v>0</v>
      </c>
      <c r="K94" s="32" t="s">
        <v>24</v>
      </c>
      <c r="L94" s="32" t="s">
        <v>25</v>
      </c>
      <c r="M94" s="32" t="s">
        <v>26</v>
      </c>
      <c r="N94" s="32" t="s">
        <v>27</v>
      </c>
      <c r="O94" s="32" t="s">
        <v>28</v>
      </c>
      <c r="R94" s="16" t="s">
        <v>0</v>
      </c>
      <c r="S94" s="32" t="s">
        <v>24</v>
      </c>
      <c r="T94" s="32" t="s">
        <v>25</v>
      </c>
      <c r="U94" s="32" t="s">
        <v>26</v>
      </c>
      <c r="V94" s="32" t="s">
        <v>27</v>
      </c>
      <c r="W94" s="32" t="s">
        <v>28</v>
      </c>
    </row>
    <row r="95" spans="2:23" ht="15.75" x14ac:dyDescent="0.25">
      <c r="B95" s="16" t="s">
        <v>1</v>
      </c>
      <c r="C95" s="37">
        <v>0.09</v>
      </c>
      <c r="D95" s="32">
        <v>0</v>
      </c>
      <c r="E95" s="32">
        <v>0</v>
      </c>
      <c r="F95" s="32">
        <v>2E-3</v>
      </c>
      <c r="G95" s="32">
        <v>-9.8000000000000004E-2</v>
      </c>
      <c r="J95" s="16" t="s">
        <v>1</v>
      </c>
      <c r="K95" s="37">
        <v>0.3</v>
      </c>
      <c r="L95" s="32">
        <v>0.111</v>
      </c>
      <c r="M95" s="32">
        <v>0.17499999999999999</v>
      </c>
      <c r="N95" s="32">
        <v>0.41799999999999998</v>
      </c>
      <c r="O95" s="32">
        <v>-4.7E-2</v>
      </c>
      <c r="R95" s="16" t="s">
        <v>1</v>
      </c>
      <c r="S95" s="37">
        <v>0.09</v>
      </c>
      <c r="T95" s="32">
        <v>1E-3</v>
      </c>
      <c r="U95" s="32">
        <v>0</v>
      </c>
      <c r="V95" s="32">
        <v>2E-3</v>
      </c>
      <c r="W95" s="32">
        <v>0.91900000000000004</v>
      </c>
    </row>
    <row r="96" spans="2:23" ht="15.75" x14ac:dyDescent="0.25">
      <c r="B96" s="16" t="s">
        <v>2</v>
      </c>
      <c r="C96" s="37">
        <v>0.01</v>
      </c>
      <c r="D96" s="32">
        <v>0</v>
      </c>
      <c r="E96" s="32">
        <v>0</v>
      </c>
      <c r="F96" s="32">
        <v>2E-3</v>
      </c>
      <c r="G96" s="32">
        <v>7.9000000000000001E-2</v>
      </c>
      <c r="J96" s="16" t="s">
        <v>2</v>
      </c>
      <c r="K96" s="37">
        <v>0.12</v>
      </c>
      <c r="L96" s="32">
        <v>1E-3</v>
      </c>
      <c r="M96" s="32">
        <v>0</v>
      </c>
      <c r="N96" s="32">
        <v>8.9999999999999993E-3</v>
      </c>
      <c r="O96" s="32">
        <v>0.999</v>
      </c>
      <c r="R96" s="16" t="s">
        <v>2</v>
      </c>
      <c r="S96" s="37">
        <v>0.01</v>
      </c>
      <c r="T96" s="32">
        <v>0</v>
      </c>
      <c r="U96" s="32">
        <v>0</v>
      </c>
      <c r="V96" s="32">
        <v>1E-3</v>
      </c>
      <c r="W96" s="32">
        <v>0.98299999999999998</v>
      </c>
    </row>
    <row r="97" spans="2:23" ht="15.75" x14ac:dyDescent="0.25">
      <c r="B97" s="16" t="s">
        <v>3</v>
      </c>
      <c r="C97" s="37">
        <v>0.08</v>
      </c>
      <c r="D97" s="32">
        <v>0</v>
      </c>
      <c r="E97" s="32">
        <v>0</v>
      </c>
      <c r="F97" s="32">
        <v>1E-3</v>
      </c>
      <c r="G97" s="32">
        <v>-0.91600000000000004</v>
      </c>
      <c r="J97" s="16" t="s">
        <v>3</v>
      </c>
      <c r="K97" s="37">
        <v>0.21</v>
      </c>
      <c r="L97" s="32">
        <v>0.11</v>
      </c>
      <c r="M97" s="32">
        <v>0.17499999999999999</v>
      </c>
      <c r="N97" s="32">
        <v>0.41799999999999998</v>
      </c>
      <c r="O97" s="32">
        <v>-4.8000000000000001E-2</v>
      </c>
      <c r="R97" s="16" t="s">
        <v>3</v>
      </c>
      <c r="S97" s="37">
        <v>0.08</v>
      </c>
      <c r="T97" s="32">
        <v>1E-3</v>
      </c>
      <c r="U97" s="32">
        <v>0</v>
      </c>
      <c r="V97" s="32">
        <v>1E-3</v>
      </c>
      <c r="W97" s="32">
        <v>0.93799999999999994</v>
      </c>
    </row>
    <row r="98" spans="2:23" ht="15.75" x14ac:dyDescent="0.25">
      <c r="B98" s="58" t="s">
        <v>45</v>
      </c>
      <c r="C98" s="59"/>
      <c r="D98" s="59"/>
      <c r="E98" s="59"/>
      <c r="F98" s="59"/>
      <c r="G98" s="60"/>
      <c r="J98" s="58" t="s">
        <v>45</v>
      </c>
      <c r="K98" s="59"/>
      <c r="L98" s="59"/>
      <c r="M98" s="59"/>
      <c r="N98" s="59"/>
      <c r="O98" s="60"/>
      <c r="R98" s="58" t="s">
        <v>45</v>
      </c>
      <c r="S98" s="59"/>
      <c r="T98" s="59"/>
      <c r="U98" s="59"/>
      <c r="V98" s="59"/>
      <c r="W98" s="60"/>
    </row>
    <row r="99" spans="2:23" ht="15.75" x14ac:dyDescent="0.25">
      <c r="B99" s="16" t="s">
        <v>0</v>
      </c>
      <c r="C99" s="32" t="s">
        <v>24</v>
      </c>
      <c r="D99" s="32" t="s">
        <v>25</v>
      </c>
      <c r="E99" s="32" t="s">
        <v>26</v>
      </c>
      <c r="F99" s="32" t="s">
        <v>27</v>
      </c>
      <c r="G99" s="32" t="s">
        <v>28</v>
      </c>
      <c r="J99" s="16" t="s">
        <v>0</v>
      </c>
      <c r="K99" s="32" t="s">
        <v>24</v>
      </c>
      <c r="L99" s="32" t="s">
        <v>25</v>
      </c>
      <c r="M99" s="32" t="s">
        <v>26</v>
      </c>
      <c r="N99" s="32" t="s">
        <v>27</v>
      </c>
      <c r="O99" s="32" t="s">
        <v>28</v>
      </c>
      <c r="R99" s="16" t="s">
        <v>0</v>
      </c>
      <c r="S99" s="32" t="s">
        <v>24</v>
      </c>
      <c r="T99" s="32" t="s">
        <v>25</v>
      </c>
      <c r="U99" s="32" t="s">
        <v>26</v>
      </c>
      <c r="V99" s="32" t="s">
        <v>27</v>
      </c>
      <c r="W99" s="32" t="s">
        <v>28</v>
      </c>
    </row>
    <row r="100" spans="2:23" ht="15.75" x14ac:dyDescent="0.25">
      <c r="B100" s="16" t="s">
        <v>1</v>
      </c>
      <c r="C100" s="37">
        <v>0.06</v>
      </c>
      <c r="D100" s="32">
        <v>0</v>
      </c>
      <c r="E100" s="32">
        <v>0</v>
      </c>
      <c r="F100" s="32">
        <v>2E-3</v>
      </c>
      <c r="G100" s="32">
        <v>8.0000000000000002E-3</v>
      </c>
      <c r="J100" s="16" t="s">
        <v>1</v>
      </c>
      <c r="K100" s="37">
        <v>0.14000000000000001</v>
      </c>
      <c r="L100" s="32">
        <v>1.2999999999999999E-2</v>
      </c>
      <c r="M100" s="32">
        <v>2E-3</v>
      </c>
      <c r="N100" s="32">
        <v>4.5999999999999999E-2</v>
      </c>
      <c r="O100" s="32">
        <v>0.98699999999999999</v>
      </c>
      <c r="R100" s="16" t="s">
        <v>1</v>
      </c>
      <c r="S100" s="37">
        <v>0.04</v>
      </c>
      <c r="T100" s="32">
        <v>0</v>
      </c>
      <c r="U100" s="32">
        <v>0</v>
      </c>
      <c r="V100" s="32">
        <v>1E-3</v>
      </c>
      <c r="W100" s="32">
        <v>0.96499999999999997</v>
      </c>
    </row>
    <row r="101" spans="2:23" ht="15.75" x14ac:dyDescent="0.25">
      <c r="B101" s="16" t="s">
        <v>2</v>
      </c>
      <c r="C101" s="37">
        <v>0.01</v>
      </c>
      <c r="D101" s="32">
        <v>0</v>
      </c>
      <c r="E101" s="32">
        <v>0</v>
      </c>
      <c r="F101" s="32">
        <v>2E-3</v>
      </c>
      <c r="G101" s="32">
        <v>7.9000000000000001E-2</v>
      </c>
      <c r="J101" s="16" t="s">
        <v>2</v>
      </c>
      <c r="K101" s="37">
        <v>0.12</v>
      </c>
      <c r="L101" s="32">
        <v>1E-3</v>
      </c>
      <c r="M101" s="32">
        <v>0</v>
      </c>
      <c r="N101" s="32">
        <v>8.9999999999999993E-3</v>
      </c>
      <c r="O101" s="32">
        <v>0.999</v>
      </c>
      <c r="R101" s="16" t="s">
        <v>2</v>
      </c>
      <c r="S101" s="37">
        <v>0.01</v>
      </c>
      <c r="T101" s="32">
        <v>0</v>
      </c>
      <c r="U101" s="32">
        <v>0</v>
      </c>
      <c r="V101" s="32">
        <v>1E-3</v>
      </c>
      <c r="W101" s="32">
        <v>0.98299999999999998</v>
      </c>
    </row>
    <row r="102" spans="2:23" ht="15.75" x14ac:dyDescent="0.25">
      <c r="B102" s="16" t="s">
        <v>3</v>
      </c>
      <c r="C102" s="37">
        <v>0.06</v>
      </c>
      <c r="D102" s="32">
        <v>0</v>
      </c>
      <c r="E102" s="32">
        <v>0</v>
      </c>
      <c r="F102" s="32">
        <v>1E-3</v>
      </c>
      <c r="G102" s="32">
        <v>-0.373</v>
      </c>
      <c r="J102" s="16" t="s">
        <v>3</v>
      </c>
      <c r="K102" s="37">
        <v>0.08</v>
      </c>
      <c r="L102" s="32">
        <v>1.2E-2</v>
      </c>
      <c r="M102" s="32">
        <v>2E-3</v>
      </c>
      <c r="N102" s="32">
        <v>4.5999999999999999E-2</v>
      </c>
      <c r="O102" s="32">
        <v>0.98699999999999999</v>
      </c>
      <c r="R102" s="16" t="s">
        <v>3</v>
      </c>
      <c r="S102" s="37">
        <v>0.03</v>
      </c>
      <c r="T102" s="32">
        <v>0</v>
      </c>
      <c r="U102" s="32">
        <v>0</v>
      </c>
      <c r="V102" s="32">
        <v>1E-3</v>
      </c>
      <c r="W102" s="32">
        <v>0.98199999999999998</v>
      </c>
    </row>
    <row r="103" spans="2:23" ht="15.75" x14ac:dyDescent="0.25">
      <c r="B103" s="58" t="s">
        <v>46</v>
      </c>
      <c r="C103" s="59"/>
      <c r="D103" s="59"/>
      <c r="E103" s="59"/>
      <c r="F103" s="59"/>
      <c r="G103" s="60"/>
      <c r="J103" s="58" t="s">
        <v>46</v>
      </c>
      <c r="K103" s="59"/>
      <c r="L103" s="59"/>
      <c r="M103" s="59"/>
      <c r="N103" s="59"/>
      <c r="O103" s="60"/>
      <c r="R103" s="58" t="s">
        <v>46</v>
      </c>
      <c r="S103" s="59"/>
      <c r="T103" s="59"/>
      <c r="U103" s="59"/>
      <c r="V103" s="59"/>
      <c r="W103" s="60"/>
    </row>
    <row r="104" spans="2:23" ht="15.75" x14ac:dyDescent="0.25">
      <c r="B104" s="16" t="s">
        <v>0</v>
      </c>
      <c r="C104" s="32" t="s">
        <v>24</v>
      </c>
      <c r="D104" s="32" t="s">
        <v>25</v>
      </c>
      <c r="E104" s="32" t="s">
        <v>26</v>
      </c>
      <c r="F104" s="32" t="s">
        <v>27</v>
      </c>
      <c r="G104" s="32" t="s">
        <v>28</v>
      </c>
      <c r="J104" s="16" t="s">
        <v>0</v>
      </c>
      <c r="K104" s="32" t="s">
        <v>24</v>
      </c>
      <c r="L104" s="32" t="s">
        <v>25</v>
      </c>
      <c r="M104" s="32" t="s">
        <v>26</v>
      </c>
      <c r="N104" s="32" t="s">
        <v>27</v>
      </c>
      <c r="O104" s="32" t="s">
        <v>28</v>
      </c>
      <c r="R104" s="16" t="s">
        <v>0</v>
      </c>
      <c r="S104" s="32" t="s">
        <v>24</v>
      </c>
      <c r="T104" s="32" t="s">
        <v>25</v>
      </c>
      <c r="U104" s="32" t="s">
        <v>26</v>
      </c>
      <c r="V104" s="32" t="s">
        <v>27</v>
      </c>
      <c r="W104" s="32" t="s">
        <v>28</v>
      </c>
    </row>
    <row r="105" spans="2:23" ht="15.75" x14ac:dyDescent="0.25">
      <c r="B105" s="16" t="s">
        <v>1</v>
      </c>
      <c r="C105" s="37">
        <v>0.15</v>
      </c>
      <c r="D105" s="32">
        <v>1E-3</v>
      </c>
      <c r="E105" s="32">
        <v>0</v>
      </c>
      <c r="F105" s="32">
        <v>2E-3</v>
      </c>
      <c r="G105" s="32">
        <v>-6.7000000000000004E-2</v>
      </c>
      <c r="J105" s="16" t="s">
        <v>1</v>
      </c>
      <c r="K105" s="37">
        <v>1.93</v>
      </c>
      <c r="L105" s="32">
        <v>0.14899999999999999</v>
      </c>
      <c r="M105" s="32">
        <v>0.193</v>
      </c>
      <c r="N105" s="32">
        <v>0.439</v>
      </c>
      <c r="O105" s="32">
        <v>-0.154</v>
      </c>
      <c r="R105" s="16" t="s">
        <v>1</v>
      </c>
      <c r="S105" s="37">
        <v>0.43</v>
      </c>
      <c r="T105" s="32">
        <v>3.0000000000000001E-3</v>
      </c>
      <c r="U105" s="32">
        <v>0</v>
      </c>
      <c r="V105" s="32">
        <v>4.0000000000000001E-3</v>
      </c>
      <c r="W105" s="32">
        <v>0.55700000000000005</v>
      </c>
    </row>
    <row r="106" spans="2:23" ht="15.75" x14ac:dyDescent="0.25">
      <c r="B106" s="16" t="s">
        <v>2</v>
      </c>
      <c r="C106" s="37">
        <v>0.01</v>
      </c>
      <c r="D106" s="32">
        <v>0</v>
      </c>
      <c r="E106" s="32">
        <v>0</v>
      </c>
      <c r="F106" s="32">
        <v>2E-3</v>
      </c>
      <c r="G106" s="32">
        <v>7.9000000000000001E-2</v>
      </c>
      <c r="J106" s="16" t="s">
        <v>2</v>
      </c>
      <c r="K106" s="37">
        <v>0.12</v>
      </c>
      <c r="L106" s="32">
        <v>1E-3</v>
      </c>
      <c r="M106" s="32">
        <v>0</v>
      </c>
      <c r="N106" s="32">
        <v>8.9999999999999993E-3</v>
      </c>
      <c r="O106" s="32">
        <v>0.999</v>
      </c>
      <c r="R106" s="16" t="s">
        <v>2</v>
      </c>
      <c r="S106" s="37">
        <v>0.01</v>
      </c>
      <c r="T106" s="32">
        <v>0</v>
      </c>
      <c r="U106" s="32">
        <v>0</v>
      </c>
      <c r="V106" s="32">
        <v>1E-3</v>
      </c>
      <c r="W106" s="32">
        <v>0.98299999999999998</v>
      </c>
    </row>
    <row r="107" spans="2:23" ht="15.75" x14ac:dyDescent="0.25">
      <c r="B107" s="16" t="s">
        <v>3</v>
      </c>
      <c r="C107" s="37">
        <v>0.15</v>
      </c>
      <c r="D107" s="32">
        <v>0</v>
      </c>
      <c r="E107" s="32">
        <v>0</v>
      </c>
      <c r="F107" s="32">
        <v>1E-3</v>
      </c>
      <c r="G107" s="32">
        <v>-0.56399999999999995</v>
      </c>
      <c r="J107" s="16" t="s">
        <v>3</v>
      </c>
      <c r="K107" s="37">
        <v>1.01</v>
      </c>
      <c r="L107" s="32">
        <v>0.14799999999999999</v>
      </c>
      <c r="M107" s="32">
        <v>0.191</v>
      </c>
      <c r="N107" s="32">
        <v>0.437</v>
      </c>
      <c r="O107" s="32">
        <v>-0.14299999999999999</v>
      </c>
      <c r="R107" s="16" t="s">
        <v>3</v>
      </c>
      <c r="S107" s="37">
        <v>0.43</v>
      </c>
      <c r="T107" s="32">
        <v>3.0000000000000001E-3</v>
      </c>
      <c r="U107" s="32">
        <v>0</v>
      </c>
      <c r="V107" s="32">
        <v>4.0000000000000001E-3</v>
      </c>
      <c r="W107" s="32">
        <v>0.56299999999999994</v>
      </c>
    </row>
    <row r="108" spans="2:23" ht="15.75" x14ac:dyDescent="0.25">
      <c r="B108" s="58" t="s">
        <v>47</v>
      </c>
      <c r="C108" s="59"/>
      <c r="D108" s="59"/>
      <c r="E108" s="59"/>
      <c r="F108" s="59"/>
      <c r="G108" s="60"/>
      <c r="J108" s="58" t="s">
        <v>47</v>
      </c>
      <c r="K108" s="59"/>
      <c r="L108" s="59"/>
      <c r="M108" s="59"/>
      <c r="N108" s="59"/>
      <c r="O108" s="60"/>
      <c r="R108" s="58" t="s">
        <v>47</v>
      </c>
      <c r="S108" s="59"/>
      <c r="T108" s="59"/>
      <c r="U108" s="59"/>
      <c r="V108" s="59"/>
      <c r="W108" s="60"/>
    </row>
    <row r="109" spans="2:23" ht="15.75" x14ac:dyDescent="0.25">
      <c r="B109" s="16" t="s">
        <v>0</v>
      </c>
      <c r="C109" s="32" t="s">
        <v>24</v>
      </c>
      <c r="D109" s="32" t="s">
        <v>25</v>
      </c>
      <c r="E109" s="32" t="s">
        <v>26</v>
      </c>
      <c r="F109" s="32" t="s">
        <v>27</v>
      </c>
      <c r="G109" s="32" t="s">
        <v>28</v>
      </c>
      <c r="J109" s="16" t="s">
        <v>0</v>
      </c>
      <c r="K109" s="32" t="s">
        <v>24</v>
      </c>
      <c r="L109" s="32" t="s">
        <v>25</v>
      </c>
      <c r="M109" s="32" t="s">
        <v>26</v>
      </c>
      <c r="N109" s="32" t="s">
        <v>27</v>
      </c>
      <c r="O109" s="32" t="s">
        <v>28</v>
      </c>
      <c r="R109" s="16" t="s">
        <v>0</v>
      </c>
      <c r="S109" s="32" t="s">
        <v>24</v>
      </c>
      <c r="T109" s="32" t="s">
        <v>25</v>
      </c>
      <c r="U109" s="32" t="s">
        <v>26</v>
      </c>
      <c r="V109" s="32" t="s">
        <v>27</v>
      </c>
      <c r="W109" s="32" t="s">
        <v>28</v>
      </c>
    </row>
    <row r="110" spans="2:23" ht="15.75" x14ac:dyDescent="0.25">
      <c r="B110" s="16" t="s">
        <v>1</v>
      </c>
      <c r="C110" s="37">
        <v>0.12</v>
      </c>
      <c r="D110" s="32">
        <v>0</v>
      </c>
      <c r="E110" s="32">
        <v>0</v>
      </c>
      <c r="F110" s="32">
        <v>2E-3</v>
      </c>
      <c r="G110" s="32">
        <v>5.7000000000000002E-2</v>
      </c>
      <c r="J110" s="16" t="s">
        <v>1</v>
      </c>
      <c r="K110" s="37">
        <v>1.7</v>
      </c>
      <c r="L110" s="32">
        <v>6.0999999999999999E-2</v>
      </c>
      <c r="M110" s="32">
        <v>2.8000000000000001E-2</v>
      </c>
      <c r="N110" s="32">
        <v>0.16700000000000001</v>
      </c>
      <c r="O110" s="32">
        <v>0.83299999999999996</v>
      </c>
      <c r="R110" s="16" t="s">
        <v>1</v>
      </c>
      <c r="S110" s="37">
        <v>0.35</v>
      </c>
      <c r="T110" s="32">
        <v>2E-3</v>
      </c>
      <c r="U110" s="32">
        <v>0</v>
      </c>
      <c r="V110" s="32">
        <v>3.0000000000000001E-3</v>
      </c>
      <c r="W110" s="32">
        <v>0.70099999999999996</v>
      </c>
    </row>
    <row r="111" spans="2:23" ht="15.75" x14ac:dyDescent="0.25">
      <c r="B111" s="16" t="s">
        <v>2</v>
      </c>
      <c r="C111" s="37">
        <v>0.01</v>
      </c>
      <c r="D111" s="32">
        <v>0</v>
      </c>
      <c r="E111" s="32">
        <v>0</v>
      </c>
      <c r="F111" s="32">
        <v>2E-3</v>
      </c>
      <c r="G111" s="32">
        <v>7.9000000000000001E-2</v>
      </c>
      <c r="J111" s="16" t="s">
        <v>2</v>
      </c>
      <c r="K111" s="37">
        <v>0.12</v>
      </c>
      <c r="L111" s="32">
        <v>1E-3</v>
      </c>
      <c r="M111" s="32">
        <v>0</v>
      </c>
      <c r="N111" s="32">
        <v>8.9999999999999993E-3</v>
      </c>
      <c r="O111" s="32">
        <v>0.999</v>
      </c>
      <c r="R111" s="16" t="s">
        <v>2</v>
      </c>
      <c r="S111" s="37">
        <v>0.01</v>
      </c>
      <c r="T111" s="32">
        <v>0</v>
      </c>
      <c r="U111" s="32">
        <v>0</v>
      </c>
      <c r="V111" s="32">
        <v>1E-3</v>
      </c>
      <c r="W111" s="32">
        <v>0.98299999999999998</v>
      </c>
    </row>
    <row r="112" spans="2:23" ht="15.75" x14ac:dyDescent="0.25">
      <c r="B112" s="16" t="s">
        <v>3</v>
      </c>
      <c r="C112" s="37">
        <v>0.12</v>
      </c>
      <c r="D112" s="32">
        <v>0</v>
      </c>
      <c r="E112" s="32">
        <v>0</v>
      </c>
      <c r="F112" s="32">
        <v>1E-3</v>
      </c>
      <c r="G112" s="32">
        <v>-5.7000000000000002E-2</v>
      </c>
      <c r="J112" s="16" t="s">
        <v>3</v>
      </c>
      <c r="K112" s="37">
        <v>0.82</v>
      </c>
      <c r="L112" s="32">
        <v>0.06</v>
      </c>
      <c r="M112" s="32">
        <v>2.5999999999999999E-2</v>
      </c>
      <c r="N112" s="32">
        <v>0.161</v>
      </c>
      <c r="O112" s="32">
        <v>0.84499999999999997</v>
      </c>
      <c r="R112" s="16" t="s">
        <v>3</v>
      </c>
      <c r="S112" s="37">
        <v>0.34</v>
      </c>
      <c r="T112" s="32">
        <v>2E-3</v>
      </c>
      <c r="U112" s="32">
        <v>0</v>
      </c>
      <c r="V112" s="32">
        <v>3.0000000000000001E-3</v>
      </c>
      <c r="W112" s="32">
        <v>0.70799999999999996</v>
      </c>
    </row>
  </sheetData>
  <mergeCells count="70">
    <mergeCell ref="Y2:Z2"/>
    <mergeCell ref="B1:G2"/>
    <mergeCell ref="J1:O2"/>
    <mergeCell ref="R1:W2"/>
    <mergeCell ref="B53:G53"/>
    <mergeCell ref="B48:G48"/>
    <mergeCell ref="B43:G43"/>
    <mergeCell ref="B38:G38"/>
    <mergeCell ref="B33:G33"/>
    <mergeCell ref="B28:G28"/>
    <mergeCell ref="B23:G23"/>
    <mergeCell ref="B18:G18"/>
    <mergeCell ref="B13:G13"/>
    <mergeCell ref="B8:G8"/>
    <mergeCell ref="B3:G3"/>
    <mergeCell ref="J43:O43"/>
    <mergeCell ref="B108:G108"/>
    <mergeCell ref="B103:G103"/>
    <mergeCell ref="B98:G98"/>
    <mergeCell ref="B93:G93"/>
    <mergeCell ref="B88:G88"/>
    <mergeCell ref="B83:G83"/>
    <mergeCell ref="B78:G78"/>
    <mergeCell ref="B73:G73"/>
    <mergeCell ref="B68:G68"/>
    <mergeCell ref="B63:G63"/>
    <mergeCell ref="B58:G58"/>
    <mergeCell ref="J108:O108"/>
    <mergeCell ref="R108:W108"/>
    <mergeCell ref="J103:O103"/>
    <mergeCell ref="J98:O98"/>
    <mergeCell ref="R98:W98"/>
    <mergeCell ref="R103:W103"/>
    <mergeCell ref="J93:O93"/>
    <mergeCell ref="R93:W93"/>
    <mergeCell ref="J88:O88"/>
    <mergeCell ref="R88:W88"/>
    <mergeCell ref="J83:O83"/>
    <mergeCell ref="R83:W83"/>
    <mergeCell ref="J78:O78"/>
    <mergeCell ref="R78:W78"/>
    <mergeCell ref="J73:O73"/>
    <mergeCell ref="R73:W73"/>
    <mergeCell ref="J68:O68"/>
    <mergeCell ref="R68:W68"/>
    <mergeCell ref="J63:O63"/>
    <mergeCell ref="R63:W63"/>
    <mergeCell ref="J58:O58"/>
    <mergeCell ref="R58:W58"/>
    <mergeCell ref="J53:O53"/>
    <mergeCell ref="R53:W53"/>
    <mergeCell ref="J48:O48"/>
    <mergeCell ref="R48:W48"/>
    <mergeCell ref="R43:W43"/>
    <mergeCell ref="J38:O38"/>
    <mergeCell ref="R38:W38"/>
    <mergeCell ref="J33:O33"/>
    <mergeCell ref="R33:W33"/>
    <mergeCell ref="J28:O28"/>
    <mergeCell ref="R28:W28"/>
    <mergeCell ref="J23:O23"/>
    <mergeCell ref="R23:W23"/>
    <mergeCell ref="J18:O18"/>
    <mergeCell ref="R18:W18"/>
    <mergeCell ref="J13:O13"/>
    <mergeCell ref="R13:W13"/>
    <mergeCell ref="J8:O8"/>
    <mergeCell ref="R8:W8"/>
    <mergeCell ref="J3:O3"/>
    <mergeCell ref="R3:W3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962B8-8D6B-41D6-8CC6-72559D986E3C}">
  <dimension ref="B1:Z112"/>
  <sheetViews>
    <sheetView topLeftCell="A74" zoomScale="85" zoomScaleNormal="85" workbookViewId="0">
      <selection activeCell="R3" sqref="R3:W112"/>
    </sheetView>
  </sheetViews>
  <sheetFormatPr defaultRowHeight="15" x14ac:dyDescent="0.25"/>
  <cols>
    <col min="1" max="1" width="9.140625" style="39"/>
    <col min="2" max="2" width="17.28515625" style="39" customWidth="1"/>
    <col min="3" max="3" width="21.85546875" style="39" bestFit="1" customWidth="1"/>
    <col min="4" max="7" width="9.28515625" style="39" bestFit="1" customWidth="1"/>
    <col min="8" max="10" width="9.140625" style="39"/>
    <col min="11" max="15" width="9.28515625" style="39" bestFit="1" customWidth="1"/>
    <col min="16" max="18" width="9.140625" style="39"/>
    <col min="19" max="23" width="9.28515625" style="39" bestFit="1" customWidth="1"/>
    <col min="24" max="24" width="9.140625" style="39"/>
    <col min="25" max="25" width="47.5703125" style="39" customWidth="1"/>
    <col min="26" max="26" width="4.85546875" style="39" bestFit="1" customWidth="1"/>
    <col min="27" max="16384" width="9.140625" style="39"/>
  </cols>
  <sheetData>
    <row r="1" spans="2:26" ht="28.5" thickBot="1" x14ac:dyDescent="0.35">
      <c r="B1" s="57" t="s">
        <v>4</v>
      </c>
      <c r="C1" s="57"/>
      <c r="D1" s="57"/>
      <c r="E1" s="57"/>
      <c r="F1" s="57"/>
      <c r="G1" s="57"/>
      <c r="H1" s="38"/>
      <c r="I1" s="38"/>
      <c r="J1" s="57" t="s">
        <v>6</v>
      </c>
      <c r="K1" s="57"/>
      <c r="L1" s="57"/>
      <c r="M1" s="57"/>
      <c r="N1" s="57"/>
      <c r="O1" s="57"/>
      <c r="P1" s="38"/>
      <c r="Q1" s="38"/>
      <c r="R1" s="57" t="s">
        <v>7</v>
      </c>
      <c r="S1" s="57"/>
      <c r="T1" s="57"/>
      <c r="U1" s="57"/>
      <c r="V1" s="57"/>
      <c r="W1" s="57"/>
      <c r="X1" s="23"/>
    </row>
    <row r="2" spans="2:26" ht="28.5" thickBot="1" x14ac:dyDescent="0.35">
      <c r="B2" s="57"/>
      <c r="C2" s="57"/>
      <c r="D2" s="57"/>
      <c r="E2" s="57"/>
      <c r="F2" s="57"/>
      <c r="G2" s="57"/>
      <c r="H2" s="38"/>
      <c r="I2" s="38"/>
      <c r="J2" s="57"/>
      <c r="K2" s="57"/>
      <c r="L2" s="57"/>
      <c r="M2" s="57"/>
      <c r="N2" s="57"/>
      <c r="O2" s="57"/>
      <c r="P2" s="38"/>
      <c r="Q2" s="38"/>
      <c r="R2" s="57"/>
      <c r="S2" s="57"/>
      <c r="T2" s="57"/>
      <c r="U2" s="57"/>
      <c r="V2" s="57"/>
      <c r="W2" s="57"/>
      <c r="X2" s="23"/>
      <c r="Y2" s="80" t="s">
        <v>8</v>
      </c>
      <c r="Z2" s="81"/>
    </row>
    <row r="3" spans="2:26" ht="16.5" thickBot="1" x14ac:dyDescent="0.3">
      <c r="B3" s="56" t="s">
        <v>22</v>
      </c>
      <c r="C3" s="56"/>
      <c r="D3" s="56"/>
      <c r="E3" s="56"/>
      <c r="F3" s="56"/>
      <c r="G3" s="56"/>
      <c r="J3" s="56" t="s">
        <v>22</v>
      </c>
      <c r="K3" s="56"/>
      <c r="L3" s="56"/>
      <c r="M3" s="56"/>
      <c r="N3" s="56"/>
      <c r="O3" s="56"/>
      <c r="R3" s="56" t="s">
        <v>22</v>
      </c>
      <c r="S3" s="56"/>
      <c r="T3" s="56"/>
      <c r="U3" s="56"/>
      <c r="V3" s="56"/>
      <c r="W3" s="56"/>
      <c r="Y3" s="6" t="s">
        <v>9</v>
      </c>
      <c r="Z3" s="8">
        <v>881</v>
      </c>
    </row>
    <row r="4" spans="2:26" ht="16.5" thickBot="1" x14ac:dyDescent="0.3">
      <c r="B4" s="15" t="s">
        <v>0</v>
      </c>
      <c r="C4" s="40" t="s">
        <v>24</v>
      </c>
      <c r="D4" s="40" t="s">
        <v>25</v>
      </c>
      <c r="E4" s="40" t="s">
        <v>26</v>
      </c>
      <c r="F4" s="40" t="s">
        <v>27</v>
      </c>
      <c r="G4" s="40" t="s">
        <v>28</v>
      </c>
      <c r="J4" s="15" t="s">
        <v>0</v>
      </c>
      <c r="K4" s="40" t="s">
        <v>24</v>
      </c>
      <c r="L4" s="40" t="s">
        <v>25</v>
      </c>
      <c r="M4" s="40" t="s">
        <v>26</v>
      </c>
      <c r="N4" s="40" t="s">
        <v>27</v>
      </c>
      <c r="O4" s="40" t="s">
        <v>28</v>
      </c>
      <c r="R4" s="15" t="s">
        <v>0</v>
      </c>
      <c r="S4" s="40" t="s">
        <v>24</v>
      </c>
      <c r="T4" s="40" t="s">
        <v>25</v>
      </c>
      <c r="U4" s="40" t="s">
        <v>26</v>
      </c>
      <c r="V4" s="40" t="s">
        <v>27</v>
      </c>
      <c r="W4" s="40" t="s">
        <v>28</v>
      </c>
      <c r="Y4" s="6" t="s">
        <v>11</v>
      </c>
      <c r="Z4" s="8">
        <v>0</v>
      </c>
    </row>
    <row r="5" spans="2:26" ht="16.5" thickBot="1" x14ac:dyDescent="0.3">
      <c r="B5" s="15" t="s">
        <v>1</v>
      </c>
      <c r="C5" s="41">
        <v>5399375859175.6504</v>
      </c>
      <c r="D5" s="40">
        <v>0.17199999999999999</v>
      </c>
      <c r="E5" s="40">
        <v>0.13800000000000001</v>
      </c>
      <c r="F5" s="40">
        <v>0.371</v>
      </c>
      <c r="G5" s="40">
        <v>0.95199999999999996</v>
      </c>
      <c r="J5" s="15" t="s">
        <v>1</v>
      </c>
      <c r="K5" s="41">
        <v>0.97</v>
      </c>
      <c r="L5" s="40">
        <v>1.6160000000000001</v>
      </c>
      <c r="M5" s="40">
        <v>10.356999999999999</v>
      </c>
      <c r="N5" s="40">
        <v>3.218</v>
      </c>
      <c r="O5" s="40">
        <v>-1.077</v>
      </c>
      <c r="R5" s="15" t="s">
        <v>1</v>
      </c>
      <c r="S5" s="41">
        <v>0.91</v>
      </c>
      <c r="T5" s="40">
        <v>2.8479999999999999</v>
      </c>
      <c r="U5" s="40">
        <v>12.845000000000001</v>
      </c>
      <c r="V5" s="40">
        <v>3.5840000000000001</v>
      </c>
      <c r="W5" s="40">
        <v>-0.152</v>
      </c>
      <c r="Y5" s="25" t="s">
        <v>10</v>
      </c>
      <c r="Z5" s="8">
        <v>0</v>
      </c>
    </row>
    <row r="6" spans="2:26" ht="16.5" thickBot="1" x14ac:dyDescent="0.3">
      <c r="B6" s="15" t="s">
        <v>2</v>
      </c>
      <c r="C6" s="41">
        <v>51451148078477.898</v>
      </c>
      <c r="D6" s="40">
        <v>0.59</v>
      </c>
      <c r="E6" s="40">
        <v>0.36399999999999999</v>
      </c>
      <c r="F6" s="40">
        <v>0.60299999999999998</v>
      </c>
      <c r="G6" s="40">
        <v>0.875</v>
      </c>
      <c r="J6" s="15" t="s">
        <v>2</v>
      </c>
      <c r="K6" s="41">
        <v>0.71</v>
      </c>
      <c r="L6" s="40">
        <v>0.84099999999999997</v>
      </c>
      <c r="M6" s="40">
        <v>4.6879999999999997</v>
      </c>
      <c r="N6" s="40">
        <v>2.165</v>
      </c>
      <c r="O6" s="40">
        <v>0.06</v>
      </c>
      <c r="R6" s="15" t="s">
        <v>2</v>
      </c>
      <c r="S6" s="41">
        <v>1.22</v>
      </c>
      <c r="T6" s="40">
        <v>1.6830000000000001</v>
      </c>
      <c r="U6" s="40">
        <v>16.721</v>
      </c>
      <c r="V6" s="40">
        <v>4.0890000000000004</v>
      </c>
      <c r="W6" s="40">
        <v>-0.5</v>
      </c>
      <c r="Y6" s="6" t="s">
        <v>4</v>
      </c>
      <c r="Z6" s="8">
        <v>329</v>
      </c>
    </row>
    <row r="7" spans="2:26" ht="16.5" thickBot="1" x14ac:dyDescent="0.3">
      <c r="B7" s="15" t="s">
        <v>3</v>
      </c>
      <c r="C7" s="41">
        <v>2.5099999999999998</v>
      </c>
      <c r="D7" s="40">
        <v>0.51900000000000002</v>
      </c>
      <c r="E7" s="40">
        <v>0.29199999999999998</v>
      </c>
      <c r="F7" s="40">
        <v>0.54100000000000004</v>
      </c>
      <c r="G7" s="40">
        <v>0.90200000000000002</v>
      </c>
      <c r="J7" s="15" t="s">
        <v>3</v>
      </c>
      <c r="K7" s="41">
        <v>0.14000000000000001</v>
      </c>
      <c r="L7" s="40">
        <v>1.2310000000000001</v>
      </c>
      <c r="M7" s="40">
        <v>3.0670000000000002</v>
      </c>
      <c r="N7" s="40">
        <v>1.7509999999999999</v>
      </c>
      <c r="O7" s="40">
        <v>-0.109</v>
      </c>
      <c r="R7" s="15" t="s">
        <v>3</v>
      </c>
      <c r="S7" s="41">
        <v>0.26</v>
      </c>
      <c r="T7" s="40">
        <v>2.5070000000000001</v>
      </c>
      <c r="U7" s="40">
        <v>9.1489999999999991</v>
      </c>
      <c r="V7" s="40">
        <v>3.0249999999999999</v>
      </c>
      <c r="W7" s="40">
        <v>-0.36299999999999999</v>
      </c>
      <c r="Y7" s="6" t="s">
        <v>6</v>
      </c>
      <c r="Z7" s="8">
        <v>377</v>
      </c>
    </row>
    <row r="8" spans="2:26" ht="16.5" thickBot="1" x14ac:dyDescent="0.3">
      <c r="B8" s="56" t="s">
        <v>23</v>
      </c>
      <c r="C8" s="56"/>
      <c r="D8" s="56"/>
      <c r="E8" s="56"/>
      <c r="F8" s="56"/>
      <c r="G8" s="56"/>
      <c r="J8" s="56" t="s">
        <v>23</v>
      </c>
      <c r="K8" s="56"/>
      <c r="L8" s="56"/>
      <c r="M8" s="56"/>
      <c r="N8" s="56"/>
      <c r="O8" s="56"/>
      <c r="R8" s="56" t="s">
        <v>23</v>
      </c>
      <c r="S8" s="56"/>
      <c r="T8" s="56"/>
      <c r="U8" s="56"/>
      <c r="V8" s="56"/>
      <c r="W8" s="56"/>
      <c r="Y8" s="6" t="s">
        <v>7</v>
      </c>
      <c r="Z8" s="8">
        <v>175</v>
      </c>
    </row>
    <row r="9" spans="2:26" ht="15.75" x14ac:dyDescent="0.25">
      <c r="B9" s="15" t="s">
        <v>0</v>
      </c>
      <c r="C9" s="40" t="s">
        <v>24</v>
      </c>
      <c r="D9" s="40" t="s">
        <v>25</v>
      </c>
      <c r="E9" s="40" t="s">
        <v>26</v>
      </c>
      <c r="F9" s="40" t="s">
        <v>27</v>
      </c>
      <c r="G9" s="40" t="s">
        <v>28</v>
      </c>
      <c r="J9" s="15" t="s">
        <v>0</v>
      </c>
      <c r="K9" s="40" t="s">
        <v>24</v>
      </c>
      <c r="L9" s="40" t="s">
        <v>25</v>
      </c>
      <c r="M9" s="40" t="s">
        <v>26</v>
      </c>
      <c r="N9" s="40" t="s">
        <v>27</v>
      </c>
      <c r="O9" s="40" t="s">
        <v>28</v>
      </c>
      <c r="R9" s="15" t="s">
        <v>0</v>
      </c>
      <c r="S9" s="40" t="s">
        <v>24</v>
      </c>
      <c r="T9" s="40" t="s">
        <v>25</v>
      </c>
      <c r="U9" s="40" t="s">
        <v>26</v>
      </c>
      <c r="V9" s="40" t="s">
        <v>27</v>
      </c>
      <c r="W9" s="40" t="s">
        <v>28</v>
      </c>
    </row>
    <row r="10" spans="2:26" ht="15.75" x14ac:dyDescent="0.25">
      <c r="B10" s="15" t="s">
        <v>1</v>
      </c>
      <c r="C10" s="41">
        <v>3086462085359.8398</v>
      </c>
      <c r="D10" s="40">
        <v>0.155</v>
      </c>
      <c r="E10" s="40">
        <v>0.11</v>
      </c>
      <c r="F10" s="40">
        <v>0.33200000000000002</v>
      </c>
      <c r="G10" s="40">
        <v>0.96199999999999997</v>
      </c>
      <c r="J10" s="15" t="s">
        <v>1</v>
      </c>
      <c r="K10" s="41">
        <v>0.66</v>
      </c>
      <c r="L10" s="40">
        <v>1.196</v>
      </c>
      <c r="M10" s="40">
        <v>4.8010000000000002</v>
      </c>
      <c r="N10" s="40">
        <v>2.1909999999999998</v>
      </c>
      <c r="O10" s="40">
        <v>3.6999999999999998E-2</v>
      </c>
      <c r="R10" s="15" t="s">
        <v>1</v>
      </c>
      <c r="S10" s="41">
        <v>0.75</v>
      </c>
      <c r="T10" s="40">
        <v>2.6309999999999998</v>
      </c>
      <c r="U10" s="40">
        <v>9.9290000000000003</v>
      </c>
      <c r="V10" s="40">
        <v>3.1509999999999998</v>
      </c>
      <c r="W10" s="40">
        <v>0.109</v>
      </c>
    </row>
    <row r="11" spans="2:26" ht="15.75" x14ac:dyDescent="0.25">
      <c r="B11" s="15" t="s">
        <v>2</v>
      </c>
      <c r="C11" s="41">
        <v>51451148078477.898</v>
      </c>
      <c r="D11" s="40">
        <v>0.59</v>
      </c>
      <c r="E11" s="40">
        <v>0.36399999999999999</v>
      </c>
      <c r="F11" s="40">
        <v>0.60299999999999998</v>
      </c>
      <c r="G11" s="40">
        <v>0.875</v>
      </c>
      <c r="J11" s="15" t="s">
        <v>2</v>
      </c>
      <c r="K11" s="41">
        <v>0.71</v>
      </c>
      <c r="L11" s="40">
        <v>0.84099999999999997</v>
      </c>
      <c r="M11" s="40">
        <v>4.6879999999999997</v>
      </c>
      <c r="N11" s="40">
        <v>2.165</v>
      </c>
      <c r="O11" s="40">
        <v>0.06</v>
      </c>
      <c r="R11" s="15" t="s">
        <v>2</v>
      </c>
      <c r="S11" s="41">
        <v>1.22</v>
      </c>
      <c r="T11" s="40">
        <v>1.6830000000000001</v>
      </c>
      <c r="U11" s="40">
        <v>16.721</v>
      </c>
      <c r="V11" s="40">
        <v>4.0890000000000004</v>
      </c>
      <c r="W11" s="40">
        <v>-0.5</v>
      </c>
    </row>
    <row r="12" spans="2:26" ht="15.75" x14ac:dyDescent="0.25">
      <c r="B12" s="15" t="s">
        <v>3</v>
      </c>
      <c r="C12" s="41">
        <v>2.5499999999999998</v>
      </c>
      <c r="D12" s="40">
        <v>0.53100000000000003</v>
      </c>
      <c r="E12" s="40">
        <v>0.30099999999999999</v>
      </c>
      <c r="F12" s="40">
        <v>0.54900000000000004</v>
      </c>
      <c r="G12" s="40">
        <v>0.89900000000000002</v>
      </c>
      <c r="J12" s="15" t="s">
        <v>3</v>
      </c>
      <c r="K12" s="41">
        <v>0.12</v>
      </c>
      <c r="L12" s="40">
        <v>0.95399999999999996</v>
      </c>
      <c r="M12" s="40">
        <v>1.581</v>
      </c>
      <c r="N12" s="40">
        <v>1.2569999999999999</v>
      </c>
      <c r="O12" s="40">
        <v>0.42799999999999999</v>
      </c>
      <c r="R12" s="15" t="s">
        <v>3</v>
      </c>
      <c r="S12" s="41">
        <v>0.27</v>
      </c>
      <c r="T12" s="40">
        <v>2.629</v>
      </c>
      <c r="U12" s="40">
        <v>10.798999999999999</v>
      </c>
      <c r="V12" s="40">
        <v>3.286</v>
      </c>
      <c r="W12" s="40">
        <v>-0.60899999999999999</v>
      </c>
    </row>
    <row r="13" spans="2:26" ht="15.75" x14ac:dyDescent="0.25">
      <c r="B13" s="68" t="s">
        <v>29</v>
      </c>
      <c r="C13" s="68"/>
      <c r="D13" s="68"/>
      <c r="E13" s="68"/>
      <c r="F13" s="68"/>
      <c r="G13" s="68"/>
      <c r="J13" s="56" t="s">
        <v>29</v>
      </c>
      <c r="K13" s="56"/>
      <c r="L13" s="56"/>
      <c r="M13" s="56"/>
      <c r="N13" s="56"/>
      <c r="O13" s="56"/>
      <c r="R13" s="56" t="s">
        <v>29</v>
      </c>
      <c r="S13" s="56"/>
      <c r="T13" s="56"/>
      <c r="U13" s="56"/>
      <c r="V13" s="56"/>
      <c r="W13" s="56"/>
      <c r="Y13" s="22" t="s">
        <v>53</v>
      </c>
      <c r="Z13" s="42">
        <f>COUNTIF(B:G,"Comparison")</f>
        <v>22</v>
      </c>
    </row>
    <row r="14" spans="2:26" ht="15.75" x14ac:dyDescent="0.25">
      <c r="B14" s="33" t="s">
        <v>0</v>
      </c>
      <c r="C14" s="43" t="s">
        <v>24</v>
      </c>
      <c r="D14" s="43" t="s">
        <v>25</v>
      </c>
      <c r="E14" s="43" t="s">
        <v>26</v>
      </c>
      <c r="F14" s="43" t="s">
        <v>27</v>
      </c>
      <c r="G14" s="43" t="s">
        <v>28</v>
      </c>
      <c r="J14" s="15" t="s">
        <v>0</v>
      </c>
      <c r="K14" s="40" t="s">
        <v>24</v>
      </c>
      <c r="L14" s="40" t="s">
        <v>25</v>
      </c>
      <c r="M14" s="40" t="s">
        <v>26</v>
      </c>
      <c r="N14" s="40" t="s">
        <v>27</v>
      </c>
      <c r="O14" s="40" t="s">
        <v>28</v>
      </c>
      <c r="R14" s="15" t="s">
        <v>0</v>
      </c>
      <c r="S14" s="40" t="s">
        <v>24</v>
      </c>
      <c r="T14" s="40" t="s">
        <v>25</v>
      </c>
      <c r="U14" s="40" t="s">
        <v>26</v>
      </c>
      <c r="V14" s="40" t="s">
        <v>27</v>
      </c>
      <c r="W14" s="40" t="s">
        <v>28</v>
      </c>
    </row>
    <row r="15" spans="2:26" ht="15.75" x14ac:dyDescent="0.25">
      <c r="B15" s="33" t="s">
        <v>1</v>
      </c>
      <c r="C15" s="44">
        <v>15327553250524.6</v>
      </c>
      <c r="D15" s="43">
        <v>0.16</v>
      </c>
      <c r="E15" s="43">
        <v>0.13100000000000001</v>
      </c>
      <c r="F15" s="43">
        <v>0.36199999999999999</v>
      </c>
      <c r="G15" s="43">
        <v>0.95499999999999996</v>
      </c>
      <c r="J15" s="15" t="s">
        <v>1</v>
      </c>
      <c r="K15" s="41">
        <v>0.78</v>
      </c>
      <c r="L15" s="40">
        <v>1.1559999999999999</v>
      </c>
      <c r="M15" s="40">
        <v>6.1680000000000001</v>
      </c>
      <c r="N15" s="40">
        <v>2.484</v>
      </c>
      <c r="O15" s="40">
        <v>-0.23699999999999999</v>
      </c>
      <c r="R15" s="15" t="s">
        <v>1</v>
      </c>
      <c r="S15" s="41">
        <v>0.69</v>
      </c>
      <c r="T15" s="40">
        <v>2.746</v>
      </c>
      <c r="U15" s="40">
        <v>10.887</v>
      </c>
      <c r="V15" s="40">
        <v>3.3</v>
      </c>
      <c r="W15" s="40">
        <v>2.3E-2</v>
      </c>
    </row>
    <row r="16" spans="2:26" ht="15.75" x14ac:dyDescent="0.25">
      <c r="B16" s="33" t="s">
        <v>2</v>
      </c>
      <c r="C16" s="44">
        <v>51451148078477.898</v>
      </c>
      <c r="D16" s="43">
        <v>0.59</v>
      </c>
      <c r="E16" s="43">
        <v>0.36399999999999999</v>
      </c>
      <c r="F16" s="43">
        <v>0.60299999999999998</v>
      </c>
      <c r="G16" s="43">
        <v>0.875</v>
      </c>
      <c r="J16" s="15" t="s">
        <v>2</v>
      </c>
      <c r="K16" s="41">
        <v>0.71</v>
      </c>
      <c r="L16" s="40">
        <v>0.84099999999999997</v>
      </c>
      <c r="M16" s="40">
        <v>4.6879999999999997</v>
      </c>
      <c r="N16" s="40">
        <v>2.165</v>
      </c>
      <c r="O16" s="40">
        <v>0.06</v>
      </c>
      <c r="R16" s="15" t="s">
        <v>2</v>
      </c>
      <c r="S16" s="41">
        <v>1.22</v>
      </c>
      <c r="T16" s="40">
        <v>1.6830000000000001</v>
      </c>
      <c r="U16" s="40">
        <v>16.721</v>
      </c>
      <c r="V16" s="40">
        <v>4.0890000000000004</v>
      </c>
      <c r="W16" s="40">
        <v>-0.5</v>
      </c>
    </row>
    <row r="17" spans="2:23" ht="15.75" x14ac:dyDescent="0.25">
      <c r="B17" s="33" t="s">
        <v>3</v>
      </c>
      <c r="C17" s="44">
        <v>2.2599999999999998</v>
      </c>
      <c r="D17" s="43">
        <v>0.52100000000000002</v>
      </c>
      <c r="E17" s="43">
        <v>0.29099999999999998</v>
      </c>
      <c r="F17" s="43">
        <v>0.54</v>
      </c>
      <c r="G17" s="43">
        <v>0.90200000000000002</v>
      </c>
      <c r="J17" s="15" t="s">
        <v>3</v>
      </c>
      <c r="K17" s="41">
        <v>0.09</v>
      </c>
      <c r="L17" s="40">
        <v>0.746</v>
      </c>
      <c r="M17" s="40">
        <v>0.98599999999999999</v>
      </c>
      <c r="N17" s="40">
        <v>0.99299999999999999</v>
      </c>
      <c r="O17" s="40">
        <v>0.64400000000000002</v>
      </c>
      <c r="R17" s="15" t="s">
        <v>3</v>
      </c>
      <c r="S17" s="41">
        <v>0.28000000000000003</v>
      </c>
      <c r="T17" s="40">
        <v>2.851</v>
      </c>
      <c r="U17" s="40">
        <v>13.304</v>
      </c>
      <c r="V17" s="40">
        <v>3.6469999999999998</v>
      </c>
      <c r="W17" s="40">
        <v>-0.98199999999999998</v>
      </c>
    </row>
    <row r="18" spans="2:23" ht="15.75" x14ac:dyDescent="0.25">
      <c r="B18" s="56" t="s">
        <v>30</v>
      </c>
      <c r="C18" s="56"/>
      <c r="D18" s="56"/>
      <c r="E18" s="56"/>
      <c r="F18" s="56"/>
      <c r="G18" s="56"/>
      <c r="J18" s="56" t="s">
        <v>30</v>
      </c>
      <c r="K18" s="56"/>
      <c r="L18" s="56"/>
      <c r="M18" s="56"/>
      <c r="N18" s="56"/>
      <c r="O18" s="56"/>
      <c r="R18" s="56" t="s">
        <v>30</v>
      </c>
      <c r="S18" s="56"/>
      <c r="T18" s="56"/>
      <c r="U18" s="56"/>
      <c r="V18" s="56"/>
      <c r="W18" s="56"/>
    </row>
    <row r="19" spans="2:23" ht="15.75" x14ac:dyDescent="0.25">
      <c r="B19" s="15" t="s">
        <v>0</v>
      </c>
      <c r="C19" s="40" t="s">
        <v>24</v>
      </c>
      <c r="D19" s="40" t="s">
        <v>25</v>
      </c>
      <c r="E19" s="40" t="s">
        <v>26</v>
      </c>
      <c r="F19" s="40" t="s">
        <v>27</v>
      </c>
      <c r="G19" s="40" t="s">
        <v>28</v>
      </c>
      <c r="J19" s="15" t="s">
        <v>0</v>
      </c>
      <c r="K19" s="40" t="s">
        <v>24</v>
      </c>
      <c r="L19" s="40" t="s">
        <v>25</v>
      </c>
      <c r="M19" s="40" t="s">
        <v>26</v>
      </c>
      <c r="N19" s="40" t="s">
        <v>27</v>
      </c>
      <c r="O19" s="40" t="s">
        <v>28</v>
      </c>
      <c r="R19" s="15" t="s">
        <v>0</v>
      </c>
      <c r="S19" s="40" t="s">
        <v>24</v>
      </c>
      <c r="T19" s="40" t="s">
        <v>25</v>
      </c>
      <c r="U19" s="40" t="s">
        <v>26</v>
      </c>
      <c r="V19" s="40" t="s">
        <v>27</v>
      </c>
      <c r="W19" s="40" t="s">
        <v>28</v>
      </c>
    </row>
    <row r="20" spans="2:23" ht="15.75" x14ac:dyDescent="0.25">
      <c r="B20" s="15" t="s">
        <v>1</v>
      </c>
      <c r="C20" s="41">
        <v>12009848374553.1</v>
      </c>
      <c r="D20" s="40">
        <v>0.14299999999999999</v>
      </c>
      <c r="E20" s="40">
        <v>0.105</v>
      </c>
      <c r="F20" s="40">
        <v>0.32300000000000001</v>
      </c>
      <c r="G20" s="40">
        <v>0.96399999999999997</v>
      </c>
      <c r="J20" s="15" t="s">
        <v>1</v>
      </c>
      <c r="K20" s="41">
        <v>0.64</v>
      </c>
      <c r="L20" s="40">
        <v>1.028</v>
      </c>
      <c r="M20" s="40">
        <v>4.3440000000000003</v>
      </c>
      <c r="N20" s="40">
        <v>2.0840000000000001</v>
      </c>
      <c r="O20" s="40">
        <v>0.129</v>
      </c>
      <c r="R20" s="15" t="s">
        <v>1</v>
      </c>
      <c r="S20" s="41">
        <v>0.74</v>
      </c>
      <c r="T20" s="40">
        <v>2.6240000000000001</v>
      </c>
      <c r="U20" s="40">
        <v>9.9339999999999993</v>
      </c>
      <c r="V20" s="40">
        <v>3.1520000000000001</v>
      </c>
      <c r="W20" s="40">
        <v>0.109</v>
      </c>
    </row>
    <row r="21" spans="2:23" ht="15.75" x14ac:dyDescent="0.25">
      <c r="B21" s="15" t="s">
        <v>2</v>
      </c>
      <c r="C21" s="41">
        <v>51451148078477.898</v>
      </c>
      <c r="D21" s="40">
        <v>0.59</v>
      </c>
      <c r="E21" s="40">
        <v>0.36399999999999999</v>
      </c>
      <c r="F21" s="40">
        <v>0.60299999999999998</v>
      </c>
      <c r="G21" s="40">
        <v>0.875</v>
      </c>
      <c r="J21" s="15" t="s">
        <v>2</v>
      </c>
      <c r="K21" s="41">
        <v>0.71</v>
      </c>
      <c r="L21" s="40">
        <v>0.84099999999999997</v>
      </c>
      <c r="M21" s="40">
        <v>4.6879999999999997</v>
      </c>
      <c r="N21" s="40">
        <v>2.165</v>
      </c>
      <c r="O21" s="40">
        <v>0.06</v>
      </c>
      <c r="R21" s="15" t="s">
        <v>2</v>
      </c>
      <c r="S21" s="41">
        <v>1.22</v>
      </c>
      <c r="T21" s="40">
        <v>1.6830000000000001</v>
      </c>
      <c r="U21" s="40">
        <v>16.721</v>
      </c>
      <c r="V21" s="40">
        <v>4.0890000000000004</v>
      </c>
      <c r="W21" s="40">
        <v>-0.5</v>
      </c>
    </row>
    <row r="22" spans="2:23" ht="15.75" x14ac:dyDescent="0.25">
      <c r="B22" s="15" t="s">
        <v>3</v>
      </c>
      <c r="C22" s="41">
        <v>2.3199999999999998</v>
      </c>
      <c r="D22" s="40">
        <v>0.52500000000000002</v>
      </c>
      <c r="E22" s="40">
        <v>0.29199999999999998</v>
      </c>
      <c r="F22" s="40">
        <v>0.54</v>
      </c>
      <c r="G22" s="40">
        <v>0.90200000000000002</v>
      </c>
      <c r="J22" s="15" t="s">
        <v>3</v>
      </c>
      <c r="K22" s="41">
        <v>0.1</v>
      </c>
      <c r="L22" s="40">
        <v>0.78800000000000003</v>
      </c>
      <c r="M22" s="40">
        <v>1.0669999999999999</v>
      </c>
      <c r="N22" s="40">
        <v>1.0329999999999999</v>
      </c>
      <c r="O22" s="40">
        <v>0.61399999999999999</v>
      </c>
      <c r="R22" s="15" t="s">
        <v>3</v>
      </c>
      <c r="S22" s="41">
        <v>0.27</v>
      </c>
      <c r="T22" s="40">
        <v>2.6389999999999998</v>
      </c>
      <c r="U22" s="40">
        <v>11.052</v>
      </c>
      <c r="V22" s="40">
        <v>3.3239999999999998</v>
      </c>
      <c r="W22" s="40">
        <v>-0.64600000000000002</v>
      </c>
    </row>
    <row r="23" spans="2:23" ht="15.75" x14ac:dyDescent="0.25">
      <c r="B23" s="56" t="s">
        <v>31</v>
      </c>
      <c r="C23" s="56"/>
      <c r="D23" s="56"/>
      <c r="E23" s="56"/>
      <c r="F23" s="56"/>
      <c r="G23" s="56"/>
      <c r="J23" s="56" t="s">
        <v>31</v>
      </c>
      <c r="K23" s="56"/>
      <c r="L23" s="56"/>
      <c r="M23" s="56"/>
      <c r="N23" s="56"/>
      <c r="O23" s="56"/>
      <c r="R23" s="56" t="s">
        <v>31</v>
      </c>
      <c r="S23" s="56"/>
      <c r="T23" s="56"/>
      <c r="U23" s="56"/>
      <c r="V23" s="56"/>
      <c r="W23" s="56"/>
    </row>
    <row r="24" spans="2:23" ht="15.75" x14ac:dyDescent="0.25">
      <c r="B24" s="15" t="s">
        <v>0</v>
      </c>
      <c r="C24" s="40" t="s">
        <v>24</v>
      </c>
      <c r="D24" s="40" t="s">
        <v>25</v>
      </c>
      <c r="E24" s="40" t="s">
        <v>26</v>
      </c>
      <c r="F24" s="40" t="s">
        <v>27</v>
      </c>
      <c r="G24" s="40" t="s">
        <v>28</v>
      </c>
      <c r="J24" s="15" t="s">
        <v>0</v>
      </c>
      <c r="K24" s="40" t="s">
        <v>24</v>
      </c>
      <c r="L24" s="40" t="s">
        <v>25</v>
      </c>
      <c r="M24" s="40" t="s">
        <v>26</v>
      </c>
      <c r="N24" s="40" t="s">
        <v>27</v>
      </c>
      <c r="O24" s="40" t="s">
        <v>28</v>
      </c>
      <c r="R24" s="15" t="s">
        <v>0</v>
      </c>
      <c r="S24" s="40" t="s">
        <v>24</v>
      </c>
      <c r="T24" s="40" t="s">
        <v>25</v>
      </c>
      <c r="U24" s="40" t="s">
        <v>26</v>
      </c>
      <c r="V24" s="40" t="s">
        <v>27</v>
      </c>
      <c r="W24" s="40" t="s">
        <v>28</v>
      </c>
    </row>
    <row r="25" spans="2:23" ht="15.75" x14ac:dyDescent="0.25">
      <c r="B25" s="15" t="s">
        <v>1</v>
      </c>
      <c r="C25" s="41">
        <v>3215227354787.0601</v>
      </c>
      <c r="D25" s="40">
        <v>0.16700000000000001</v>
      </c>
      <c r="E25" s="40">
        <v>0.124</v>
      </c>
      <c r="F25" s="40">
        <v>0.35299999999999998</v>
      </c>
      <c r="G25" s="40">
        <v>0.95699999999999996</v>
      </c>
      <c r="J25" s="15" t="s">
        <v>1</v>
      </c>
      <c r="K25" s="41">
        <v>0.78</v>
      </c>
      <c r="L25" s="40">
        <v>1.1579999999999999</v>
      </c>
      <c r="M25" s="40">
        <v>6.0270000000000001</v>
      </c>
      <c r="N25" s="40">
        <v>2.4550000000000001</v>
      </c>
      <c r="O25" s="40">
        <v>-0.20899999999999999</v>
      </c>
      <c r="R25" s="15" t="s">
        <v>1</v>
      </c>
      <c r="S25" s="41">
        <v>0.95</v>
      </c>
      <c r="T25" s="40">
        <v>2.7189999999999999</v>
      </c>
      <c r="U25" s="40">
        <v>12.621</v>
      </c>
      <c r="V25" s="40">
        <v>3.5529999999999999</v>
      </c>
      <c r="W25" s="40">
        <v>-0.13200000000000001</v>
      </c>
    </row>
    <row r="26" spans="2:23" ht="15.75" x14ac:dyDescent="0.25">
      <c r="B26" s="15" t="s">
        <v>2</v>
      </c>
      <c r="C26" s="41">
        <v>51451148078477.898</v>
      </c>
      <c r="D26" s="40">
        <v>0.59</v>
      </c>
      <c r="E26" s="40">
        <v>0.36399999999999999</v>
      </c>
      <c r="F26" s="40">
        <v>0.60299999999999998</v>
      </c>
      <c r="G26" s="40">
        <v>0.875</v>
      </c>
      <c r="J26" s="15" t="s">
        <v>2</v>
      </c>
      <c r="K26" s="41">
        <v>0.71</v>
      </c>
      <c r="L26" s="40">
        <v>0.84099999999999997</v>
      </c>
      <c r="M26" s="40">
        <v>4.6879999999999997</v>
      </c>
      <c r="N26" s="40">
        <v>2.165</v>
      </c>
      <c r="O26" s="40">
        <v>0.06</v>
      </c>
      <c r="R26" s="15" t="s">
        <v>2</v>
      </c>
      <c r="S26" s="41">
        <v>1.22</v>
      </c>
      <c r="T26" s="40">
        <v>1.6830000000000001</v>
      </c>
      <c r="U26" s="40">
        <v>16.721</v>
      </c>
      <c r="V26" s="40">
        <v>4.0890000000000004</v>
      </c>
      <c r="W26" s="40">
        <v>-0.5</v>
      </c>
    </row>
    <row r="27" spans="2:23" ht="15.75" x14ac:dyDescent="0.25">
      <c r="B27" s="15" t="s">
        <v>3</v>
      </c>
      <c r="C27" s="41">
        <v>2.59</v>
      </c>
      <c r="D27" s="40">
        <v>0.53500000000000003</v>
      </c>
      <c r="E27" s="40">
        <v>0.309</v>
      </c>
      <c r="F27" s="40">
        <v>0.55600000000000005</v>
      </c>
      <c r="G27" s="40">
        <v>0.89700000000000002</v>
      </c>
      <c r="J27" s="15" t="s">
        <v>3</v>
      </c>
      <c r="K27" s="41">
        <v>0.1</v>
      </c>
      <c r="L27" s="40">
        <v>0.77500000000000002</v>
      </c>
      <c r="M27" s="40">
        <v>1.038</v>
      </c>
      <c r="N27" s="40">
        <v>1.0189999999999999</v>
      </c>
      <c r="O27" s="40">
        <v>0.625</v>
      </c>
      <c r="R27" s="15" t="s">
        <v>3</v>
      </c>
      <c r="S27" s="41">
        <v>0.23</v>
      </c>
      <c r="T27" s="40">
        <v>2.226</v>
      </c>
      <c r="U27" s="40">
        <v>7.0220000000000002</v>
      </c>
      <c r="V27" s="40">
        <v>2.65</v>
      </c>
      <c r="W27" s="40">
        <v>-4.5999999999999999E-2</v>
      </c>
    </row>
    <row r="28" spans="2:23" ht="15.75" x14ac:dyDescent="0.25">
      <c r="B28" s="56" t="s">
        <v>48</v>
      </c>
      <c r="C28" s="56"/>
      <c r="D28" s="56"/>
      <c r="E28" s="56"/>
      <c r="F28" s="56"/>
      <c r="G28" s="56"/>
      <c r="J28" s="56" t="s">
        <v>48</v>
      </c>
      <c r="K28" s="56"/>
      <c r="L28" s="56"/>
      <c r="M28" s="56"/>
      <c r="N28" s="56"/>
      <c r="O28" s="56"/>
      <c r="R28" s="56" t="s">
        <v>48</v>
      </c>
      <c r="S28" s="56"/>
      <c r="T28" s="56"/>
      <c r="U28" s="56"/>
      <c r="V28" s="56"/>
      <c r="W28" s="56"/>
    </row>
    <row r="29" spans="2:23" ht="15.75" x14ac:dyDescent="0.25">
      <c r="B29" s="15" t="s">
        <v>0</v>
      </c>
      <c r="C29" s="40" t="s">
        <v>24</v>
      </c>
      <c r="D29" s="40" t="s">
        <v>25</v>
      </c>
      <c r="E29" s="40" t="s">
        <v>26</v>
      </c>
      <c r="F29" s="40" t="s">
        <v>27</v>
      </c>
      <c r="G29" s="40" t="s">
        <v>28</v>
      </c>
      <c r="J29" s="15" t="s">
        <v>0</v>
      </c>
      <c r="K29" s="40" t="s">
        <v>24</v>
      </c>
      <c r="L29" s="40" t="s">
        <v>25</v>
      </c>
      <c r="M29" s="40" t="s">
        <v>26</v>
      </c>
      <c r="N29" s="40" t="s">
        <v>27</v>
      </c>
      <c r="O29" s="40" t="s">
        <v>28</v>
      </c>
      <c r="R29" s="15" t="s">
        <v>0</v>
      </c>
      <c r="S29" s="40" t="s">
        <v>24</v>
      </c>
      <c r="T29" s="40" t="s">
        <v>25</v>
      </c>
      <c r="U29" s="40" t="s">
        <v>26</v>
      </c>
      <c r="V29" s="40" t="s">
        <v>27</v>
      </c>
      <c r="W29" s="40" t="s">
        <v>28</v>
      </c>
    </row>
    <row r="30" spans="2:23" ht="15.75" x14ac:dyDescent="0.25">
      <c r="B30" s="15" t="s">
        <v>1</v>
      </c>
      <c r="C30" s="41">
        <v>3778643315917.3799</v>
      </c>
      <c r="D30" s="40">
        <v>0.159</v>
      </c>
      <c r="E30" s="40">
        <v>0.115</v>
      </c>
      <c r="F30" s="40">
        <v>0.33800000000000002</v>
      </c>
      <c r="G30" s="40">
        <v>0.96</v>
      </c>
      <c r="J30" s="15" t="s">
        <v>1</v>
      </c>
      <c r="K30" s="41">
        <v>0.67</v>
      </c>
      <c r="L30" s="40">
        <v>1.0349999999999999</v>
      </c>
      <c r="M30" s="40">
        <v>4.6269999999999998</v>
      </c>
      <c r="N30" s="40">
        <v>2.1509999999999998</v>
      </c>
      <c r="O30" s="40">
        <v>7.1999999999999995E-2</v>
      </c>
      <c r="R30" s="15" t="s">
        <v>1</v>
      </c>
      <c r="S30" s="41">
        <v>0.85</v>
      </c>
      <c r="T30" s="40">
        <v>2.58</v>
      </c>
      <c r="U30" s="40">
        <v>10.478999999999999</v>
      </c>
      <c r="V30" s="40">
        <v>3.2370000000000001</v>
      </c>
      <c r="W30" s="40">
        <v>0.06</v>
      </c>
    </row>
    <row r="31" spans="2:23" ht="15.75" x14ac:dyDescent="0.25">
      <c r="B31" s="15" t="s">
        <v>2</v>
      </c>
      <c r="C31" s="41">
        <v>51451148078477.898</v>
      </c>
      <c r="D31" s="40">
        <v>0.59</v>
      </c>
      <c r="E31" s="40">
        <v>0.36399999999999999</v>
      </c>
      <c r="F31" s="40">
        <v>0.60299999999999998</v>
      </c>
      <c r="G31" s="40">
        <v>0.875</v>
      </c>
      <c r="J31" s="15" t="s">
        <v>2</v>
      </c>
      <c r="K31" s="41">
        <v>0.71</v>
      </c>
      <c r="L31" s="40">
        <v>0.84099999999999997</v>
      </c>
      <c r="M31" s="40">
        <v>4.6879999999999997</v>
      </c>
      <c r="N31" s="40">
        <v>2.165</v>
      </c>
      <c r="O31" s="40">
        <v>0.06</v>
      </c>
      <c r="R31" s="15" t="s">
        <v>2</v>
      </c>
      <c r="S31" s="41">
        <v>1.22</v>
      </c>
      <c r="T31" s="40">
        <v>1.6830000000000001</v>
      </c>
      <c r="U31" s="40">
        <v>16.721</v>
      </c>
      <c r="V31" s="40">
        <v>4.0890000000000004</v>
      </c>
      <c r="W31" s="40">
        <v>-0.5</v>
      </c>
    </row>
    <row r="32" spans="2:23" ht="15.75" x14ac:dyDescent="0.25">
      <c r="B32" s="15" t="s">
        <v>3</v>
      </c>
      <c r="C32" s="41">
        <v>2.56</v>
      </c>
      <c r="D32" s="40">
        <v>0.53300000000000003</v>
      </c>
      <c r="E32" s="40">
        <v>0.30399999999999999</v>
      </c>
      <c r="F32" s="40">
        <v>0.55100000000000005</v>
      </c>
      <c r="G32" s="40">
        <v>0.89800000000000002</v>
      </c>
      <c r="J32" s="15" t="s">
        <v>3</v>
      </c>
      <c r="K32" s="41">
        <v>0.09</v>
      </c>
      <c r="L32" s="40">
        <v>0.753</v>
      </c>
      <c r="M32" s="40">
        <v>1.0189999999999999</v>
      </c>
      <c r="N32" s="40">
        <v>1.0089999999999999</v>
      </c>
      <c r="O32" s="40">
        <v>0.63200000000000001</v>
      </c>
      <c r="R32" s="15" t="s">
        <v>3</v>
      </c>
      <c r="S32" s="41">
        <v>0.24</v>
      </c>
      <c r="T32" s="40">
        <v>2.3279999999999998</v>
      </c>
      <c r="U32" s="40">
        <v>8.0749999999999993</v>
      </c>
      <c r="V32" s="40">
        <v>2.8420000000000001</v>
      </c>
      <c r="W32" s="40">
        <v>-0.20300000000000001</v>
      </c>
    </row>
    <row r="33" spans="2:23" ht="15.75" x14ac:dyDescent="0.25">
      <c r="B33" s="56" t="s">
        <v>32</v>
      </c>
      <c r="C33" s="56"/>
      <c r="D33" s="56"/>
      <c r="E33" s="56"/>
      <c r="F33" s="56"/>
      <c r="G33" s="56"/>
      <c r="J33" s="56" t="s">
        <v>32</v>
      </c>
      <c r="K33" s="56"/>
      <c r="L33" s="56"/>
      <c r="M33" s="56"/>
      <c r="N33" s="56"/>
      <c r="O33" s="56"/>
      <c r="R33" s="56" t="s">
        <v>32</v>
      </c>
      <c r="S33" s="56"/>
      <c r="T33" s="56"/>
      <c r="U33" s="56"/>
      <c r="V33" s="56"/>
      <c r="W33" s="56"/>
    </row>
    <row r="34" spans="2:23" ht="15.75" x14ac:dyDescent="0.25">
      <c r="B34" s="15" t="s">
        <v>0</v>
      </c>
      <c r="C34" s="40" t="s">
        <v>24</v>
      </c>
      <c r="D34" s="40" t="s">
        <v>25</v>
      </c>
      <c r="E34" s="40" t="s">
        <v>26</v>
      </c>
      <c r="F34" s="40" t="s">
        <v>27</v>
      </c>
      <c r="G34" s="40" t="s">
        <v>28</v>
      </c>
      <c r="J34" s="15" t="s">
        <v>0</v>
      </c>
      <c r="K34" s="40" t="s">
        <v>24</v>
      </c>
      <c r="L34" s="40" t="s">
        <v>25</v>
      </c>
      <c r="M34" s="40" t="s">
        <v>26</v>
      </c>
      <c r="N34" s="40" t="s">
        <v>27</v>
      </c>
      <c r="O34" s="40" t="s">
        <v>28</v>
      </c>
      <c r="R34" s="15" t="s">
        <v>0</v>
      </c>
      <c r="S34" s="40" t="s">
        <v>24</v>
      </c>
      <c r="T34" s="40" t="s">
        <v>25</v>
      </c>
      <c r="U34" s="40" t="s">
        <v>26</v>
      </c>
      <c r="V34" s="40" t="s">
        <v>27</v>
      </c>
      <c r="W34" s="40" t="s">
        <v>28</v>
      </c>
    </row>
    <row r="35" spans="2:23" ht="15.75" x14ac:dyDescent="0.25">
      <c r="B35" s="15" t="s">
        <v>1</v>
      </c>
      <c r="C35" s="41">
        <v>13733931868276.4</v>
      </c>
      <c r="D35" s="40">
        <v>0.14799999999999999</v>
      </c>
      <c r="E35" s="40">
        <v>0.11700000000000001</v>
      </c>
      <c r="F35" s="40">
        <v>0.34300000000000003</v>
      </c>
      <c r="G35" s="40">
        <v>0.95899999999999996</v>
      </c>
      <c r="J35" s="15" t="s">
        <v>1</v>
      </c>
      <c r="K35" s="41">
        <v>0.76</v>
      </c>
      <c r="L35" s="40">
        <v>1.008</v>
      </c>
      <c r="M35" s="40">
        <v>5.73</v>
      </c>
      <c r="N35" s="40">
        <v>2.3940000000000001</v>
      </c>
      <c r="O35" s="40">
        <v>-0.14899999999999999</v>
      </c>
      <c r="R35" s="15" t="s">
        <v>1</v>
      </c>
      <c r="S35" s="41">
        <v>0.95</v>
      </c>
      <c r="T35" s="40">
        <v>2.726</v>
      </c>
      <c r="U35" s="40">
        <v>12.712999999999999</v>
      </c>
      <c r="V35" s="40">
        <v>3.5659999999999998</v>
      </c>
      <c r="W35" s="40">
        <v>-0.14099999999999999</v>
      </c>
    </row>
    <row r="36" spans="2:23" ht="15.75" x14ac:dyDescent="0.25">
      <c r="B36" s="15" t="s">
        <v>2</v>
      </c>
      <c r="C36" s="41">
        <v>51451148078477.898</v>
      </c>
      <c r="D36" s="40">
        <v>0.59</v>
      </c>
      <c r="E36" s="40">
        <v>0.36399999999999999</v>
      </c>
      <c r="F36" s="40">
        <v>0.60299999999999998</v>
      </c>
      <c r="G36" s="40">
        <v>0.875</v>
      </c>
      <c r="J36" s="15" t="s">
        <v>2</v>
      </c>
      <c r="K36" s="41">
        <v>0.71</v>
      </c>
      <c r="L36" s="40">
        <v>0.84099999999999997</v>
      </c>
      <c r="M36" s="40">
        <v>4.6879999999999997</v>
      </c>
      <c r="N36" s="40">
        <v>2.165</v>
      </c>
      <c r="O36" s="40">
        <v>0.06</v>
      </c>
      <c r="R36" s="15" t="s">
        <v>2</v>
      </c>
      <c r="S36" s="41">
        <v>1.22</v>
      </c>
      <c r="T36" s="40">
        <v>1.6830000000000001</v>
      </c>
      <c r="U36" s="40">
        <v>16.721</v>
      </c>
      <c r="V36" s="40">
        <v>4.0890000000000004</v>
      </c>
      <c r="W36" s="40">
        <v>-0.5</v>
      </c>
    </row>
    <row r="37" spans="2:23" ht="15.75" x14ac:dyDescent="0.25">
      <c r="B37" s="15" t="s">
        <v>3</v>
      </c>
      <c r="C37" s="41">
        <v>2.3199999999999998</v>
      </c>
      <c r="D37" s="40">
        <v>0.53200000000000003</v>
      </c>
      <c r="E37" s="40">
        <v>0.30099999999999999</v>
      </c>
      <c r="F37" s="40">
        <v>0.54900000000000004</v>
      </c>
      <c r="G37" s="40">
        <v>0.89900000000000002</v>
      </c>
      <c r="J37" s="15" t="s">
        <v>3</v>
      </c>
      <c r="K37" s="41">
        <v>0.08</v>
      </c>
      <c r="L37" s="40">
        <v>0.626</v>
      </c>
      <c r="M37" s="40">
        <v>0.74299999999999999</v>
      </c>
      <c r="N37" s="40">
        <v>0.86199999999999999</v>
      </c>
      <c r="O37" s="40">
        <v>0.73099999999999998</v>
      </c>
      <c r="R37" s="15" t="s">
        <v>3</v>
      </c>
      <c r="S37" s="41">
        <v>0.23</v>
      </c>
      <c r="T37" s="40">
        <v>2.2370000000000001</v>
      </c>
      <c r="U37" s="40">
        <v>7.17</v>
      </c>
      <c r="V37" s="40">
        <v>2.6779999999999999</v>
      </c>
      <c r="W37" s="40">
        <v>-6.8000000000000005E-2</v>
      </c>
    </row>
    <row r="38" spans="2:23" ht="15.75" x14ac:dyDescent="0.25">
      <c r="B38" s="56" t="s">
        <v>33</v>
      </c>
      <c r="C38" s="56"/>
      <c r="D38" s="56"/>
      <c r="E38" s="56"/>
      <c r="F38" s="56"/>
      <c r="G38" s="56"/>
      <c r="J38" s="56" t="s">
        <v>33</v>
      </c>
      <c r="K38" s="56"/>
      <c r="L38" s="56"/>
      <c r="M38" s="56"/>
      <c r="N38" s="56"/>
      <c r="O38" s="56"/>
      <c r="R38" s="56" t="s">
        <v>33</v>
      </c>
      <c r="S38" s="56"/>
      <c r="T38" s="56"/>
      <c r="U38" s="56"/>
      <c r="V38" s="56"/>
      <c r="W38" s="56"/>
    </row>
    <row r="39" spans="2:23" ht="15.75" x14ac:dyDescent="0.25">
      <c r="B39" s="15" t="s">
        <v>0</v>
      </c>
      <c r="C39" s="40" t="s">
        <v>24</v>
      </c>
      <c r="D39" s="40" t="s">
        <v>25</v>
      </c>
      <c r="E39" s="40" t="s">
        <v>26</v>
      </c>
      <c r="F39" s="40" t="s">
        <v>27</v>
      </c>
      <c r="G39" s="40" t="s">
        <v>28</v>
      </c>
      <c r="J39" s="15" t="s">
        <v>0</v>
      </c>
      <c r="K39" s="40" t="s">
        <v>24</v>
      </c>
      <c r="L39" s="40" t="s">
        <v>25</v>
      </c>
      <c r="M39" s="40" t="s">
        <v>26</v>
      </c>
      <c r="N39" s="40" t="s">
        <v>27</v>
      </c>
      <c r="O39" s="40" t="s">
        <v>28</v>
      </c>
      <c r="R39" s="15" t="s">
        <v>0</v>
      </c>
      <c r="S39" s="40" t="s">
        <v>24</v>
      </c>
      <c r="T39" s="40" t="s">
        <v>25</v>
      </c>
      <c r="U39" s="40" t="s">
        <v>26</v>
      </c>
      <c r="V39" s="40" t="s">
        <v>27</v>
      </c>
      <c r="W39" s="40" t="s">
        <v>28</v>
      </c>
    </row>
    <row r="40" spans="2:23" ht="15.75" x14ac:dyDescent="0.25">
      <c r="B40" s="15" t="s">
        <v>1</v>
      </c>
      <c r="C40" s="41">
        <v>13764174076483.5</v>
      </c>
      <c r="D40" s="40">
        <v>0.14399999999999999</v>
      </c>
      <c r="E40" s="40">
        <v>0.108</v>
      </c>
      <c r="F40" s="40">
        <v>0.32800000000000001</v>
      </c>
      <c r="G40" s="40">
        <v>0.96299999999999997</v>
      </c>
      <c r="J40" s="15" t="s">
        <v>1</v>
      </c>
      <c r="K40" s="41">
        <v>0.66</v>
      </c>
      <c r="L40" s="40">
        <v>0.88500000000000001</v>
      </c>
      <c r="M40" s="40">
        <v>4.3449999999999998</v>
      </c>
      <c r="N40" s="40">
        <v>2.0840000000000001</v>
      </c>
      <c r="O40" s="40">
        <v>0.129</v>
      </c>
      <c r="R40" s="15" t="s">
        <v>1</v>
      </c>
      <c r="S40" s="41">
        <v>0.84</v>
      </c>
      <c r="T40" s="40">
        <v>2.5499999999999998</v>
      </c>
      <c r="U40" s="40">
        <v>10.257999999999999</v>
      </c>
      <c r="V40" s="40">
        <v>3.2029999999999998</v>
      </c>
      <c r="W40" s="40">
        <v>0.08</v>
      </c>
    </row>
    <row r="41" spans="2:23" ht="15.75" x14ac:dyDescent="0.25">
      <c r="B41" s="15" t="s">
        <v>2</v>
      </c>
      <c r="C41" s="41">
        <v>51451148078477.898</v>
      </c>
      <c r="D41" s="40">
        <v>0.59</v>
      </c>
      <c r="E41" s="40">
        <v>0.36399999999999999</v>
      </c>
      <c r="F41" s="40">
        <v>0.60299999999999998</v>
      </c>
      <c r="G41" s="40">
        <v>0.875</v>
      </c>
      <c r="J41" s="15" t="s">
        <v>2</v>
      </c>
      <c r="K41" s="41">
        <v>0.71</v>
      </c>
      <c r="L41" s="40">
        <v>0.84099999999999997</v>
      </c>
      <c r="M41" s="40">
        <v>4.6879999999999997</v>
      </c>
      <c r="N41" s="40">
        <v>2.165</v>
      </c>
      <c r="O41" s="40">
        <v>0.06</v>
      </c>
      <c r="R41" s="15" t="s">
        <v>2</v>
      </c>
      <c r="S41" s="41">
        <v>1.22</v>
      </c>
      <c r="T41" s="40">
        <v>1.6830000000000001</v>
      </c>
      <c r="U41" s="40">
        <v>16.721</v>
      </c>
      <c r="V41" s="40">
        <v>4.0890000000000004</v>
      </c>
      <c r="W41" s="40">
        <v>-0.5</v>
      </c>
    </row>
    <row r="42" spans="2:23" ht="15.75" x14ac:dyDescent="0.25">
      <c r="B42" s="15" t="s">
        <v>3</v>
      </c>
      <c r="C42" s="41">
        <v>2.33</v>
      </c>
      <c r="D42" s="40">
        <v>0.53100000000000003</v>
      </c>
      <c r="E42" s="40">
        <v>0.29899999999999999</v>
      </c>
      <c r="F42" s="40">
        <v>0.54700000000000004</v>
      </c>
      <c r="G42" s="40">
        <v>0.9</v>
      </c>
      <c r="J42" s="15" t="s">
        <v>3</v>
      </c>
      <c r="K42" s="41">
        <v>0.09</v>
      </c>
      <c r="L42" s="40">
        <v>0.64600000000000002</v>
      </c>
      <c r="M42" s="40">
        <v>0.77700000000000002</v>
      </c>
      <c r="N42" s="40">
        <v>0.88200000000000001</v>
      </c>
      <c r="O42" s="40">
        <v>0.71899999999999997</v>
      </c>
      <c r="R42" s="15" t="s">
        <v>3</v>
      </c>
      <c r="S42" s="41">
        <v>0.24</v>
      </c>
      <c r="T42" s="40">
        <v>2.3159999999999998</v>
      </c>
      <c r="U42" s="40">
        <v>8.0830000000000002</v>
      </c>
      <c r="V42" s="40">
        <v>2.843</v>
      </c>
      <c r="W42" s="40">
        <v>-0.20399999999999999</v>
      </c>
    </row>
    <row r="43" spans="2:23" ht="15.75" x14ac:dyDescent="0.25">
      <c r="B43" s="56" t="s">
        <v>34</v>
      </c>
      <c r="C43" s="56"/>
      <c r="D43" s="56"/>
      <c r="E43" s="56"/>
      <c r="F43" s="56"/>
      <c r="G43" s="56"/>
      <c r="J43" s="79" t="s">
        <v>34</v>
      </c>
      <c r="K43" s="79"/>
      <c r="L43" s="79"/>
      <c r="M43" s="79"/>
      <c r="N43" s="79"/>
      <c r="O43" s="79"/>
      <c r="R43" s="56" t="s">
        <v>34</v>
      </c>
      <c r="S43" s="56"/>
      <c r="T43" s="56"/>
      <c r="U43" s="56"/>
      <c r="V43" s="56"/>
      <c r="W43" s="56"/>
    </row>
    <row r="44" spans="2:23" ht="15.75" x14ac:dyDescent="0.25">
      <c r="B44" s="15" t="s">
        <v>0</v>
      </c>
      <c r="C44" s="40" t="s">
        <v>24</v>
      </c>
      <c r="D44" s="40" t="s">
        <v>25</v>
      </c>
      <c r="E44" s="40" t="s">
        <v>26</v>
      </c>
      <c r="F44" s="40" t="s">
        <v>27</v>
      </c>
      <c r="G44" s="40" t="s">
        <v>28</v>
      </c>
      <c r="J44" s="50" t="s">
        <v>0</v>
      </c>
      <c r="K44" s="51" t="s">
        <v>24</v>
      </c>
      <c r="L44" s="51" t="s">
        <v>25</v>
      </c>
      <c r="M44" s="51" t="s">
        <v>26</v>
      </c>
      <c r="N44" s="51" t="s">
        <v>27</v>
      </c>
      <c r="O44" s="51" t="s">
        <v>28</v>
      </c>
      <c r="R44" s="15" t="s">
        <v>0</v>
      </c>
      <c r="S44" s="40" t="s">
        <v>24</v>
      </c>
      <c r="T44" s="40" t="s">
        <v>25</v>
      </c>
      <c r="U44" s="40" t="s">
        <v>26</v>
      </c>
      <c r="V44" s="40" t="s">
        <v>27</v>
      </c>
      <c r="W44" s="40" t="s">
        <v>28</v>
      </c>
    </row>
    <row r="45" spans="2:23" ht="15.75" x14ac:dyDescent="0.25">
      <c r="B45" s="15" t="s">
        <v>1</v>
      </c>
      <c r="C45" s="41">
        <v>63652699900.610001</v>
      </c>
      <c r="D45" s="40">
        <v>9.2999999999999999E-2</v>
      </c>
      <c r="E45" s="40">
        <v>0.10299999999999999</v>
      </c>
      <c r="F45" s="40">
        <v>0.32100000000000001</v>
      </c>
      <c r="G45" s="40">
        <v>0.96399999999999997</v>
      </c>
      <c r="J45" s="50" t="s">
        <v>1</v>
      </c>
      <c r="K45" s="52">
        <v>0.63</v>
      </c>
      <c r="L45" s="51">
        <v>0.54200000000000004</v>
      </c>
      <c r="M45" s="51">
        <v>3.83</v>
      </c>
      <c r="N45" s="51">
        <v>1.9570000000000001</v>
      </c>
      <c r="O45" s="51">
        <v>0.23200000000000001</v>
      </c>
      <c r="R45" s="15" t="s">
        <v>1</v>
      </c>
      <c r="S45" s="41">
        <v>0.26</v>
      </c>
      <c r="T45" s="40">
        <v>0.60599999999999998</v>
      </c>
      <c r="U45" s="40">
        <v>3.359</v>
      </c>
      <c r="V45" s="40">
        <v>1.833</v>
      </c>
      <c r="W45" s="40">
        <v>0.69899999999999995</v>
      </c>
    </row>
    <row r="46" spans="2:23" ht="15.75" x14ac:dyDescent="0.25">
      <c r="B46" s="15" t="s">
        <v>2</v>
      </c>
      <c r="C46" s="41">
        <v>51451148078477.898</v>
      </c>
      <c r="D46" s="40">
        <v>0.59</v>
      </c>
      <c r="E46" s="40">
        <v>0.36399999999999999</v>
      </c>
      <c r="F46" s="40">
        <v>0.60299999999999998</v>
      </c>
      <c r="G46" s="40">
        <v>0.875</v>
      </c>
      <c r="J46" s="50" t="s">
        <v>2</v>
      </c>
      <c r="K46" s="52">
        <v>0.71</v>
      </c>
      <c r="L46" s="51">
        <v>0.84099999999999997</v>
      </c>
      <c r="M46" s="51">
        <v>4.6879999999999997</v>
      </c>
      <c r="N46" s="51">
        <v>2.165</v>
      </c>
      <c r="O46" s="51">
        <v>0.06</v>
      </c>
      <c r="R46" s="15" t="s">
        <v>2</v>
      </c>
      <c r="S46" s="41">
        <v>1.22</v>
      </c>
      <c r="T46" s="40">
        <v>1.6830000000000001</v>
      </c>
      <c r="U46" s="40">
        <v>16.721</v>
      </c>
      <c r="V46" s="40">
        <v>4.0890000000000004</v>
      </c>
      <c r="W46" s="40">
        <v>-0.5</v>
      </c>
    </row>
    <row r="47" spans="2:23" ht="15.75" x14ac:dyDescent="0.25">
      <c r="B47" s="15" t="s">
        <v>3</v>
      </c>
      <c r="C47" s="41">
        <v>2.63</v>
      </c>
      <c r="D47" s="40">
        <v>0.56299999999999994</v>
      </c>
      <c r="E47" s="40">
        <v>0.32400000000000001</v>
      </c>
      <c r="F47" s="40">
        <v>0.56899999999999995</v>
      </c>
      <c r="G47" s="40">
        <v>0.89100000000000001</v>
      </c>
      <c r="J47" s="50" t="s">
        <v>3</v>
      </c>
      <c r="K47" s="52">
        <v>7.0000000000000007E-2</v>
      </c>
      <c r="L47" s="51">
        <v>0.58699999999999997</v>
      </c>
      <c r="M47" s="51">
        <v>0.59899999999999998</v>
      </c>
      <c r="N47" s="51">
        <v>0.77400000000000002</v>
      </c>
      <c r="O47" s="51">
        <v>0.78400000000000003</v>
      </c>
      <c r="R47" s="15" t="s">
        <v>3</v>
      </c>
      <c r="S47" s="41">
        <v>0.13</v>
      </c>
      <c r="T47" s="40">
        <v>1.5720000000000001</v>
      </c>
      <c r="U47" s="40">
        <v>13.698</v>
      </c>
      <c r="V47" s="40">
        <v>3.7010000000000001</v>
      </c>
      <c r="W47" s="40">
        <v>-1.0409999999999999</v>
      </c>
    </row>
    <row r="48" spans="2:23" ht="15.75" x14ac:dyDescent="0.25">
      <c r="B48" s="56" t="s">
        <v>35</v>
      </c>
      <c r="C48" s="56"/>
      <c r="D48" s="56"/>
      <c r="E48" s="56"/>
      <c r="F48" s="56"/>
      <c r="G48" s="56"/>
      <c r="J48" s="56" t="s">
        <v>35</v>
      </c>
      <c r="K48" s="56"/>
      <c r="L48" s="56"/>
      <c r="M48" s="56"/>
      <c r="N48" s="56"/>
      <c r="O48" s="56"/>
      <c r="R48" s="56" t="s">
        <v>35</v>
      </c>
      <c r="S48" s="56"/>
      <c r="T48" s="56"/>
      <c r="U48" s="56"/>
      <c r="V48" s="56"/>
      <c r="W48" s="56"/>
    </row>
    <row r="49" spans="2:23" ht="15.75" x14ac:dyDescent="0.25">
      <c r="B49" s="15" t="s">
        <v>0</v>
      </c>
      <c r="C49" s="40" t="s">
        <v>24</v>
      </c>
      <c r="D49" s="40" t="s">
        <v>25</v>
      </c>
      <c r="E49" s="40" t="s">
        <v>26</v>
      </c>
      <c r="F49" s="40" t="s">
        <v>27</v>
      </c>
      <c r="G49" s="40" t="s">
        <v>28</v>
      </c>
      <c r="J49" s="15" t="s">
        <v>0</v>
      </c>
      <c r="K49" s="40" t="s">
        <v>24</v>
      </c>
      <c r="L49" s="40" t="s">
        <v>25</v>
      </c>
      <c r="M49" s="40" t="s">
        <v>26</v>
      </c>
      <c r="N49" s="40" t="s">
        <v>27</v>
      </c>
      <c r="O49" s="40" t="s">
        <v>28</v>
      </c>
      <c r="R49" s="15" t="s">
        <v>0</v>
      </c>
      <c r="S49" s="40" t="s">
        <v>24</v>
      </c>
      <c r="T49" s="40" t="s">
        <v>25</v>
      </c>
      <c r="U49" s="40" t="s">
        <v>26</v>
      </c>
      <c r="V49" s="40" t="s">
        <v>27</v>
      </c>
      <c r="W49" s="40" t="s">
        <v>28</v>
      </c>
    </row>
    <row r="50" spans="2:23" ht="15.75" x14ac:dyDescent="0.25">
      <c r="B50" s="15" t="s">
        <v>1</v>
      </c>
      <c r="C50" s="41">
        <v>50648384867.139999</v>
      </c>
      <c r="D50" s="40">
        <v>6.5000000000000002E-2</v>
      </c>
      <c r="E50" s="40">
        <v>0.06</v>
      </c>
      <c r="F50" s="40">
        <v>0.246</v>
      </c>
      <c r="G50" s="40">
        <v>0.97899999999999998</v>
      </c>
      <c r="J50" s="15" t="s">
        <v>1</v>
      </c>
      <c r="K50" s="41">
        <v>0.1</v>
      </c>
      <c r="L50" s="40">
        <v>0.253</v>
      </c>
      <c r="M50" s="40">
        <v>0.89200000000000002</v>
      </c>
      <c r="N50" s="40">
        <v>0.94499999999999995</v>
      </c>
      <c r="O50" s="40">
        <v>0.82099999999999995</v>
      </c>
      <c r="R50" s="15" t="s">
        <v>1</v>
      </c>
      <c r="S50" s="41">
        <v>0.04</v>
      </c>
      <c r="T50" s="40">
        <v>0.28599999999999998</v>
      </c>
      <c r="U50" s="40">
        <v>0.127</v>
      </c>
      <c r="V50" s="40">
        <v>0.35599999999999998</v>
      </c>
      <c r="W50" s="40">
        <v>0.98899999999999999</v>
      </c>
    </row>
    <row r="51" spans="2:23" ht="15.75" x14ac:dyDescent="0.25">
      <c r="B51" s="15" t="s">
        <v>2</v>
      </c>
      <c r="C51" s="41">
        <v>51451148078477.898</v>
      </c>
      <c r="D51" s="40">
        <v>0.59</v>
      </c>
      <c r="E51" s="40">
        <v>0.36399999999999999</v>
      </c>
      <c r="F51" s="40">
        <v>0.60299999999999998</v>
      </c>
      <c r="G51" s="40">
        <v>0.875</v>
      </c>
      <c r="J51" s="15" t="s">
        <v>2</v>
      </c>
      <c r="K51" s="41">
        <v>0.71</v>
      </c>
      <c r="L51" s="40">
        <v>0.84099999999999997</v>
      </c>
      <c r="M51" s="40">
        <v>4.6879999999999997</v>
      </c>
      <c r="N51" s="40">
        <v>2.165</v>
      </c>
      <c r="O51" s="40">
        <v>0.06</v>
      </c>
      <c r="R51" s="15" t="s">
        <v>2</v>
      </c>
      <c r="S51" s="41">
        <v>1.22</v>
      </c>
      <c r="T51" s="40">
        <v>1.6830000000000001</v>
      </c>
      <c r="U51" s="40">
        <v>16.721</v>
      </c>
      <c r="V51" s="40">
        <v>4.0890000000000004</v>
      </c>
      <c r="W51" s="40">
        <v>-0.5</v>
      </c>
    </row>
    <row r="52" spans="2:23" ht="15.75" x14ac:dyDescent="0.25">
      <c r="B52" s="15" t="s">
        <v>3</v>
      </c>
      <c r="C52" s="41">
        <v>2.64</v>
      </c>
      <c r="D52" s="40">
        <v>0.57699999999999996</v>
      </c>
      <c r="E52" s="40">
        <v>0.34599999999999997</v>
      </c>
      <c r="F52" s="40">
        <v>0.58899999999999997</v>
      </c>
      <c r="G52" s="40">
        <v>0.88400000000000001</v>
      </c>
      <c r="J52" s="15" t="s">
        <v>3</v>
      </c>
      <c r="K52" s="41">
        <v>0.09</v>
      </c>
      <c r="L52" s="40">
        <v>0.81699999999999995</v>
      </c>
      <c r="M52" s="40">
        <v>4.3840000000000003</v>
      </c>
      <c r="N52" s="40">
        <v>2.0939999999999999</v>
      </c>
      <c r="O52" s="40">
        <v>-0.58499999999999996</v>
      </c>
      <c r="R52" s="15" t="s">
        <v>3</v>
      </c>
      <c r="S52" s="41">
        <v>0.14000000000000001</v>
      </c>
      <c r="T52" s="40">
        <v>1.7030000000000001</v>
      </c>
      <c r="U52" s="40">
        <v>16.957999999999998</v>
      </c>
      <c r="V52" s="40">
        <v>4.1180000000000003</v>
      </c>
      <c r="W52" s="40">
        <v>-1.526</v>
      </c>
    </row>
    <row r="53" spans="2:23" ht="15.75" x14ac:dyDescent="0.25">
      <c r="B53" s="56" t="s">
        <v>36</v>
      </c>
      <c r="C53" s="56"/>
      <c r="D53" s="56"/>
      <c r="E53" s="56"/>
      <c r="F53" s="56"/>
      <c r="G53" s="56"/>
      <c r="J53" s="56" t="s">
        <v>36</v>
      </c>
      <c r="K53" s="56"/>
      <c r="L53" s="56"/>
      <c r="M53" s="56"/>
      <c r="N53" s="56"/>
      <c r="O53" s="56"/>
      <c r="R53" s="56" t="s">
        <v>36</v>
      </c>
      <c r="S53" s="56"/>
      <c r="T53" s="56"/>
      <c r="U53" s="56"/>
      <c r="V53" s="56"/>
      <c r="W53" s="56"/>
    </row>
    <row r="54" spans="2:23" ht="15.75" x14ac:dyDescent="0.25">
      <c r="B54" s="15" t="s">
        <v>0</v>
      </c>
      <c r="C54" s="40" t="s">
        <v>24</v>
      </c>
      <c r="D54" s="40" t="s">
        <v>25</v>
      </c>
      <c r="E54" s="40" t="s">
        <v>26</v>
      </c>
      <c r="F54" s="40" t="s">
        <v>27</v>
      </c>
      <c r="G54" s="40" t="s">
        <v>28</v>
      </c>
      <c r="J54" s="15" t="s">
        <v>0</v>
      </c>
      <c r="K54" s="40" t="s">
        <v>24</v>
      </c>
      <c r="L54" s="40" t="s">
        <v>25</v>
      </c>
      <c r="M54" s="40" t="s">
        <v>26</v>
      </c>
      <c r="N54" s="40" t="s">
        <v>27</v>
      </c>
      <c r="O54" s="40" t="s">
        <v>28</v>
      </c>
      <c r="R54" s="15" t="s">
        <v>0</v>
      </c>
      <c r="S54" s="40" t="s">
        <v>24</v>
      </c>
      <c r="T54" s="40" t="s">
        <v>25</v>
      </c>
      <c r="U54" s="40" t="s">
        <v>26</v>
      </c>
      <c r="V54" s="40" t="s">
        <v>27</v>
      </c>
      <c r="W54" s="40" t="s">
        <v>28</v>
      </c>
    </row>
    <row r="55" spans="2:23" ht="15.75" x14ac:dyDescent="0.25">
      <c r="B55" s="15" t="s">
        <v>1</v>
      </c>
      <c r="C55" s="41">
        <v>98339999158.210007</v>
      </c>
      <c r="D55" s="40">
        <v>8.4000000000000005E-2</v>
      </c>
      <c r="E55" s="40">
        <v>9.4E-2</v>
      </c>
      <c r="F55" s="40">
        <v>0.307</v>
      </c>
      <c r="G55" s="40">
        <v>0.96799999999999997</v>
      </c>
      <c r="J55" s="15" t="s">
        <v>1</v>
      </c>
      <c r="K55" s="41">
        <v>0.63</v>
      </c>
      <c r="L55" s="40">
        <v>0.63900000000000001</v>
      </c>
      <c r="M55" s="40">
        <v>4.2590000000000003</v>
      </c>
      <c r="N55" s="40">
        <v>2.0640000000000001</v>
      </c>
      <c r="O55" s="40">
        <v>0.14599999999999999</v>
      </c>
      <c r="R55" s="15" t="s">
        <v>1</v>
      </c>
      <c r="S55" s="41">
        <v>0.28000000000000003</v>
      </c>
      <c r="T55" s="40">
        <v>0.87</v>
      </c>
      <c r="U55" s="40">
        <v>3.1110000000000002</v>
      </c>
      <c r="V55" s="40">
        <v>1.764</v>
      </c>
      <c r="W55" s="40">
        <v>0.72099999999999997</v>
      </c>
    </row>
    <row r="56" spans="2:23" ht="15.75" x14ac:dyDescent="0.25">
      <c r="B56" s="15" t="s">
        <v>2</v>
      </c>
      <c r="C56" s="41">
        <v>51451148078477.898</v>
      </c>
      <c r="D56" s="40">
        <v>0.59</v>
      </c>
      <c r="E56" s="40">
        <v>0.36399999999999999</v>
      </c>
      <c r="F56" s="40">
        <v>0.60299999999999998</v>
      </c>
      <c r="G56" s="40">
        <v>0.875</v>
      </c>
      <c r="J56" s="15" t="s">
        <v>2</v>
      </c>
      <c r="K56" s="41">
        <v>0.71</v>
      </c>
      <c r="L56" s="40">
        <v>0.84099999999999997</v>
      </c>
      <c r="M56" s="40">
        <v>4.6879999999999997</v>
      </c>
      <c r="N56" s="40">
        <v>2.165</v>
      </c>
      <c r="O56" s="40">
        <v>0.06</v>
      </c>
      <c r="R56" s="15" t="s">
        <v>2</v>
      </c>
      <c r="S56" s="41">
        <v>1.22</v>
      </c>
      <c r="T56" s="40">
        <v>1.6830000000000001</v>
      </c>
      <c r="U56" s="40">
        <v>16.721</v>
      </c>
      <c r="V56" s="40">
        <v>4.0890000000000004</v>
      </c>
      <c r="W56" s="40">
        <v>-0.5</v>
      </c>
    </row>
    <row r="57" spans="2:23" ht="15.75" x14ac:dyDescent="0.25">
      <c r="B57" s="15" t="s">
        <v>3</v>
      </c>
      <c r="C57" s="41">
        <v>2.62</v>
      </c>
      <c r="D57" s="40">
        <v>0.55800000000000005</v>
      </c>
      <c r="E57" s="40">
        <v>0.315</v>
      </c>
      <c r="F57" s="40">
        <v>0.56100000000000005</v>
      </c>
      <c r="G57" s="40">
        <v>0.89400000000000002</v>
      </c>
      <c r="J57" s="15" t="s">
        <v>3</v>
      </c>
      <c r="K57" s="41">
        <v>0.08</v>
      </c>
      <c r="L57" s="40">
        <v>0.60499999999999998</v>
      </c>
      <c r="M57" s="40">
        <v>0.74299999999999999</v>
      </c>
      <c r="N57" s="40">
        <v>0.86199999999999999</v>
      </c>
      <c r="O57" s="40">
        <v>0.73099999999999998</v>
      </c>
      <c r="R57" s="15" t="s">
        <v>3</v>
      </c>
      <c r="S57" s="41">
        <v>0.13</v>
      </c>
      <c r="T57" s="40">
        <v>1.6060000000000001</v>
      </c>
      <c r="U57" s="40">
        <v>12.657</v>
      </c>
      <c r="V57" s="40">
        <v>3.5579999999999998</v>
      </c>
      <c r="W57" s="40">
        <v>-0.88500000000000001</v>
      </c>
    </row>
    <row r="58" spans="2:23" ht="15.75" x14ac:dyDescent="0.25">
      <c r="B58" s="56" t="s">
        <v>37</v>
      </c>
      <c r="C58" s="56"/>
      <c r="D58" s="56"/>
      <c r="E58" s="56"/>
      <c r="F58" s="56"/>
      <c r="G58" s="56"/>
      <c r="J58" s="56" t="s">
        <v>37</v>
      </c>
      <c r="K58" s="56"/>
      <c r="L58" s="56"/>
      <c r="M58" s="56"/>
      <c r="N58" s="56"/>
      <c r="O58" s="56"/>
      <c r="R58" s="56" t="s">
        <v>37</v>
      </c>
      <c r="S58" s="56"/>
      <c r="T58" s="56"/>
      <c r="U58" s="56"/>
      <c r="V58" s="56"/>
      <c r="W58" s="56"/>
    </row>
    <row r="59" spans="2:23" ht="15.75" x14ac:dyDescent="0.25">
      <c r="B59" s="15" t="s">
        <v>0</v>
      </c>
      <c r="C59" s="40" t="s">
        <v>24</v>
      </c>
      <c r="D59" s="40" t="s">
        <v>25</v>
      </c>
      <c r="E59" s="40" t="s">
        <v>26</v>
      </c>
      <c r="F59" s="40" t="s">
        <v>27</v>
      </c>
      <c r="G59" s="40" t="s">
        <v>28</v>
      </c>
      <c r="J59" s="15" t="s">
        <v>0</v>
      </c>
      <c r="K59" s="40" t="s">
        <v>24</v>
      </c>
      <c r="L59" s="40" t="s">
        <v>25</v>
      </c>
      <c r="M59" s="40" t="s">
        <v>26</v>
      </c>
      <c r="N59" s="40" t="s">
        <v>27</v>
      </c>
      <c r="O59" s="40" t="s">
        <v>28</v>
      </c>
      <c r="R59" s="15" t="s">
        <v>0</v>
      </c>
      <c r="S59" s="40" t="s">
        <v>24</v>
      </c>
      <c r="T59" s="40" t="s">
        <v>25</v>
      </c>
      <c r="U59" s="40" t="s">
        <v>26</v>
      </c>
      <c r="V59" s="40" t="s">
        <v>27</v>
      </c>
      <c r="W59" s="40" t="s">
        <v>28</v>
      </c>
    </row>
    <row r="60" spans="2:23" ht="15.75" x14ac:dyDescent="0.25">
      <c r="B60" s="15" t="s">
        <v>1</v>
      </c>
      <c r="C60" s="41">
        <v>25324192433.580002</v>
      </c>
      <c r="D60" s="40">
        <v>5.2999999999999999E-2</v>
      </c>
      <c r="E60" s="40">
        <v>5.6000000000000001E-2</v>
      </c>
      <c r="F60" s="40">
        <v>0.23599999999999999</v>
      </c>
      <c r="G60" s="40">
        <v>0.98099999999999998</v>
      </c>
      <c r="J60" s="15" t="s">
        <v>1</v>
      </c>
      <c r="K60" s="41">
        <v>7.0000000000000007E-2</v>
      </c>
      <c r="L60" s="40">
        <v>0.17100000000000001</v>
      </c>
      <c r="M60" s="40">
        <v>0.47599999999999998</v>
      </c>
      <c r="N60" s="40">
        <v>0.69</v>
      </c>
      <c r="O60" s="40">
        <v>0.90500000000000003</v>
      </c>
      <c r="R60" s="15" t="s">
        <v>1</v>
      </c>
      <c r="S60" s="41">
        <v>0.06</v>
      </c>
      <c r="T60" s="40">
        <v>0.17699999999999999</v>
      </c>
      <c r="U60" s="40">
        <v>0.30399999999999999</v>
      </c>
      <c r="V60" s="40">
        <v>0.55200000000000005</v>
      </c>
      <c r="W60" s="40">
        <v>0.97299999999999998</v>
      </c>
    </row>
    <row r="61" spans="2:23" ht="15.75" x14ac:dyDescent="0.25">
      <c r="B61" s="15" t="s">
        <v>2</v>
      </c>
      <c r="C61" s="41">
        <v>51451148078477.898</v>
      </c>
      <c r="D61" s="40">
        <v>0.59</v>
      </c>
      <c r="E61" s="40">
        <v>0.36399999999999999</v>
      </c>
      <c r="F61" s="40">
        <v>0.60299999999999998</v>
      </c>
      <c r="G61" s="40">
        <v>0.875</v>
      </c>
      <c r="J61" s="15" t="s">
        <v>2</v>
      </c>
      <c r="K61" s="41">
        <v>0.71</v>
      </c>
      <c r="L61" s="40">
        <v>0.84099999999999997</v>
      </c>
      <c r="M61" s="40">
        <v>4.6879999999999997</v>
      </c>
      <c r="N61" s="40">
        <v>2.165</v>
      </c>
      <c r="O61" s="40">
        <v>0.06</v>
      </c>
      <c r="R61" s="15" t="s">
        <v>2</v>
      </c>
      <c r="S61" s="41">
        <v>1.22</v>
      </c>
      <c r="T61" s="40">
        <v>1.6830000000000001</v>
      </c>
      <c r="U61" s="40">
        <v>16.721</v>
      </c>
      <c r="V61" s="40">
        <v>4.0890000000000004</v>
      </c>
      <c r="W61" s="40">
        <v>-0.5</v>
      </c>
    </row>
    <row r="62" spans="2:23" ht="15.75" x14ac:dyDescent="0.25">
      <c r="B62" s="15" t="s">
        <v>3</v>
      </c>
      <c r="C62" s="41">
        <v>2.65</v>
      </c>
      <c r="D62" s="40">
        <v>0.58199999999999996</v>
      </c>
      <c r="E62" s="40">
        <v>0.35</v>
      </c>
      <c r="F62" s="40">
        <v>0.59199999999999997</v>
      </c>
      <c r="G62" s="40">
        <v>0.88300000000000001</v>
      </c>
      <c r="J62" s="15" t="s">
        <v>3</v>
      </c>
      <c r="K62" s="41">
        <v>0.09</v>
      </c>
      <c r="L62" s="40">
        <v>0.79300000000000004</v>
      </c>
      <c r="M62" s="40">
        <v>4.3410000000000002</v>
      </c>
      <c r="N62" s="40">
        <v>2.0840000000000001</v>
      </c>
      <c r="O62" s="40">
        <v>-0.56899999999999995</v>
      </c>
      <c r="R62" s="15" t="s">
        <v>3</v>
      </c>
      <c r="S62" s="41">
        <v>0.13</v>
      </c>
      <c r="T62" s="40">
        <v>1.6339999999999999</v>
      </c>
      <c r="U62" s="40">
        <v>15.682</v>
      </c>
      <c r="V62" s="40">
        <v>3.96</v>
      </c>
      <c r="W62" s="40">
        <v>-1.3360000000000001</v>
      </c>
    </row>
    <row r="63" spans="2:23" ht="15.75" x14ac:dyDescent="0.25">
      <c r="B63" s="56" t="s">
        <v>38</v>
      </c>
      <c r="C63" s="56"/>
      <c r="D63" s="56"/>
      <c r="E63" s="56"/>
      <c r="F63" s="56"/>
      <c r="G63" s="56"/>
      <c r="J63" s="56" t="s">
        <v>38</v>
      </c>
      <c r="K63" s="56"/>
      <c r="L63" s="56"/>
      <c r="M63" s="56"/>
      <c r="N63" s="56"/>
      <c r="O63" s="56"/>
      <c r="R63" s="56" t="s">
        <v>38</v>
      </c>
      <c r="S63" s="56"/>
      <c r="T63" s="56"/>
      <c r="U63" s="56"/>
      <c r="V63" s="56"/>
      <c r="W63" s="56"/>
    </row>
    <row r="64" spans="2:23" ht="15.75" x14ac:dyDescent="0.25">
      <c r="B64" s="15" t="s">
        <v>0</v>
      </c>
      <c r="C64" s="40" t="s">
        <v>24</v>
      </c>
      <c r="D64" s="40" t="s">
        <v>25</v>
      </c>
      <c r="E64" s="40" t="s">
        <v>26</v>
      </c>
      <c r="F64" s="40" t="s">
        <v>27</v>
      </c>
      <c r="G64" s="40" t="s">
        <v>28</v>
      </c>
      <c r="J64" s="15" t="s">
        <v>0</v>
      </c>
      <c r="K64" s="40" t="s">
        <v>24</v>
      </c>
      <c r="L64" s="40" t="s">
        <v>25</v>
      </c>
      <c r="M64" s="40" t="s">
        <v>26</v>
      </c>
      <c r="N64" s="40" t="s">
        <v>27</v>
      </c>
      <c r="O64" s="40" t="s">
        <v>28</v>
      </c>
      <c r="R64" s="15" t="s">
        <v>0</v>
      </c>
      <c r="S64" s="40" t="s">
        <v>24</v>
      </c>
      <c r="T64" s="40" t="s">
        <v>25</v>
      </c>
      <c r="U64" s="40" t="s">
        <v>26</v>
      </c>
      <c r="V64" s="40" t="s">
        <v>27</v>
      </c>
      <c r="W64" s="40" t="s">
        <v>28</v>
      </c>
    </row>
    <row r="65" spans="2:23" ht="15.75" x14ac:dyDescent="0.25">
      <c r="B65" s="15" t="s">
        <v>1</v>
      </c>
      <c r="C65" s="41">
        <v>286391525699.48999</v>
      </c>
      <c r="D65" s="40">
        <v>0.15</v>
      </c>
      <c r="E65" s="40">
        <v>0.20200000000000001</v>
      </c>
      <c r="F65" s="40">
        <v>0.45</v>
      </c>
      <c r="G65" s="40">
        <v>0.93</v>
      </c>
      <c r="J65" s="15" t="s">
        <v>1</v>
      </c>
      <c r="K65" s="41">
        <v>0.65</v>
      </c>
      <c r="L65" s="40">
        <v>0.746</v>
      </c>
      <c r="M65" s="40">
        <v>5.1029999999999998</v>
      </c>
      <c r="N65" s="40">
        <v>2.2589999999999999</v>
      </c>
      <c r="O65" s="40">
        <v>-2.3E-2</v>
      </c>
      <c r="R65" s="15" t="s">
        <v>1</v>
      </c>
      <c r="S65" s="41">
        <v>0.27</v>
      </c>
      <c r="T65" s="40">
        <v>0.66800000000000004</v>
      </c>
      <c r="U65" s="40">
        <v>3.444</v>
      </c>
      <c r="V65" s="40">
        <v>1.8560000000000001</v>
      </c>
      <c r="W65" s="40">
        <v>0.69099999999999995</v>
      </c>
    </row>
    <row r="66" spans="2:23" ht="15.75" x14ac:dyDescent="0.25">
      <c r="B66" s="15" t="s">
        <v>2</v>
      </c>
      <c r="C66" s="41">
        <v>51451148078477.898</v>
      </c>
      <c r="D66" s="40">
        <v>0.59</v>
      </c>
      <c r="E66" s="40">
        <v>0.36399999999999999</v>
      </c>
      <c r="F66" s="40">
        <v>0.60299999999999998</v>
      </c>
      <c r="G66" s="40">
        <v>0.875</v>
      </c>
      <c r="J66" s="15" t="s">
        <v>2</v>
      </c>
      <c r="K66" s="41">
        <v>0.71</v>
      </c>
      <c r="L66" s="40">
        <v>0.84099999999999997</v>
      </c>
      <c r="M66" s="40">
        <v>4.6879999999999997</v>
      </c>
      <c r="N66" s="40">
        <v>2.165</v>
      </c>
      <c r="O66" s="40">
        <v>0.06</v>
      </c>
      <c r="R66" s="15" t="s">
        <v>2</v>
      </c>
      <c r="S66" s="41">
        <v>1.22</v>
      </c>
      <c r="T66" s="40">
        <v>1.6830000000000001</v>
      </c>
      <c r="U66" s="40">
        <v>16.721</v>
      </c>
      <c r="V66" s="40">
        <v>4.0890000000000004</v>
      </c>
      <c r="W66" s="40">
        <v>-0.5</v>
      </c>
    </row>
    <row r="67" spans="2:23" ht="15.75" x14ac:dyDescent="0.25">
      <c r="B67" s="15" t="s">
        <v>3</v>
      </c>
      <c r="C67" s="41">
        <v>2.7</v>
      </c>
      <c r="D67" s="40">
        <v>0.59499999999999997</v>
      </c>
      <c r="E67" s="40">
        <v>0.36399999999999999</v>
      </c>
      <c r="F67" s="40">
        <v>0.60399999999999998</v>
      </c>
      <c r="G67" s="40">
        <v>0.878</v>
      </c>
      <c r="J67" s="15" t="s">
        <v>3</v>
      </c>
      <c r="K67" s="41">
        <v>0.09</v>
      </c>
      <c r="L67" s="40">
        <v>0.72499999999999998</v>
      </c>
      <c r="M67" s="40">
        <v>1.595</v>
      </c>
      <c r="N67" s="40">
        <v>1.2629999999999999</v>
      </c>
      <c r="O67" s="40">
        <v>0.42399999999999999</v>
      </c>
      <c r="R67" s="15" t="s">
        <v>3</v>
      </c>
      <c r="S67" s="41">
        <v>0.13</v>
      </c>
      <c r="T67" s="40">
        <v>1.5149999999999999</v>
      </c>
      <c r="U67" s="40">
        <v>13.773</v>
      </c>
      <c r="V67" s="40">
        <v>3.7109999999999999</v>
      </c>
      <c r="W67" s="40">
        <v>-1.052</v>
      </c>
    </row>
    <row r="68" spans="2:23" ht="15.75" x14ac:dyDescent="0.25">
      <c r="B68" s="56" t="s">
        <v>39</v>
      </c>
      <c r="C68" s="56"/>
      <c r="D68" s="56"/>
      <c r="E68" s="56"/>
      <c r="F68" s="56"/>
      <c r="G68" s="56"/>
      <c r="J68" s="56" t="s">
        <v>39</v>
      </c>
      <c r="K68" s="56"/>
      <c r="L68" s="56"/>
      <c r="M68" s="56"/>
      <c r="N68" s="56"/>
      <c r="O68" s="56"/>
      <c r="R68" s="56" t="s">
        <v>39</v>
      </c>
      <c r="S68" s="56"/>
      <c r="T68" s="56"/>
      <c r="U68" s="56"/>
      <c r="V68" s="56"/>
      <c r="W68" s="56"/>
    </row>
    <row r="69" spans="2:23" ht="15.75" x14ac:dyDescent="0.25">
      <c r="B69" s="15" t="s">
        <v>0</v>
      </c>
      <c r="C69" s="40" t="s">
        <v>24</v>
      </c>
      <c r="D69" s="40" t="s">
        <v>25</v>
      </c>
      <c r="E69" s="40" t="s">
        <v>26</v>
      </c>
      <c r="F69" s="40" t="s">
        <v>27</v>
      </c>
      <c r="G69" s="40" t="s">
        <v>28</v>
      </c>
      <c r="J69" s="15" t="s">
        <v>0</v>
      </c>
      <c r="K69" s="40" t="s">
        <v>24</v>
      </c>
      <c r="L69" s="40" t="s">
        <v>25</v>
      </c>
      <c r="M69" s="40" t="s">
        <v>26</v>
      </c>
      <c r="N69" s="40" t="s">
        <v>27</v>
      </c>
      <c r="O69" s="40" t="s">
        <v>28</v>
      </c>
      <c r="R69" s="15" t="s">
        <v>0</v>
      </c>
      <c r="S69" s="40" t="s">
        <v>24</v>
      </c>
      <c r="T69" s="40" t="s">
        <v>25</v>
      </c>
      <c r="U69" s="40" t="s">
        <v>26</v>
      </c>
      <c r="V69" s="40" t="s">
        <v>27</v>
      </c>
      <c r="W69" s="40" t="s">
        <v>28</v>
      </c>
    </row>
    <row r="70" spans="2:23" ht="15.75" x14ac:dyDescent="0.25">
      <c r="B70" s="15" t="s">
        <v>1</v>
      </c>
      <c r="C70" s="41">
        <v>71688649171.860001</v>
      </c>
      <c r="D70" s="40">
        <v>3.5999999999999997E-2</v>
      </c>
      <c r="E70" s="40">
        <v>3.3000000000000002E-2</v>
      </c>
      <c r="F70" s="40">
        <v>0.18099999999999999</v>
      </c>
      <c r="G70" s="40">
        <v>0.98899999999999999</v>
      </c>
      <c r="J70" s="15" t="s">
        <v>1</v>
      </c>
      <c r="K70" s="41">
        <v>0.09</v>
      </c>
      <c r="L70" s="40">
        <v>0.14000000000000001</v>
      </c>
      <c r="M70" s="40">
        <v>0.82099999999999995</v>
      </c>
      <c r="N70" s="40">
        <v>0.90600000000000003</v>
      </c>
      <c r="O70" s="40">
        <v>0.83499999999999996</v>
      </c>
      <c r="R70" s="15" t="s">
        <v>1</v>
      </c>
      <c r="S70" s="41">
        <v>0.03</v>
      </c>
      <c r="T70" s="40">
        <v>0.16600000000000001</v>
      </c>
      <c r="U70" s="40">
        <v>7.0999999999999994E-2</v>
      </c>
      <c r="V70" s="40">
        <v>0.26600000000000001</v>
      </c>
      <c r="W70" s="40">
        <v>0.99399999999999999</v>
      </c>
    </row>
    <row r="71" spans="2:23" ht="15.75" x14ac:dyDescent="0.25">
      <c r="B71" s="15" t="s">
        <v>2</v>
      </c>
      <c r="C71" s="41">
        <v>51451148078477.898</v>
      </c>
      <c r="D71" s="40">
        <v>0.59</v>
      </c>
      <c r="E71" s="40">
        <v>0.36399999999999999</v>
      </c>
      <c r="F71" s="40">
        <v>0.60299999999999998</v>
      </c>
      <c r="G71" s="40">
        <v>0.875</v>
      </c>
      <c r="J71" s="15" t="s">
        <v>2</v>
      </c>
      <c r="K71" s="41">
        <v>0.71</v>
      </c>
      <c r="L71" s="40">
        <v>0.84099999999999997</v>
      </c>
      <c r="M71" s="40">
        <v>4.6879999999999997</v>
      </c>
      <c r="N71" s="40">
        <v>2.165</v>
      </c>
      <c r="O71" s="40">
        <v>0.06</v>
      </c>
      <c r="R71" s="15" t="s">
        <v>2</v>
      </c>
      <c r="S71" s="41">
        <v>1.22</v>
      </c>
      <c r="T71" s="40">
        <v>1.6830000000000001</v>
      </c>
      <c r="U71" s="40">
        <v>16.721</v>
      </c>
      <c r="V71" s="40">
        <v>4.0890000000000004</v>
      </c>
      <c r="W71" s="40">
        <v>-0.5</v>
      </c>
    </row>
    <row r="72" spans="2:23" ht="15.75" x14ac:dyDescent="0.25">
      <c r="B72" s="15" t="s">
        <v>3</v>
      </c>
      <c r="C72" s="41">
        <v>2.64</v>
      </c>
      <c r="D72" s="40">
        <v>0.58299999999999996</v>
      </c>
      <c r="E72" s="40">
        <v>0.35699999999999998</v>
      </c>
      <c r="F72" s="40">
        <v>0.59699999999999998</v>
      </c>
      <c r="G72" s="40">
        <v>0.88</v>
      </c>
      <c r="J72" s="15" t="s">
        <v>3</v>
      </c>
      <c r="K72" s="41">
        <v>0.09</v>
      </c>
      <c r="L72" s="40">
        <v>0.81</v>
      </c>
      <c r="M72" s="40">
        <v>4.3280000000000003</v>
      </c>
      <c r="N72" s="40">
        <v>2.08</v>
      </c>
      <c r="O72" s="40">
        <v>-0.56499999999999995</v>
      </c>
      <c r="R72" s="15" t="s">
        <v>3</v>
      </c>
      <c r="S72" s="41">
        <v>0.14000000000000001</v>
      </c>
      <c r="T72" s="40">
        <v>1.6890000000000001</v>
      </c>
      <c r="U72" s="40">
        <v>16.859000000000002</v>
      </c>
      <c r="V72" s="40">
        <v>4.1059999999999999</v>
      </c>
      <c r="W72" s="40">
        <v>-1.5109999999999999</v>
      </c>
    </row>
    <row r="73" spans="2:23" ht="15.75" x14ac:dyDescent="0.25">
      <c r="B73" s="56" t="s">
        <v>40</v>
      </c>
      <c r="C73" s="56"/>
      <c r="D73" s="56"/>
      <c r="E73" s="56"/>
      <c r="F73" s="56"/>
      <c r="G73" s="56"/>
      <c r="J73" s="56" t="s">
        <v>40</v>
      </c>
      <c r="K73" s="56"/>
      <c r="L73" s="56"/>
      <c r="M73" s="56"/>
      <c r="N73" s="56"/>
      <c r="O73" s="56"/>
      <c r="R73" s="56" t="s">
        <v>40</v>
      </c>
      <c r="S73" s="56"/>
      <c r="T73" s="56"/>
      <c r="U73" s="56"/>
      <c r="V73" s="56"/>
      <c r="W73" s="56"/>
    </row>
    <row r="74" spans="2:23" ht="15.75" x14ac:dyDescent="0.25">
      <c r="B74" s="15" t="s">
        <v>0</v>
      </c>
      <c r="C74" s="40" t="s">
        <v>24</v>
      </c>
      <c r="D74" s="40" t="s">
        <v>25</v>
      </c>
      <c r="E74" s="40" t="s">
        <v>26</v>
      </c>
      <c r="F74" s="40" t="s">
        <v>27</v>
      </c>
      <c r="G74" s="40" t="s">
        <v>28</v>
      </c>
      <c r="J74" s="15" t="s">
        <v>0</v>
      </c>
      <c r="K74" s="40" t="s">
        <v>24</v>
      </c>
      <c r="L74" s="40" t="s">
        <v>25</v>
      </c>
      <c r="M74" s="40" t="s">
        <v>26</v>
      </c>
      <c r="N74" s="40" t="s">
        <v>27</v>
      </c>
      <c r="O74" s="40" t="s">
        <v>28</v>
      </c>
      <c r="R74" s="15" t="s">
        <v>0</v>
      </c>
      <c r="S74" s="40" t="s">
        <v>24</v>
      </c>
      <c r="T74" s="40" t="s">
        <v>25</v>
      </c>
      <c r="U74" s="40" t="s">
        <v>26</v>
      </c>
      <c r="V74" s="40" t="s">
        <v>27</v>
      </c>
      <c r="W74" s="40" t="s">
        <v>28</v>
      </c>
    </row>
    <row r="75" spans="2:23" ht="15.75" x14ac:dyDescent="0.25">
      <c r="B75" s="15" t="s">
        <v>1</v>
      </c>
      <c r="C75" s="41">
        <v>78936390146.860001</v>
      </c>
      <c r="D75" s="40">
        <v>9.5000000000000001E-2</v>
      </c>
      <c r="E75" s="40">
        <v>0.106</v>
      </c>
      <c r="F75" s="40">
        <v>0.32600000000000001</v>
      </c>
      <c r="G75" s="40">
        <v>0.96299999999999997</v>
      </c>
      <c r="J75" s="15" t="s">
        <v>1</v>
      </c>
      <c r="K75" s="41">
        <v>0.62</v>
      </c>
      <c r="L75" s="40">
        <v>0.49</v>
      </c>
      <c r="M75" s="40">
        <v>3.9350000000000001</v>
      </c>
      <c r="N75" s="40">
        <v>1.984</v>
      </c>
      <c r="O75" s="40">
        <v>0.21099999999999999</v>
      </c>
      <c r="R75" s="15" t="s">
        <v>1</v>
      </c>
      <c r="S75" s="41">
        <v>0.31</v>
      </c>
      <c r="T75" s="40">
        <v>0.69</v>
      </c>
      <c r="U75" s="40">
        <v>3.629</v>
      </c>
      <c r="V75" s="40">
        <v>1.905</v>
      </c>
      <c r="W75" s="40">
        <v>0.67400000000000004</v>
      </c>
    </row>
    <row r="76" spans="2:23" ht="15.75" x14ac:dyDescent="0.25">
      <c r="B76" s="15" t="s">
        <v>2</v>
      </c>
      <c r="C76" s="41">
        <v>51451148078477.898</v>
      </c>
      <c r="D76" s="40">
        <v>0.59</v>
      </c>
      <c r="E76" s="40">
        <v>0.36399999999999999</v>
      </c>
      <c r="F76" s="40">
        <v>0.60299999999999998</v>
      </c>
      <c r="G76" s="40">
        <v>0.875</v>
      </c>
      <c r="J76" s="15" t="s">
        <v>2</v>
      </c>
      <c r="K76" s="41">
        <v>0.71</v>
      </c>
      <c r="L76" s="40">
        <v>0.84099999999999997</v>
      </c>
      <c r="M76" s="40">
        <v>4.6879999999999997</v>
      </c>
      <c r="N76" s="40">
        <v>2.165</v>
      </c>
      <c r="O76" s="40">
        <v>0.06</v>
      </c>
      <c r="R76" s="15" t="s">
        <v>2</v>
      </c>
      <c r="S76" s="41">
        <v>1.22</v>
      </c>
      <c r="T76" s="40">
        <v>1.6830000000000001</v>
      </c>
      <c r="U76" s="40">
        <v>16.721</v>
      </c>
      <c r="V76" s="40">
        <v>4.0890000000000004</v>
      </c>
      <c r="W76" s="40">
        <v>-0.5</v>
      </c>
    </row>
    <row r="77" spans="2:23" ht="15.75" x14ac:dyDescent="0.25">
      <c r="B77" s="15" t="s">
        <v>3</v>
      </c>
      <c r="C77" s="41">
        <v>2.61</v>
      </c>
      <c r="D77" s="40">
        <v>0.55800000000000005</v>
      </c>
      <c r="E77" s="40">
        <v>0.318</v>
      </c>
      <c r="F77" s="40">
        <v>0.56399999999999995</v>
      </c>
      <c r="G77" s="40">
        <v>0.89300000000000002</v>
      </c>
      <c r="J77" s="15" t="s">
        <v>3</v>
      </c>
      <c r="K77" s="41">
        <v>0.08</v>
      </c>
      <c r="L77" s="40">
        <v>0.64200000000000002</v>
      </c>
      <c r="M77" s="40">
        <v>0.67900000000000005</v>
      </c>
      <c r="N77" s="40">
        <v>0.82399999999999995</v>
      </c>
      <c r="O77" s="40">
        <v>0.755</v>
      </c>
      <c r="R77" s="15" t="s">
        <v>3</v>
      </c>
      <c r="S77" s="41">
        <v>0.14000000000000001</v>
      </c>
      <c r="T77" s="40">
        <v>1.5860000000000001</v>
      </c>
      <c r="U77" s="40">
        <v>12.834</v>
      </c>
      <c r="V77" s="40">
        <v>3.5819999999999999</v>
      </c>
      <c r="W77" s="40">
        <v>-0.91200000000000003</v>
      </c>
    </row>
    <row r="78" spans="2:23" ht="15.75" x14ac:dyDescent="0.25">
      <c r="B78" s="56" t="s">
        <v>41</v>
      </c>
      <c r="C78" s="56"/>
      <c r="D78" s="56"/>
      <c r="E78" s="56"/>
      <c r="F78" s="56"/>
      <c r="G78" s="56"/>
      <c r="J78" s="56" t="s">
        <v>41</v>
      </c>
      <c r="K78" s="56"/>
      <c r="L78" s="56"/>
      <c r="M78" s="56"/>
      <c r="N78" s="56"/>
      <c r="O78" s="56"/>
      <c r="R78" s="56" t="s">
        <v>41</v>
      </c>
      <c r="S78" s="56"/>
      <c r="T78" s="56"/>
      <c r="U78" s="56"/>
      <c r="V78" s="56"/>
      <c r="W78" s="56"/>
    </row>
    <row r="79" spans="2:23" ht="15.75" x14ac:dyDescent="0.25">
      <c r="B79" s="15" t="s">
        <v>0</v>
      </c>
      <c r="C79" s="40" t="s">
        <v>24</v>
      </c>
      <c r="D79" s="40" t="s">
        <v>25</v>
      </c>
      <c r="E79" s="40" t="s">
        <v>26</v>
      </c>
      <c r="F79" s="40" t="s">
        <v>27</v>
      </c>
      <c r="G79" s="40" t="s">
        <v>28</v>
      </c>
      <c r="J79" s="15" t="s">
        <v>0</v>
      </c>
      <c r="K79" s="40" t="s">
        <v>24</v>
      </c>
      <c r="L79" s="40" t="s">
        <v>25</v>
      </c>
      <c r="M79" s="40" t="s">
        <v>26</v>
      </c>
      <c r="N79" s="40" t="s">
        <v>27</v>
      </c>
      <c r="O79" s="40" t="s">
        <v>28</v>
      </c>
      <c r="R79" s="15" t="s">
        <v>0</v>
      </c>
      <c r="S79" s="40" t="s">
        <v>24</v>
      </c>
      <c r="T79" s="40" t="s">
        <v>25</v>
      </c>
      <c r="U79" s="40" t="s">
        <v>26</v>
      </c>
      <c r="V79" s="40" t="s">
        <v>27</v>
      </c>
      <c r="W79" s="40" t="s">
        <v>28</v>
      </c>
    </row>
    <row r="80" spans="2:23" ht="15.75" x14ac:dyDescent="0.25">
      <c r="B80" s="15" t="s">
        <v>1</v>
      </c>
      <c r="C80" s="41">
        <v>30681805989.950001</v>
      </c>
      <c r="D80" s="40">
        <v>7.5999999999999998E-2</v>
      </c>
      <c r="E80" s="40">
        <v>9.0999999999999998E-2</v>
      </c>
      <c r="F80" s="40">
        <v>0.30099999999999999</v>
      </c>
      <c r="G80" s="40">
        <v>0.96899999999999997</v>
      </c>
      <c r="J80" s="15" t="s">
        <v>1</v>
      </c>
      <c r="K80" s="41">
        <v>0.1</v>
      </c>
      <c r="L80" s="40">
        <v>0.254</v>
      </c>
      <c r="M80" s="40">
        <v>0.95699999999999996</v>
      </c>
      <c r="N80" s="40">
        <v>0.97799999999999998</v>
      </c>
      <c r="O80" s="40">
        <v>0.80800000000000005</v>
      </c>
      <c r="R80" s="15" t="s">
        <v>1</v>
      </c>
      <c r="S80" s="41">
        <v>0.11</v>
      </c>
      <c r="T80" s="40">
        <v>0.42199999999999999</v>
      </c>
      <c r="U80" s="40">
        <v>0.68</v>
      </c>
      <c r="V80" s="40">
        <v>0.82399999999999995</v>
      </c>
      <c r="W80" s="40">
        <v>0.93899999999999995</v>
      </c>
    </row>
    <row r="81" spans="2:23" ht="15.75" x14ac:dyDescent="0.25">
      <c r="B81" s="15" t="s">
        <v>2</v>
      </c>
      <c r="C81" s="41">
        <v>51451148078477.898</v>
      </c>
      <c r="D81" s="40">
        <v>0.59</v>
      </c>
      <c r="E81" s="40">
        <v>0.36399999999999999</v>
      </c>
      <c r="F81" s="40">
        <v>0.60299999999999998</v>
      </c>
      <c r="G81" s="40">
        <v>0.875</v>
      </c>
      <c r="J81" s="15" t="s">
        <v>2</v>
      </c>
      <c r="K81" s="41">
        <v>0.71</v>
      </c>
      <c r="L81" s="40">
        <v>0.84099999999999997</v>
      </c>
      <c r="M81" s="40">
        <v>4.6879999999999997</v>
      </c>
      <c r="N81" s="40">
        <v>2.165</v>
      </c>
      <c r="O81" s="40">
        <v>0.06</v>
      </c>
      <c r="R81" s="15" t="s">
        <v>2</v>
      </c>
      <c r="S81" s="41">
        <v>1.22</v>
      </c>
      <c r="T81" s="40">
        <v>1.6830000000000001</v>
      </c>
      <c r="U81" s="40">
        <v>16.721</v>
      </c>
      <c r="V81" s="40">
        <v>4.0890000000000004</v>
      </c>
      <c r="W81" s="40">
        <v>-0.5</v>
      </c>
    </row>
    <row r="82" spans="2:23" ht="15.75" x14ac:dyDescent="0.25">
      <c r="B82" s="15" t="s">
        <v>3</v>
      </c>
      <c r="C82" s="41">
        <v>2.61</v>
      </c>
      <c r="D82" s="40">
        <v>0.56100000000000005</v>
      </c>
      <c r="E82" s="40">
        <v>0.32100000000000001</v>
      </c>
      <c r="F82" s="40">
        <v>0.56599999999999995</v>
      </c>
      <c r="G82" s="40">
        <v>0.89200000000000002</v>
      </c>
      <c r="J82" s="15" t="s">
        <v>3</v>
      </c>
      <c r="K82" s="41">
        <v>0.09</v>
      </c>
      <c r="L82" s="40">
        <v>0.83299999999999996</v>
      </c>
      <c r="M82" s="40">
        <v>4.3659999999999997</v>
      </c>
      <c r="N82" s="40">
        <v>2.09</v>
      </c>
      <c r="O82" s="40">
        <v>-0.57899999999999996</v>
      </c>
      <c r="R82" s="15" t="s">
        <v>3</v>
      </c>
      <c r="S82" s="41">
        <v>0.15</v>
      </c>
      <c r="T82" s="40">
        <v>1.78</v>
      </c>
      <c r="U82" s="40">
        <v>15.782999999999999</v>
      </c>
      <c r="V82" s="40">
        <v>3.9729999999999999</v>
      </c>
      <c r="W82" s="40">
        <v>-1.351</v>
      </c>
    </row>
    <row r="83" spans="2:23" ht="15.75" x14ac:dyDescent="0.25">
      <c r="B83" s="56" t="s">
        <v>42</v>
      </c>
      <c r="C83" s="56"/>
      <c r="D83" s="56"/>
      <c r="E83" s="56"/>
      <c r="F83" s="56"/>
      <c r="G83" s="56"/>
      <c r="J83" s="56" t="s">
        <v>42</v>
      </c>
      <c r="K83" s="56"/>
      <c r="L83" s="56"/>
      <c r="M83" s="56"/>
      <c r="N83" s="56"/>
      <c r="O83" s="56"/>
      <c r="R83" s="56" t="s">
        <v>42</v>
      </c>
      <c r="S83" s="56"/>
      <c r="T83" s="56"/>
      <c r="U83" s="56"/>
      <c r="V83" s="56"/>
      <c r="W83" s="56"/>
    </row>
    <row r="84" spans="2:23" ht="15.75" x14ac:dyDescent="0.25">
      <c r="B84" s="15" t="s">
        <v>0</v>
      </c>
      <c r="C84" s="40" t="s">
        <v>24</v>
      </c>
      <c r="D84" s="40" t="s">
        <v>25</v>
      </c>
      <c r="E84" s="40" t="s">
        <v>26</v>
      </c>
      <c r="F84" s="40" t="s">
        <v>27</v>
      </c>
      <c r="G84" s="40" t="s">
        <v>28</v>
      </c>
      <c r="J84" s="15" t="s">
        <v>0</v>
      </c>
      <c r="K84" s="40" t="s">
        <v>24</v>
      </c>
      <c r="L84" s="40" t="s">
        <v>25</v>
      </c>
      <c r="M84" s="40" t="s">
        <v>26</v>
      </c>
      <c r="N84" s="40" t="s">
        <v>27</v>
      </c>
      <c r="O84" s="40" t="s">
        <v>28</v>
      </c>
      <c r="R84" s="15" t="s">
        <v>0</v>
      </c>
      <c r="S84" s="40" t="s">
        <v>24</v>
      </c>
      <c r="T84" s="40" t="s">
        <v>25</v>
      </c>
      <c r="U84" s="40" t="s">
        <v>26</v>
      </c>
      <c r="V84" s="40" t="s">
        <v>27</v>
      </c>
      <c r="W84" s="40" t="s">
        <v>28</v>
      </c>
    </row>
    <row r="85" spans="2:23" ht="15.75" x14ac:dyDescent="0.25">
      <c r="B85" s="15" t="s">
        <v>1</v>
      </c>
      <c r="C85" s="41">
        <v>2755789876155.4702</v>
      </c>
      <c r="D85" s="40">
        <v>0.26200000000000001</v>
      </c>
      <c r="E85" s="40">
        <v>0.151</v>
      </c>
      <c r="F85" s="40">
        <v>0.38900000000000001</v>
      </c>
      <c r="G85" s="40">
        <v>0.94799999999999995</v>
      </c>
      <c r="J85" s="15" t="s">
        <v>1</v>
      </c>
      <c r="K85" s="41">
        <v>0.9</v>
      </c>
      <c r="L85" s="40">
        <v>2.5609999999999999</v>
      </c>
      <c r="M85" s="40">
        <v>19.216999999999999</v>
      </c>
      <c r="N85" s="40">
        <v>4.3840000000000003</v>
      </c>
      <c r="O85" s="40">
        <v>-2.8530000000000002</v>
      </c>
      <c r="R85" s="15" t="s">
        <v>1</v>
      </c>
      <c r="S85" s="41">
        <v>0.94</v>
      </c>
      <c r="T85" s="40">
        <v>2.657</v>
      </c>
      <c r="U85" s="40">
        <v>12.409000000000001</v>
      </c>
      <c r="V85" s="40">
        <v>3.5230000000000001</v>
      </c>
      <c r="W85" s="40">
        <v>-0.113</v>
      </c>
    </row>
    <row r="86" spans="2:23" ht="15.75" x14ac:dyDescent="0.25">
      <c r="B86" s="15" t="s">
        <v>2</v>
      </c>
      <c r="C86" s="41">
        <v>51451148078477.898</v>
      </c>
      <c r="D86" s="40">
        <v>0.59</v>
      </c>
      <c r="E86" s="40">
        <v>0.36399999999999999</v>
      </c>
      <c r="F86" s="40">
        <v>0.60299999999999998</v>
      </c>
      <c r="G86" s="40">
        <v>0.875</v>
      </c>
      <c r="J86" s="15" t="s">
        <v>2</v>
      </c>
      <c r="K86" s="41">
        <v>0.71</v>
      </c>
      <c r="L86" s="40">
        <v>0.84099999999999997</v>
      </c>
      <c r="M86" s="40">
        <v>4.6879999999999997</v>
      </c>
      <c r="N86" s="40">
        <v>2.165</v>
      </c>
      <c r="O86" s="40">
        <v>0.06</v>
      </c>
      <c r="R86" s="15" t="s">
        <v>2</v>
      </c>
      <c r="S86" s="41">
        <v>1.22</v>
      </c>
      <c r="T86" s="40">
        <v>1.6830000000000001</v>
      </c>
      <c r="U86" s="40">
        <v>16.721</v>
      </c>
      <c r="V86" s="40">
        <v>4.0890000000000004</v>
      </c>
      <c r="W86" s="40">
        <v>-0.5</v>
      </c>
    </row>
    <row r="87" spans="2:23" ht="15.75" x14ac:dyDescent="0.25">
      <c r="B87" s="15" t="s">
        <v>3</v>
      </c>
      <c r="C87" s="41">
        <v>2.61</v>
      </c>
      <c r="D87" s="40">
        <v>0.53600000000000003</v>
      </c>
      <c r="E87" s="40">
        <v>0.34699999999999998</v>
      </c>
      <c r="F87" s="40">
        <v>0.58899999999999997</v>
      </c>
      <c r="G87" s="40">
        <v>0.88400000000000001</v>
      </c>
      <c r="J87" s="15" t="s">
        <v>3</v>
      </c>
      <c r="K87" s="41">
        <v>0.22</v>
      </c>
      <c r="L87" s="40">
        <v>2.21</v>
      </c>
      <c r="M87" s="40">
        <v>13.358000000000001</v>
      </c>
      <c r="N87" s="40">
        <v>3.6549999999999998</v>
      </c>
      <c r="O87" s="40">
        <v>-3.8290000000000002</v>
      </c>
      <c r="R87" s="15" t="s">
        <v>3</v>
      </c>
      <c r="S87" s="41">
        <v>0.22</v>
      </c>
      <c r="T87" s="40">
        <v>2.1269999999999998</v>
      </c>
      <c r="U87" s="40">
        <v>6.66</v>
      </c>
      <c r="V87" s="40">
        <v>2.581</v>
      </c>
      <c r="W87" s="40">
        <v>8.0000000000000002E-3</v>
      </c>
    </row>
    <row r="88" spans="2:23" ht="15.75" x14ac:dyDescent="0.25">
      <c r="B88" s="56" t="s">
        <v>43</v>
      </c>
      <c r="C88" s="56"/>
      <c r="D88" s="56"/>
      <c r="E88" s="56"/>
      <c r="F88" s="56"/>
      <c r="G88" s="56"/>
      <c r="J88" s="56" t="s">
        <v>43</v>
      </c>
      <c r="K88" s="56"/>
      <c r="L88" s="56"/>
      <c r="M88" s="56"/>
      <c r="N88" s="56"/>
      <c r="O88" s="56"/>
      <c r="R88" s="56" t="s">
        <v>43</v>
      </c>
      <c r="S88" s="56"/>
      <c r="T88" s="56"/>
      <c r="U88" s="56"/>
      <c r="V88" s="56"/>
      <c r="W88" s="56"/>
    </row>
    <row r="89" spans="2:23" ht="15.75" x14ac:dyDescent="0.25">
      <c r="B89" s="15" t="s">
        <v>0</v>
      </c>
      <c r="C89" s="40" t="s">
        <v>24</v>
      </c>
      <c r="D89" s="40" t="s">
        <v>25</v>
      </c>
      <c r="E89" s="40" t="s">
        <v>26</v>
      </c>
      <c r="F89" s="40" t="s">
        <v>27</v>
      </c>
      <c r="G89" s="40" t="s">
        <v>28</v>
      </c>
      <c r="J89" s="15" t="s">
        <v>0</v>
      </c>
      <c r="K89" s="40" t="s">
        <v>24</v>
      </c>
      <c r="L89" s="40" t="s">
        <v>25</v>
      </c>
      <c r="M89" s="40" t="s">
        <v>26</v>
      </c>
      <c r="N89" s="40" t="s">
        <v>27</v>
      </c>
      <c r="O89" s="40" t="s">
        <v>28</v>
      </c>
      <c r="R89" s="15" t="s">
        <v>0</v>
      </c>
      <c r="S89" s="40" t="s">
        <v>24</v>
      </c>
      <c r="T89" s="40" t="s">
        <v>25</v>
      </c>
      <c r="U89" s="40" t="s">
        <v>26</v>
      </c>
      <c r="V89" s="40" t="s">
        <v>27</v>
      </c>
      <c r="W89" s="40" t="s">
        <v>28</v>
      </c>
    </row>
    <row r="90" spans="2:23" ht="15.75" x14ac:dyDescent="0.25">
      <c r="B90" s="15" t="s">
        <v>1</v>
      </c>
      <c r="C90" s="41">
        <v>16896093591063.9</v>
      </c>
      <c r="D90" s="40">
        <v>0.30199999999999999</v>
      </c>
      <c r="E90" s="40">
        <v>0.20300000000000001</v>
      </c>
      <c r="F90" s="40">
        <v>0.45</v>
      </c>
      <c r="G90" s="40">
        <v>0.93</v>
      </c>
      <c r="J90" s="15" t="s">
        <v>1</v>
      </c>
      <c r="K90" s="41">
        <v>0.61</v>
      </c>
      <c r="L90" s="40">
        <v>1.5580000000000001</v>
      </c>
      <c r="M90" s="40">
        <v>6.07</v>
      </c>
      <c r="N90" s="40">
        <v>2.464</v>
      </c>
      <c r="O90" s="40">
        <v>-0.217</v>
      </c>
      <c r="R90" s="15" t="s">
        <v>1</v>
      </c>
      <c r="S90" s="41">
        <v>0.88</v>
      </c>
      <c r="T90" s="40">
        <v>2.766</v>
      </c>
      <c r="U90" s="40">
        <v>13.859</v>
      </c>
      <c r="V90" s="40">
        <v>3.7229999999999999</v>
      </c>
      <c r="W90" s="40">
        <v>-0.24299999999999999</v>
      </c>
    </row>
    <row r="91" spans="2:23" ht="15.75" x14ac:dyDescent="0.25">
      <c r="B91" s="15" t="s">
        <v>2</v>
      </c>
      <c r="C91" s="41">
        <v>51451148078477.898</v>
      </c>
      <c r="D91" s="40">
        <v>0.59</v>
      </c>
      <c r="E91" s="40">
        <v>0.36399999999999999</v>
      </c>
      <c r="F91" s="40">
        <v>0.60299999999999998</v>
      </c>
      <c r="G91" s="40">
        <v>0.875</v>
      </c>
      <c r="J91" s="15" t="s">
        <v>2</v>
      </c>
      <c r="K91" s="41">
        <v>0.71</v>
      </c>
      <c r="L91" s="40">
        <v>0.84099999999999997</v>
      </c>
      <c r="M91" s="40">
        <v>4.6879999999999997</v>
      </c>
      <c r="N91" s="40">
        <v>2.165</v>
      </c>
      <c r="O91" s="40">
        <v>0.06</v>
      </c>
      <c r="R91" s="15" t="s">
        <v>2</v>
      </c>
      <c r="S91" s="41">
        <v>1.22</v>
      </c>
      <c r="T91" s="40">
        <v>1.6830000000000001</v>
      </c>
      <c r="U91" s="40">
        <v>16.721</v>
      </c>
      <c r="V91" s="40">
        <v>4.0890000000000004</v>
      </c>
      <c r="W91" s="40">
        <v>-0.5</v>
      </c>
    </row>
    <row r="92" spans="2:23" ht="15.75" x14ac:dyDescent="0.25">
      <c r="B92" s="15" t="s">
        <v>3</v>
      </c>
      <c r="C92" s="41">
        <v>2.6</v>
      </c>
      <c r="D92" s="40">
        <v>0.55800000000000005</v>
      </c>
      <c r="E92" s="40">
        <v>0.39400000000000002</v>
      </c>
      <c r="F92" s="40">
        <v>0.628</v>
      </c>
      <c r="G92" s="40">
        <v>0.86799999999999999</v>
      </c>
      <c r="J92" s="15" t="s">
        <v>3</v>
      </c>
      <c r="K92" s="41">
        <v>0.16</v>
      </c>
      <c r="L92" s="40">
        <v>1.403</v>
      </c>
      <c r="M92" s="40">
        <v>3.7269999999999999</v>
      </c>
      <c r="N92" s="40">
        <v>1.931</v>
      </c>
      <c r="O92" s="40">
        <v>-0.34699999999999998</v>
      </c>
      <c r="R92" s="15" t="s">
        <v>3</v>
      </c>
      <c r="S92" s="41">
        <v>0.25</v>
      </c>
      <c r="T92" s="40">
        <v>2.4369999999999998</v>
      </c>
      <c r="U92" s="40">
        <v>11.242000000000001</v>
      </c>
      <c r="V92" s="40">
        <v>3.3530000000000002</v>
      </c>
      <c r="W92" s="40">
        <v>-0.67500000000000004</v>
      </c>
    </row>
    <row r="93" spans="2:23" ht="15.75" x14ac:dyDescent="0.25">
      <c r="B93" s="56" t="s">
        <v>44</v>
      </c>
      <c r="C93" s="56"/>
      <c r="D93" s="56"/>
      <c r="E93" s="56"/>
      <c r="F93" s="56"/>
      <c r="G93" s="56"/>
      <c r="J93" s="56" t="s">
        <v>44</v>
      </c>
      <c r="K93" s="56"/>
      <c r="L93" s="56"/>
      <c r="M93" s="56"/>
      <c r="N93" s="56"/>
      <c r="O93" s="56"/>
      <c r="R93" s="56" t="s">
        <v>44</v>
      </c>
      <c r="S93" s="56"/>
      <c r="T93" s="56"/>
      <c r="U93" s="56"/>
      <c r="V93" s="56"/>
      <c r="W93" s="56"/>
    </row>
    <row r="94" spans="2:23" ht="15.75" x14ac:dyDescent="0.25">
      <c r="B94" s="15" t="s">
        <v>0</v>
      </c>
      <c r="C94" s="40" t="s">
        <v>24</v>
      </c>
      <c r="D94" s="40" t="s">
        <v>25</v>
      </c>
      <c r="E94" s="40" t="s">
        <v>26</v>
      </c>
      <c r="F94" s="40" t="s">
        <v>27</v>
      </c>
      <c r="G94" s="40" t="s">
        <v>28</v>
      </c>
      <c r="J94" s="15" t="s">
        <v>0</v>
      </c>
      <c r="K94" s="40" t="s">
        <v>24</v>
      </c>
      <c r="L94" s="40" t="s">
        <v>25</v>
      </c>
      <c r="M94" s="40" t="s">
        <v>26</v>
      </c>
      <c r="N94" s="40" t="s">
        <v>27</v>
      </c>
      <c r="O94" s="40" t="s">
        <v>28</v>
      </c>
      <c r="R94" s="15" t="s">
        <v>0</v>
      </c>
      <c r="S94" s="40" t="s">
        <v>24</v>
      </c>
      <c r="T94" s="40" t="s">
        <v>25</v>
      </c>
      <c r="U94" s="40" t="s">
        <v>26</v>
      </c>
      <c r="V94" s="40" t="s">
        <v>27</v>
      </c>
      <c r="W94" s="40" t="s">
        <v>28</v>
      </c>
    </row>
    <row r="95" spans="2:23" ht="15.75" x14ac:dyDescent="0.25">
      <c r="B95" s="15" t="s">
        <v>1</v>
      </c>
      <c r="C95" s="41">
        <v>75507159710.020004</v>
      </c>
      <c r="D95" s="40">
        <v>8.5000000000000006E-2</v>
      </c>
      <c r="E95" s="40">
        <v>0.1</v>
      </c>
      <c r="F95" s="40">
        <v>0.316</v>
      </c>
      <c r="G95" s="40">
        <v>0.96499999999999997</v>
      </c>
      <c r="J95" s="15" t="s">
        <v>1</v>
      </c>
      <c r="K95" s="41">
        <v>0.64</v>
      </c>
      <c r="L95" s="40">
        <v>0.68</v>
      </c>
      <c r="M95" s="40">
        <v>4.2439999999999998</v>
      </c>
      <c r="N95" s="40">
        <v>2.06</v>
      </c>
      <c r="O95" s="40">
        <v>0.14899999999999999</v>
      </c>
      <c r="R95" s="15" t="s">
        <v>1</v>
      </c>
      <c r="S95" s="41">
        <v>0.26</v>
      </c>
      <c r="T95" s="40">
        <v>0.61199999999999999</v>
      </c>
      <c r="U95" s="40">
        <v>3.319</v>
      </c>
      <c r="V95" s="40">
        <v>1.8220000000000001</v>
      </c>
      <c r="W95" s="40">
        <v>0.70199999999999996</v>
      </c>
    </row>
    <row r="96" spans="2:23" ht="15.75" x14ac:dyDescent="0.25">
      <c r="B96" s="15" t="s">
        <v>2</v>
      </c>
      <c r="C96" s="41">
        <v>51451148078477.898</v>
      </c>
      <c r="D96" s="40">
        <v>0.59</v>
      </c>
      <c r="E96" s="40">
        <v>0.36399999999999999</v>
      </c>
      <c r="F96" s="40">
        <v>0.60299999999999998</v>
      </c>
      <c r="G96" s="40">
        <v>0.875</v>
      </c>
      <c r="J96" s="15" t="s">
        <v>2</v>
      </c>
      <c r="K96" s="41">
        <v>0.71</v>
      </c>
      <c r="L96" s="40">
        <v>0.84099999999999997</v>
      </c>
      <c r="M96" s="40">
        <v>4.6879999999999997</v>
      </c>
      <c r="N96" s="40">
        <v>2.165</v>
      </c>
      <c r="O96" s="40">
        <v>0.06</v>
      </c>
      <c r="R96" s="15" t="s">
        <v>2</v>
      </c>
      <c r="S96" s="41">
        <v>1.22</v>
      </c>
      <c r="T96" s="40">
        <v>1.6830000000000001</v>
      </c>
      <c r="U96" s="40">
        <v>16.721</v>
      </c>
      <c r="V96" s="40">
        <v>4.0890000000000004</v>
      </c>
      <c r="W96" s="40">
        <v>-0.5</v>
      </c>
    </row>
    <row r="97" spans="2:23" ht="15.75" x14ac:dyDescent="0.25">
      <c r="B97" s="15" t="s">
        <v>3</v>
      </c>
      <c r="C97" s="41">
        <v>2.62</v>
      </c>
      <c r="D97" s="40">
        <v>0.55900000000000005</v>
      </c>
      <c r="E97" s="40">
        <v>0.316</v>
      </c>
      <c r="F97" s="40">
        <v>0.56200000000000006</v>
      </c>
      <c r="G97" s="40">
        <v>0.89400000000000002</v>
      </c>
      <c r="J97" s="15" t="s">
        <v>3</v>
      </c>
      <c r="K97" s="41">
        <v>0.09</v>
      </c>
      <c r="L97" s="40">
        <v>0.68400000000000005</v>
      </c>
      <c r="M97" s="40">
        <v>0.82799999999999996</v>
      </c>
      <c r="N97" s="40">
        <v>0.91</v>
      </c>
      <c r="O97" s="40">
        <v>0.70099999999999996</v>
      </c>
      <c r="R97" s="15" t="s">
        <v>3</v>
      </c>
      <c r="S97" s="41">
        <v>0.13</v>
      </c>
      <c r="T97" s="40">
        <v>1.5489999999999999</v>
      </c>
      <c r="U97" s="40">
        <v>13.427</v>
      </c>
      <c r="V97" s="40">
        <v>3.6640000000000001</v>
      </c>
      <c r="W97" s="40">
        <v>-1</v>
      </c>
    </row>
    <row r="98" spans="2:23" ht="15.75" x14ac:dyDescent="0.25">
      <c r="B98" s="56" t="s">
        <v>45</v>
      </c>
      <c r="C98" s="56"/>
      <c r="D98" s="56"/>
      <c r="E98" s="56"/>
      <c r="F98" s="56"/>
      <c r="G98" s="56"/>
      <c r="J98" s="56" t="s">
        <v>45</v>
      </c>
      <c r="K98" s="56"/>
      <c r="L98" s="56"/>
      <c r="M98" s="56"/>
      <c r="N98" s="56"/>
      <c r="O98" s="56"/>
      <c r="R98" s="56" t="s">
        <v>45</v>
      </c>
      <c r="S98" s="56"/>
      <c r="T98" s="56"/>
      <c r="U98" s="56"/>
      <c r="V98" s="56"/>
      <c r="W98" s="56"/>
    </row>
    <row r="99" spans="2:23" ht="15.75" x14ac:dyDescent="0.25">
      <c r="B99" s="15" t="s">
        <v>0</v>
      </c>
      <c r="C99" s="40" t="s">
        <v>24</v>
      </c>
      <c r="D99" s="40" t="s">
        <v>25</v>
      </c>
      <c r="E99" s="40" t="s">
        <v>26</v>
      </c>
      <c r="F99" s="40" t="s">
        <v>27</v>
      </c>
      <c r="G99" s="40" t="s">
        <v>28</v>
      </c>
      <c r="J99" s="15" t="s">
        <v>0</v>
      </c>
      <c r="K99" s="40" t="s">
        <v>24</v>
      </c>
      <c r="L99" s="40" t="s">
        <v>25</v>
      </c>
      <c r="M99" s="40" t="s">
        <v>26</v>
      </c>
      <c r="N99" s="40" t="s">
        <v>27</v>
      </c>
      <c r="O99" s="40" t="s">
        <v>28</v>
      </c>
      <c r="R99" s="15" t="s">
        <v>0</v>
      </c>
      <c r="S99" s="40" t="s">
        <v>24</v>
      </c>
      <c r="T99" s="40" t="s">
        <v>25</v>
      </c>
      <c r="U99" s="40" t="s">
        <v>26</v>
      </c>
      <c r="V99" s="40" t="s">
        <v>27</v>
      </c>
      <c r="W99" s="40" t="s">
        <v>28</v>
      </c>
    </row>
    <row r="100" spans="2:23" ht="15.75" x14ac:dyDescent="0.25">
      <c r="B100" s="15" t="s">
        <v>1</v>
      </c>
      <c r="C100" s="41">
        <v>35986590031.620003</v>
      </c>
      <c r="D100" s="40">
        <v>5.8999999999999997E-2</v>
      </c>
      <c r="E100" s="40">
        <v>5.8999999999999997E-2</v>
      </c>
      <c r="F100" s="40">
        <v>0.24199999999999999</v>
      </c>
      <c r="G100" s="40">
        <v>0.98</v>
      </c>
      <c r="J100" s="15" t="s">
        <v>1</v>
      </c>
      <c r="K100" s="41">
        <v>0.11</v>
      </c>
      <c r="L100" s="40">
        <v>0.193</v>
      </c>
      <c r="M100" s="40">
        <v>0.83899999999999997</v>
      </c>
      <c r="N100" s="40">
        <v>0.91600000000000004</v>
      </c>
      <c r="O100" s="40">
        <v>0.83199999999999996</v>
      </c>
      <c r="R100" s="15" t="s">
        <v>1</v>
      </c>
      <c r="S100" s="41">
        <v>0.06</v>
      </c>
      <c r="T100" s="40">
        <v>0.22700000000000001</v>
      </c>
      <c r="U100" s="40">
        <v>0.27</v>
      </c>
      <c r="V100" s="40">
        <v>0.52</v>
      </c>
      <c r="W100" s="40">
        <v>0.97599999999999998</v>
      </c>
    </row>
    <row r="101" spans="2:23" ht="15.75" x14ac:dyDescent="0.25">
      <c r="B101" s="15" t="s">
        <v>2</v>
      </c>
      <c r="C101" s="41">
        <v>51451148078477.898</v>
      </c>
      <c r="D101" s="40">
        <v>0.59</v>
      </c>
      <c r="E101" s="40">
        <v>0.36399999999999999</v>
      </c>
      <c r="F101" s="40">
        <v>0.60299999999999998</v>
      </c>
      <c r="G101" s="40">
        <v>0.875</v>
      </c>
      <c r="J101" s="15" t="s">
        <v>2</v>
      </c>
      <c r="K101" s="41">
        <v>0.71</v>
      </c>
      <c r="L101" s="40">
        <v>0.84099999999999997</v>
      </c>
      <c r="M101" s="40">
        <v>4.6879999999999997</v>
      </c>
      <c r="N101" s="40">
        <v>2.165</v>
      </c>
      <c r="O101" s="40">
        <v>0.06</v>
      </c>
      <c r="R101" s="15" t="s">
        <v>2</v>
      </c>
      <c r="S101" s="41">
        <v>1.22</v>
      </c>
      <c r="T101" s="40">
        <v>1.6830000000000001</v>
      </c>
      <c r="U101" s="40">
        <v>16.721</v>
      </c>
      <c r="V101" s="40">
        <v>4.0890000000000004</v>
      </c>
      <c r="W101" s="40">
        <v>-0.5</v>
      </c>
    </row>
    <row r="102" spans="2:23" ht="15.75" x14ac:dyDescent="0.25">
      <c r="B102" s="15" t="s">
        <v>3</v>
      </c>
      <c r="C102" s="41">
        <v>2.62</v>
      </c>
      <c r="D102" s="40">
        <v>0.56200000000000006</v>
      </c>
      <c r="E102" s="40">
        <v>0.32</v>
      </c>
      <c r="F102" s="40">
        <v>0.56599999999999995</v>
      </c>
      <c r="G102" s="40">
        <v>0.89300000000000002</v>
      </c>
      <c r="J102" s="15" t="s">
        <v>3</v>
      </c>
      <c r="K102" s="41">
        <v>0.09</v>
      </c>
      <c r="L102" s="40">
        <v>0.77800000000000002</v>
      </c>
      <c r="M102" s="40">
        <v>4.085</v>
      </c>
      <c r="N102" s="40">
        <v>2.0209999999999999</v>
      </c>
      <c r="O102" s="40">
        <v>-0.47699999999999998</v>
      </c>
      <c r="R102" s="15" t="s">
        <v>3</v>
      </c>
      <c r="S102" s="41">
        <v>0.13</v>
      </c>
      <c r="T102" s="40">
        <v>1.637</v>
      </c>
      <c r="U102" s="40">
        <v>15.785</v>
      </c>
      <c r="V102" s="40">
        <v>3.9729999999999999</v>
      </c>
      <c r="W102" s="40">
        <v>-1.351</v>
      </c>
    </row>
    <row r="103" spans="2:23" ht="15.75" x14ac:dyDescent="0.25">
      <c r="B103" s="56" t="s">
        <v>46</v>
      </c>
      <c r="C103" s="56"/>
      <c r="D103" s="56"/>
      <c r="E103" s="56"/>
      <c r="F103" s="56"/>
      <c r="G103" s="56"/>
      <c r="J103" s="56" t="s">
        <v>46</v>
      </c>
      <c r="K103" s="56"/>
      <c r="L103" s="56"/>
      <c r="M103" s="56"/>
      <c r="N103" s="56"/>
      <c r="O103" s="56"/>
      <c r="R103" s="79" t="s">
        <v>46</v>
      </c>
      <c r="S103" s="79"/>
      <c r="T103" s="79"/>
      <c r="U103" s="79"/>
      <c r="V103" s="79"/>
      <c r="W103" s="79"/>
    </row>
    <row r="104" spans="2:23" ht="15.75" x14ac:dyDescent="0.25">
      <c r="B104" s="15" t="s">
        <v>0</v>
      </c>
      <c r="C104" s="40" t="s">
        <v>24</v>
      </c>
      <c r="D104" s="40" t="s">
        <v>25</v>
      </c>
      <c r="E104" s="40" t="s">
        <v>26</v>
      </c>
      <c r="F104" s="40" t="s">
        <v>27</v>
      </c>
      <c r="G104" s="40" t="s">
        <v>28</v>
      </c>
      <c r="J104" s="15" t="s">
        <v>0</v>
      </c>
      <c r="K104" s="40" t="s">
        <v>24</v>
      </c>
      <c r="L104" s="40" t="s">
        <v>25</v>
      </c>
      <c r="M104" s="40" t="s">
        <v>26</v>
      </c>
      <c r="N104" s="40" t="s">
        <v>27</v>
      </c>
      <c r="O104" s="40" t="s">
        <v>28</v>
      </c>
      <c r="R104" s="50" t="s">
        <v>0</v>
      </c>
      <c r="S104" s="51" t="s">
        <v>24</v>
      </c>
      <c r="T104" s="51" t="s">
        <v>25</v>
      </c>
      <c r="U104" s="51" t="s">
        <v>26</v>
      </c>
      <c r="V104" s="51" t="s">
        <v>27</v>
      </c>
      <c r="W104" s="51" t="s">
        <v>28</v>
      </c>
    </row>
    <row r="105" spans="2:23" ht="15.75" x14ac:dyDescent="0.25">
      <c r="B105" s="15" t="s">
        <v>1</v>
      </c>
      <c r="C105" s="41">
        <v>3341086980252.79</v>
      </c>
      <c r="D105" s="40">
        <v>0.308</v>
      </c>
      <c r="E105" s="40">
        <v>0.27500000000000002</v>
      </c>
      <c r="F105" s="40">
        <v>0.52400000000000002</v>
      </c>
      <c r="G105" s="40">
        <v>0.90500000000000003</v>
      </c>
      <c r="J105" s="15" t="s">
        <v>1</v>
      </c>
      <c r="K105" s="41">
        <v>0.63</v>
      </c>
      <c r="L105" s="40">
        <v>0.64900000000000002</v>
      </c>
      <c r="M105" s="40">
        <v>3.9209999999999998</v>
      </c>
      <c r="N105" s="40">
        <v>1.98</v>
      </c>
      <c r="O105" s="40">
        <v>0.214</v>
      </c>
      <c r="R105" s="50" t="s">
        <v>1</v>
      </c>
      <c r="S105" s="52">
        <v>0.47</v>
      </c>
      <c r="T105" s="51">
        <v>1.034</v>
      </c>
      <c r="U105" s="51">
        <v>4.05</v>
      </c>
      <c r="V105" s="51">
        <v>2.012</v>
      </c>
      <c r="W105" s="51">
        <v>0.63700000000000001</v>
      </c>
    </row>
    <row r="106" spans="2:23" ht="15.75" x14ac:dyDescent="0.25">
      <c r="B106" s="15" t="s">
        <v>2</v>
      </c>
      <c r="C106" s="41">
        <v>51451148078477.898</v>
      </c>
      <c r="D106" s="40">
        <v>0.59</v>
      </c>
      <c r="E106" s="40">
        <v>0.36399999999999999</v>
      </c>
      <c r="F106" s="40">
        <v>0.60299999999999998</v>
      </c>
      <c r="G106" s="40">
        <v>0.875</v>
      </c>
      <c r="J106" s="15" t="s">
        <v>2</v>
      </c>
      <c r="K106" s="41">
        <v>0.71</v>
      </c>
      <c r="L106" s="40">
        <v>0.84099999999999997</v>
      </c>
      <c r="M106" s="40">
        <v>4.6879999999999997</v>
      </c>
      <c r="N106" s="40">
        <v>2.165</v>
      </c>
      <c r="O106" s="40">
        <v>0.06</v>
      </c>
      <c r="R106" s="50" t="s">
        <v>2</v>
      </c>
      <c r="S106" s="52">
        <v>1.22</v>
      </c>
      <c r="T106" s="51">
        <v>1.6830000000000001</v>
      </c>
      <c r="U106" s="51">
        <v>16.721</v>
      </c>
      <c r="V106" s="51">
        <v>4.0890000000000004</v>
      </c>
      <c r="W106" s="51">
        <v>-0.5</v>
      </c>
    </row>
    <row r="107" spans="2:23" ht="15.75" x14ac:dyDescent="0.25">
      <c r="B107" s="15" t="s">
        <v>3</v>
      </c>
      <c r="C107" s="41">
        <v>2.67</v>
      </c>
      <c r="D107" s="40">
        <v>0.52300000000000002</v>
      </c>
      <c r="E107" s="40">
        <v>0.34300000000000003</v>
      </c>
      <c r="F107" s="40">
        <v>0.58599999999999997</v>
      </c>
      <c r="G107" s="40">
        <v>0.88500000000000001</v>
      </c>
      <c r="J107" s="15" t="s">
        <v>3</v>
      </c>
      <c r="K107" s="41">
        <v>7.0000000000000007E-2</v>
      </c>
      <c r="L107" s="40">
        <v>0.53</v>
      </c>
      <c r="M107" s="40">
        <v>0.57599999999999996</v>
      </c>
      <c r="N107" s="40">
        <v>0.75900000000000001</v>
      </c>
      <c r="O107" s="40">
        <v>0.79200000000000004</v>
      </c>
      <c r="R107" s="50" t="s">
        <v>3</v>
      </c>
      <c r="S107" s="52">
        <v>0.12</v>
      </c>
      <c r="T107" s="51">
        <v>1.381</v>
      </c>
      <c r="U107" s="51">
        <v>8.6989999999999998</v>
      </c>
      <c r="V107" s="51">
        <v>2.9489999999999998</v>
      </c>
      <c r="W107" s="51">
        <v>-0.29599999999999999</v>
      </c>
    </row>
    <row r="108" spans="2:23" ht="15.75" x14ac:dyDescent="0.25">
      <c r="B108" s="56" t="s">
        <v>47</v>
      </c>
      <c r="C108" s="56"/>
      <c r="D108" s="56"/>
      <c r="E108" s="56"/>
      <c r="F108" s="56"/>
      <c r="G108" s="56"/>
      <c r="J108" s="56" t="s">
        <v>47</v>
      </c>
      <c r="K108" s="56"/>
      <c r="L108" s="56"/>
      <c r="M108" s="56"/>
      <c r="N108" s="56"/>
      <c r="O108" s="56"/>
      <c r="R108" s="56" t="s">
        <v>47</v>
      </c>
      <c r="S108" s="56"/>
      <c r="T108" s="56"/>
      <c r="U108" s="56"/>
      <c r="V108" s="56"/>
      <c r="W108" s="56"/>
    </row>
    <row r="109" spans="2:23" ht="15.75" x14ac:dyDescent="0.25">
      <c r="B109" s="15" t="s">
        <v>0</v>
      </c>
      <c r="C109" s="40" t="s">
        <v>24</v>
      </c>
      <c r="D109" s="40" t="s">
        <v>25</v>
      </c>
      <c r="E109" s="40" t="s">
        <v>26</v>
      </c>
      <c r="F109" s="40" t="s">
        <v>27</v>
      </c>
      <c r="G109" s="40" t="s">
        <v>28</v>
      </c>
      <c r="J109" s="15" t="s">
        <v>0</v>
      </c>
      <c r="K109" s="40" t="s">
        <v>24</v>
      </c>
      <c r="L109" s="40" t="s">
        <v>25</v>
      </c>
      <c r="M109" s="40" t="s">
        <v>26</v>
      </c>
      <c r="N109" s="40" t="s">
        <v>27</v>
      </c>
      <c r="O109" s="40" t="s">
        <v>28</v>
      </c>
      <c r="R109" s="15" t="s">
        <v>0</v>
      </c>
      <c r="S109" s="40" t="s">
        <v>24</v>
      </c>
      <c r="T109" s="40" t="s">
        <v>25</v>
      </c>
      <c r="U109" s="40" t="s">
        <v>26</v>
      </c>
      <c r="V109" s="40" t="s">
        <v>27</v>
      </c>
      <c r="W109" s="40" t="s">
        <v>28</v>
      </c>
    </row>
    <row r="110" spans="2:23" ht="15.75" x14ac:dyDescent="0.25">
      <c r="B110" s="15" t="s">
        <v>1</v>
      </c>
      <c r="C110" s="41">
        <v>2832681262133.2598</v>
      </c>
      <c r="D110" s="40">
        <v>0.09</v>
      </c>
      <c r="E110" s="40">
        <v>2.4E-2</v>
      </c>
      <c r="F110" s="40">
        <v>0.154</v>
      </c>
      <c r="G110" s="40">
        <v>0.99199999999999999</v>
      </c>
      <c r="J110" s="15" t="s">
        <v>1</v>
      </c>
      <c r="K110" s="41">
        <v>0.11</v>
      </c>
      <c r="L110" s="40">
        <v>0.26600000000000001</v>
      </c>
      <c r="M110" s="40">
        <v>0.83799999999999997</v>
      </c>
      <c r="N110" s="40">
        <v>0.91500000000000004</v>
      </c>
      <c r="O110" s="40">
        <v>0.83199999999999996</v>
      </c>
      <c r="R110" s="15" t="s">
        <v>1</v>
      </c>
      <c r="S110" s="41">
        <v>0.11</v>
      </c>
      <c r="T110" s="40">
        <v>0.45</v>
      </c>
      <c r="U110" s="40">
        <v>0.32700000000000001</v>
      </c>
      <c r="V110" s="40">
        <v>0.57199999999999995</v>
      </c>
      <c r="W110" s="40">
        <v>0.97099999999999997</v>
      </c>
    </row>
    <row r="111" spans="2:23" ht="15.75" x14ac:dyDescent="0.25">
      <c r="B111" s="15" t="s">
        <v>2</v>
      </c>
      <c r="C111" s="41">
        <v>51451148078477.898</v>
      </c>
      <c r="D111" s="40">
        <v>0.59</v>
      </c>
      <c r="E111" s="40">
        <v>0.36399999999999999</v>
      </c>
      <c r="F111" s="40">
        <v>0.60299999999999998</v>
      </c>
      <c r="G111" s="40">
        <v>0.875</v>
      </c>
      <c r="J111" s="15" t="s">
        <v>2</v>
      </c>
      <c r="K111" s="41">
        <v>0.71</v>
      </c>
      <c r="L111" s="40">
        <v>0.84099999999999997</v>
      </c>
      <c r="M111" s="40">
        <v>4.6879999999999997</v>
      </c>
      <c r="N111" s="40">
        <v>2.165</v>
      </c>
      <c r="O111" s="40">
        <v>0.06</v>
      </c>
      <c r="R111" s="15" t="s">
        <v>2</v>
      </c>
      <c r="S111" s="41">
        <v>1.22</v>
      </c>
      <c r="T111" s="40">
        <v>1.6830000000000001</v>
      </c>
      <c r="U111" s="40">
        <v>16.721</v>
      </c>
      <c r="V111" s="40">
        <v>4.0890000000000004</v>
      </c>
      <c r="W111" s="40">
        <v>-0.5</v>
      </c>
    </row>
    <row r="112" spans="2:23" ht="15.75" x14ac:dyDescent="0.25">
      <c r="B112" s="15" t="s">
        <v>3</v>
      </c>
      <c r="C112" s="41">
        <v>2.77</v>
      </c>
      <c r="D112" s="40">
        <v>0.56799999999999995</v>
      </c>
      <c r="E112" s="40">
        <v>0.33800000000000002</v>
      </c>
      <c r="F112" s="40">
        <v>0.58099999999999996</v>
      </c>
      <c r="G112" s="40">
        <v>0.88700000000000001</v>
      </c>
      <c r="J112" s="15" t="s">
        <v>3</v>
      </c>
      <c r="K112" s="41">
        <v>0.09</v>
      </c>
      <c r="L112" s="40">
        <v>0.8</v>
      </c>
      <c r="M112" s="40">
        <v>4.194</v>
      </c>
      <c r="N112" s="40">
        <v>2.048</v>
      </c>
      <c r="O112" s="40">
        <v>-0.51600000000000001</v>
      </c>
      <c r="R112" s="15" t="s">
        <v>3</v>
      </c>
      <c r="S112" s="41">
        <v>0.14000000000000001</v>
      </c>
      <c r="T112" s="40">
        <v>1.698</v>
      </c>
      <c r="U112" s="40">
        <v>15.563000000000001</v>
      </c>
      <c r="V112" s="40">
        <v>3.9449999999999998</v>
      </c>
      <c r="W112" s="40">
        <v>-1.3180000000000001</v>
      </c>
    </row>
  </sheetData>
  <mergeCells count="70">
    <mergeCell ref="Y2:Z2"/>
    <mergeCell ref="B1:G2"/>
    <mergeCell ref="J1:O2"/>
    <mergeCell ref="R1:W2"/>
    <mergeCell ref="B3:G3"/>
    <mergeCell ref="J3:O3"/>
    <mergeCell ref="R3:W3"/>
    <mergeCell ref="B73:G73"/>
    <mergeCell ref="B68:G68"/>
    <mergeCell ref="B63:G63"/>
    <mergeCell ref="B58:G58"/>
    <mergeCell ref="B53:G53"/>
    <mergeCell ref="B23:G23"/>
    <mergeCell ref="B18:G18"/>
    <mergeCell ref="B13:G13"/>
    <mergeCell ref="B8:G8"/>
    <mergeCell ref="B108:G108"/>
    <mergeCell ref="B103:G103"/>
    <mergeCell ref="B98:G98"/>
    <mergeCell ref="B93:G93"/>
    <mergeCell ref="B88:G88"/>
    <mergeCell ref="B83:G83"/>
    <mergeCell ref="B78:G78"/>
    <mergeCell ref="B48:G48"/>
    <mergeCell ref="B43:G43"/>
    <mergeCell ref="B38:G38"/>
    <mergeCell ref="B33:G33"/>
    <mergeCell ref="B28:G28"/>
    <mergeCell ref="J8:O8"/>
    <mergeCell ref="R8:W8"/>
    <mergeCell ref="J13:O13"/>
    <mergeCell ref="R13:W13"/>
    <mergeCell ref="J18:O18"/>
    <mergeCell ref="R18:W18"/>
    <mergeCell ref="J23:O23"/>
    <mergeCell ref="R23:W23"/>
    <mergeCell ref="J28:O28"/>
    <mergeCell ref="R28:W28"/>
    <mergeCell ref="J33:O33"/>
    <mergeCell ref="R33:W33"/>
    <mergeCell ref="J38:O38"/>
    <mergeCell ref="R38:W38"/>
    <mergeCell ref="J43:O43"/>
    <mergeCell ref="R43:W43"/>
    <mergeCell ref="J48:O48"/>
    <mergeCell ref="R48:W48"/>
    <mergeCell ref="J53:O53"/>
    <mergeCell ref="R53:W53"/>
    <mergeCell ref="J58:O58"/>
    <mergeCell ref="R58:W58"/>
    <mergeCell ref="J63:O63"/>
    <mergeCell ref="R63:W63"/>
    <mergeCell ref="J68:O68"/>
    <mergeCell ref="R68:W68"/>
    <mergeCell ref="J73:O73"/>
    <mergeCell ref="R73:W73"/>
    <mergeCell ref="J78:O78"/>
    <mergeCell ref="R78:W78"/>
    <mergeCell ref="J83:O83"/>
    <mergeCell ref="R83:W83"/>
    <mergeCell ref="J88:O88"/>
    <mergeCell ref="R88:W88"/>
    <mergeCell ref="J93:O93"/>
    <mergeCell ref="R93:W93"/>
    <mergeCell ref="J98:O98"/>
    <mergeCell ref="R98:W98"/>
    <mergeCell ref="J103:O103"/>
    <mergeCell ref="R103:W103"/>
    <mergeCell ref="J108:O108"/>
    <mergeCell ref="R108:W108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27D55-A997-4C66-AF4B-A64B7A5DEA83}">
  <dimension ref="B1:Z107"/>
  <sheetViews>
    <sheetView topLeftCell="A3" zoomScale="85" zoomScaleNormal="85" workbookViewId="0">
      <selection activeCell="R3" sqref="R3:W107"/>
    </sheetView>
  </sheetViews>
  <sheetFormatPr defaultRowHeight="15" x14ac:dyDescent="0.25"/>
  <cols>
    <col min="1" max="24" width="9.140625" style="36"/>
    <col min="25" max="25" width="45" style="36" bestFit="1" customWidth="1"/>
    <col min="26" max="26" width="4.7109375" style="36" bestFit="1" customWidth="1"/>
    <col min="27" max="16384" width="9.140625" style="36"/>
  </cols>
  <sheetData>
    <row r="1" spans="2:26" ht="28.5" thickBot="1" x14ac:dyDescent="0.35">
      <c r="B1" s="57" t="s">
        <v>4</v>
      </c>
      <c r="C1" s="57"/>
      <c r="D1" s="57"/>
      <c r="E1" s="57"/>
      <c r="F1" s="57"/>
      <c r="G1" s="57"/>
      <c r="H1" s="24"/>
      <c r="I1" s="24"/>
      <c r="J1" s="57" t="s">
        <v>6</v>
      </c>
      <c r="K1" s="57"/>
      <c r="L1" s="57"/>
      <c r="M1" s="57"/>
      <c r="N1" s="57"/>
      <c r="O1" s="57"/>
      <c r="P1" s="24"/>
      <c r="Q1" s="24"/>
      <c r="R1" s="57" t="s">
        <v>7</v>
      </c>
      <c r="S1" s="57"/>
      <c r="T1" s="57"/>
      <c r="U1" s="57"/>
      <c r="V1" s="57"/>
      <c r="W1" s="57"/>
      <c r="X1" s="23"/>
    </row>
    <row r="2" spans="2:26" ht="28.5" thickBot="1" x14ac:dyDescent="0.35">
      <c r="B2" s="57"/>
      <c r="C2" s="57"/>
      <c r="D2" s="57"/>
      <c r="E2" s="57"/>
      <c r="F2" s="57"/>
      <c r="G2" s="57"/>
      <c r="H2" s="24"/>
      <c r="I2" s="24"/>
      <c r="J2" s="57"/>
      <c r="K2" s="57"/>
      <c r="L2" s="57"/>
      <c r="M2" s="57"/>
      <c r="N2" s="57"/>
      <c r="O2" s="57"/>
      <c r="P2" s="24"/>
      <c r="Q2" s="24"/>
      <c r="R2" s="57"/>
      <c r="S2" s="57"/>
      <c r="T2" s="57"/>
      <c r="U2" s="57"/>
      <c r="V2" s="57"/>
      <c r="W2" s="57"/>
      <c r="X2" s="23"/>
      <c r="Y2" s="80" t="s">
        <v>8</v>
      </c>
      <c r="Z2" s="81"/>
    </row>
    <row r="3" spans="2:26" ht="16.5" thickBot="1" x14ac:dyDescent="0.3">
      <c r="B3" s="58" t="s">
        <v>22</v>
      </c>
      <c r="C3" s="59"/>
      <c r="D3" s="59"/>
      <c r="E3" s="59"/>
      <c r="F3" s="59"/>
      <c r="G3" s="60"/>
      <c r="J3" s="58" t="s">
        <v>22</v>
      </c>
      <c r="K3" s="59"/>
      <c r="L3" s="59"/>
      <c r="M3" s="59"/>
      <c r="N3" s="59"/>
      <c r="O3" s="60"/>
      <c r="R3" s="58" t="s">
        <v>22</v>
      </c>
      <c r="S3" s="59"/>
      <c r="T3" s="59"/>
      <c r="U3" s="59"/>
      <c r="V3" s="59"/>
      <c r="W3" s="60"/>
      <c r="Y3" s="6" t="s">
        <v>9</v>
      </c>
      <c r="Z3" s="8">
        <v>864</v>
      </c>
    </row>
    <row r="4" spans="2:26" ht="16.5" thickBot="1" x14ac:dyDescent="0.3">
      <c r="B4" s="16" t="s">
        <v>0</v>
      </c>
      <c r="C4" s="32" t="s">
        <v>24</v>
      </c>
      <c r="D4" s="32" t="s">
        <v>25</v>
      </c>
      <c r="E4" s="32" t="s">
        <v>26</v>
      </c>
      <c r="F4" s="32" t="s">
        <v>27</v>
      </c>
      <c r="G4" s="32" t="s">
        <v>28</v>
      </c>
      <c r="J4" s="16" t="s">
        <v>0</v>
      </c>
      <c r="K4" s="32" t="s">
        <v>24</v>
      </c>
      <c r="L4" s="32" t="s">
        <v>25</v>
      </c>
      <c r="M4" s="32" t="s">
        <v>26</v>
      </c>
      <c r="N4" s="32" t="s">
        <v>27</v>
      </c>
      <c r="O4" s="32" t="s">
        <v>28</v>
      </c>
      <c r="R4" s="16" t="s">
        <v>0</v>
      </c>
      <c r="S4" s="32" t="s">
        <v>24</v>
      </c>
      <c r="T4" s="32" t="s">
        <v>25</v>
      </c>
      <c r="U4" s="32" t="s">
        <v>26</v>
      </c>
      <c r="V4" s="32" t="s">
        <v>27</v>
      </c>
      <c r="W4" s="32" t="s">
        <v>28</v>
      </c>
      <c r="Y4" s="6" t="s">
        <v>11</v>
      </c>
      <c r="Z4" s="8">
        <v>105</v>
      </c>
    </row>
    <row r="5" spans="2:26" ht="16.5" thickBot="1" x14ac:dyDescent="0.3">
      <c r="B5" s="16" t="s">
        <v>1</v>
      </c>
      <c r="C5" s="37">
        <v>0.43</v>
      </c>
      <c r="D5" s="32">
        <v>29.449000000000002</v>
      </c>
      <c r="E5" s="32">
        <v>1721.404</v>
      </c>
      <c r="F5" s="32">
        <v>41.49</v>
      </c>
      <c r="G5" s="32">
        <v>0.58499999999999996</v>
      </c>
      <c r="J5" s="16" t="s">
        <v>1</v>
      </c>
      <c r="K5" s="37">
        <v>0.1</v>
      </c>
      <c r="L5" s="32">
        <v>1.9119999999999999</v>
      </c>
      <c r="M5" s="32">
        <v>83.852999999999994</v>
      </c>
      <c r="N5" s="32">
        <v>9.157</v>
      </c>
      <c r="O5" s="32">
        <v>-9.1999999999999998E-2</v>
      </c>
      <c r="R5" s="16" t="s">
        <v>1</v>
      </c>
      <c r="S5" s="37">
        <v>0.36</v>
      </c>
      <c r="T5" s="32">
        <v>7.1479999999999997</v>
      </c>
      <c r="U5" s="32">
        <v>142.02799999999999</v>
      </c>
      <c r="V5" s="32">
        <v>11.917999999999999</v>
      </c>
      <c r="W5" s="32">
        <v>0.16600000000000001</v>
      </c>
      <c r="Y5" s="25" t="s">
        <v>10</v>
      </c>
      <c r="Z5" s="8">
        <v>141</v>
      </c>
    </row>
    <row r="6" spans="2:26" ht="16.5" thickBot="1" x14ac:dyDescent="0.3">
      <c r="B6" s="16" t="s">
        <v>2</v>
      </c>
      <c r="C6" s="37">
        <v>0.28999999999999998</v>
      </c>
      <c r="D6" s="32">
        <v>21.334</v>
      </c>
      <c r="E6" s="32">
        <v>2050.5949999999998</v>
      </c>
      <c r="F6" s="32">
        <v>45.283999999999999</v>
      </c>
      <c r="G6" s="32">
        <v>0.50600000000000001</v>
      </c>
      <c r="J6" s="16" t="s">
        <v>2</v>
      </c>
      <c r="K6" s="37">
        <v>0.02</v>
      </c>
      <c r="L6" s="32">
        <v>0.87</v>
      </c>
      <c r="M6" s="32">
        <v>78.004000000000005</v>
      </c>
      <c r="N6" s="32">
        <v>8.8320000000000007</v>
      </c>
      <c r="O6" s="32">
        <v>-1.6E-2</v>
      </c>
      <c r="R6" s="16" t="s">
        <v>2</v>
      </c>
      <c r="S6" s="37">
        <v>0.15</v>
      </c>
      <c r="T6" s="32">
        <v>2.2290000000000001</v>
      </c>
      <c r="U6" s="32">
        <v>79.406000000000006</v>
      </c>
      <c r="V6" s="32">
        <v>8.9109999999999996</v>
      </c>
      <c r="W6" s="32">
        <v>0.53400000000000003</v>
      </c>
      <c r="Y6" s="6" t="s">
        <v>4</v>
      </c>
      <c r="Z6" s="8">
        <v>111</v>
      </c>
    </row>
    <row r="7" spans="2:26" ht="16.5" thickBot="1" x14ac:dyDescent="0.3">
      <c r="B7" s="16" t="s">
        <v>3</v>
      </c>
      <c r="C7" s="37">
        <v>0.22</v>
      </c>
      <c r="D7" s="32">
        <v>19.503</v>
      </c>
      <c r="E7" s="32">
        <v>686.78800000000001</v>
      </c>
      <c r="F7" s="32">
        <v>26.207000000000001</v>
      </c>
      <c r="G7" s="32">
        <v>0.76700000000000002</v>
      </c>
      <c r="J7" s="16" t="s">
        <v>3</v>
      </c>
      <c r="K7" s="37">
        <v>0.09</v>
      </c>
      <c r="L7" s="32">
        <v>1.153</v>
      </c>
      <c r="M7" s="32">
        <v>8.0340000000000007</v>
      </c>
      <c r="N7" s="32">
        <v>2.8340000000000001</v>
      </c>
      <c r="O7" s="32">
        <v>0.17199999999999999</v>
      </c>
      <c r="R7" s="16" t="s">
        <v>3</v>
      </c>
      <c r="S7" s="37">
        <v>0.24</v>
      </c>
      <c r="T7" s="32">
        <v>5.5010000000000003</v>
      </c>
      <c r="U7" s="32">
        <v>66.567999999999998</v>
      </c>
      <c r="V7" s="32">
        <v>8.1590000000000007</v>
      </c>
      <c r="W7" s="32">
        <v>0.68200000000000005</v>
      </c>
      <c r="Y7" s="6" t="s">
        <v>6</v>
      </c>
      <c r="Z7" s="8">
        <v>308</v>
      </c>
    </row>
    <row r="8" spans="2:26" ht="16.5" thickBot="1" x14ac:dyDescent="0.3">
      <c r="B8" s="58" t="s">
        <v>23</v>
      </c>
      <c r="C8" s="59"/>
      <c r="D8" s="59"/>
      <c r="E8" s="59"/>
      <c r="F8" s="59"/>
      <c r="G8" s="60"/>
      <c r="J8" s="58" t="s">
        <v>23</v>
      </c>
      <c r="K8" s="59"/>
      <c r="L8" s="59"/>
      <c r="M8" s="59"/>
      <c r="N8" s="59"/>
      <c r="O8" s="60"/>
      <c r="R8" s="58" t="s">
        <v>23</v>
      </c>
      <c r="S8" s="59"/>
      <c r="T8" s="59"/>
      <c r="U8" s="59"/>
      <c r="V8" s="59"/>
      <c r="W8" s="60"/>
      <c r="Y8" s="6" t="s">
        <v>7</v>
      </c>
      <c r="Z8" s="8">
        <v>445</v>
      </c>
    </row>
    <row r="9" spans="2:26" ht="15.75" x14ac:dyDescent="0.25">
      <c r="B9" s="16" t="s">
        <v>0</v>
      </c>
      <c r="C9" s="32" t="s">
        <v>24</v>
      </c>
      <c r="D9" s="32" t="s">
        <v>25</v>
      </c>
      <c r="E9" s="32" t="s">
        <v>26</v>
      </c>
      <c r="F9" s="32" t="s">
        <v>27</v>
      </c>
      <c r="G9" s="32" t="s">
        <v>28</v>
      </c>
      <c r="J9" s="16" t="s">
        <v>0</v>
      </c>
      <c r="K9" s="32" t="s">
        <v>24</v>
      </c>
      <c r="L9" s="32" t="s">
        <v>25</v>
      </c>
      <c r="M9" s="32" t="s">
        <v>26</v>
      </c>
      <c r="N9" s="32" t="s">
        <v>27</v>
      </c>
      <c r="O9" s="32" t="s">
        <v>28</v>
      </c>
      <c r="R9" s="16" t="s">
        <v>0</v>
      </c>
      <c r="S9" s="32" t="s">
        <v>24</v>
      </c>
      <c r="T9" s="32" t="s">
        <v>25</v>
      </c>
      <c r="U9" s="32" t="s">
        <v>26</v>
      </c>
      <c r="V9" s="32" t="s">
        <v>27</v>
      </c>
      <c r="W9" s="32" t="s">
        <v>28</v>
      </c>
    </row>
    <row r="10" spans="2:26" ht="15.75" x14ac:dyDescent="0.25">
      <c r="B10" s="16" t="s">
        <v>1</v>
      </c>
      <c r="C10" s="37">
        <v>0.38</v>
      </c>
      <c r="D10" s="32">
        <v>25.696999999999999</v>
      </c>
      <c r="E10" s="32">
        <v>1303.809</v>
      </c>
      <c r="F10" s="32">
        <v>36.107999999999997</v>
      </c>
      <c r="G10" s="32">
        <v>0.68600000000000005</v>
      </c>
      <c r="J10" s="16" t="s">
        <v>1</v>
      </c>
      <c r="K10" s="37">
        <v>0.1</v>
      </c>
      <c r="L10" s="32">
        <v>1.758</v>
      </c>
      <c r="M10" s="32">
        <v>77.686000000000007</v>
      </c>
      <c r="N10" s="32">
        <v>8.8140000000000001</v>
      </c>
      <c r="O10" s="32">
        <v>-1.0999999999999999E-2</v>
      </c>
      <c r="R10" s="16" t="s">
        <v>1</v>
      </c>
      <c r="S10" s="37">
        <v>0.33</v>
      </c>
      <c r="T10" s="32">
        <v>6.2679999999999998</v>
      </c>
      <c r="U10" s="32">
        <v>87.376000000000005</v>
      </c>
      <c r="V10" s="32">
        <v>9.3469999999999995</v>
      </c>
      <c r="W10" s="32">
        <v>0.48699999999999999</v>
      </c>
    </row>
    <row r="11" spans="2:26" ht="15.75" x14ac:dyDescent="0.25">
      <c r="B11" s="16" t="s">
        <v>2</v>
      </c>
      <c r="C11" s="37">
        <v>0.28999999999999998</v>
      </c>
      <c r="D11" s="32">
        <v>21.334</v>
      </c>
      <c r="E11" s="32">
        <v>2050.5949999999998</v>
      </c>
      <c r="F11" s="32">
        <v>45.283999999999999</v>
      </c>
      <c r="G11" s="32">
        <v>0.50600000000000001</v>
      </c>
      <c r="J11" s="16" t="s">
        <v>2</v>
      </c>
      <c r="K11" s="37">
        <v>0.02</v>
      </c>
      <c r="L11" s="32">
        <v>0.87</v>
      </c>
      <c r="M11" s="32">
        <v>78.004000000000005</v>
      </c>
      <c r="N11" s="32">
        <v>8.8320000000000007</v>
      </c>
      <c r="O11" s="32">
        <v>-1.6E-2</v>
      </c>
      <c r="R11" s="16" t="s">
        <v>2</v>
      </c>
      <c r="S11" s="37">
        <v>0.15</v>
      </c>
      <c r="T11" s="32">
        <v>2.2290000000000001</v>
      </c>
      <c r="U11" s="32">
        <v>79.406000000000006</v>
      </c>
      <c r="V11" s="32">
        <v>8.9109999999999996</v>
      </c>
      <c r="W11" s="32">
        <v>0.53400000000000003</v>
      </c>
    </row>
    <row r="12" spans="2:26" ht="15.75" x14ac:dyDescent="0.25">
      <c r="B12" s="16" t="s">
        <v>3</v>
      </c>
      <c r="C12" s="37">
        <v>0.21</v>
      </c>
      <c r="D12" s="32">
        <v>19.289000000000001</v>
      </c>
      <c r="E12" s="32">
        <v>701.21900000000005</v>
      </c>
      <c r="F12" s="32">
        <v>26.481000000000002</v>
      </c>
      <c r="G12" s="32">
        <v>0.76200000000000001</v>
      </c>
      <c r="J12" s="16" t="s">
        <v>3</v>
      </c>
      <c r="K12" s="37">
        <v>0.1</v>
      </c>
      <c r="L12" s="32">
        <v>1.1639999999999999</v>
      </c>
      <c r="M12" s="32">
        <v>7.3470000000000004</v>
      </c>
      <c r="N12" s="32">
        <v>2.7109999999999999</v>
      </c>
      <c r="O12" s="32">
        <v>0.24299999999999999</v>
      </c>
      <c r="R12" s="16" t="s">
        <v>3</v>
      </c>
      <c r="S12" s="37">
        <v>0.28000000000000003</v>
      </c>
      <c r="T12" s="32">
        <v>6.2149999999999999</v>
      </c>
      <c r="U12" s="32">
        <v>82.435000000000002</v>
      </c>
      <c r="V12" s="32">
        <v>9.0790000000000006</v>
      </c>
      <c r="W12" s="32">
        <v>0.60599999999999998</v>
      </c>
      <c r="Y12" s="22" t="s">
        <v>53</v>
      </c>
      <c r="Z12" s="29">
        <f>COUNTIF(B:G,"Comparison")</f>
        <v>21</v>
      </c>
    </row>
    <row r="13" spans="2:26" ht="15.75" x14ac:dyDescent="0.25">
      <c r="B13" s="58" t="s">
        <v>29</v>
      </c>
      <c r="C13" s="59"/>
      <c r="D13" s="59"/>
      <c r="E13" s="59"/>
      <c r="F13" s="59"/>
      <c r="G13" s="60"/>
      <c r="J13" s="58" t="s">
        <v>29</v>
      </c>
      <c r="K13" s="59"/>
      <c r="L13" s="59"/>
      <c r="M13" s="59"/>
      <c r="N13" s="59"/>
      <c r="O13" s="60"/>
      <c r="R13" s="58" t="s">
        <v>29</v>
      </c>
      <c r="S13" s="59"/>
      <c r="T13" s="59"/>
      <c r="U13" s="59"/>
      <c r="V13" s="59"/>
      <c r="W13" s="60"/>
    </row>
    <row r="14" spans="2:26" ht="15.75" x14ac:dyDescent="0.25">
      <c r="B14" s="16" t="s">
        <v>0</v>
      </c>
      <c r="C14" s="32" t="s">
        <v>24</v>
      </c>
      <c r="D14" s="32" t="s">
        <v>25</v>
      </c>
      <c r="E14" s="32" t="s">
        <v>26</v>
      </c>
      <c r="F14" s="32" t="s">
        <v>27</v>
      </c>
      <c r="G14" s="32" t="s">
        <v>28</v>
      </c>
      <c r="J14" s="16" t="s">
        <v>0</v>
      </c>
      <c r="K14" s="32" t="s">
        <v>24</v>
      </c>
      <c r="L14" s="32" t="s">
        <v>25</v>
      </c>
      <c r="M14" s="32" t="s">
        <v>26</v>
      </c>
      <c r="N14" s="32" t="s">
        <v>27</v>
      </c>
      <c r="O14" s="32" t="s">
        <v>28</v>
      </c>
      <c r="R14" s="16" t="s">
        <v>0</v>
      </c>
      <c r="S14" s="32" t="s">
        <v>24</v>
      </c>
      <c r="T14" s="32" t="s">
        <v>25</v>
      </c>
      <c r="U14" s="32" t="s">
        <v>26</v>
      </c>
      <c r="V14" s="32" t="s">
        <v>27</v>
      </c>
      <c r="W14" s="32" t="s">
        <v>28</v>
      </c>
    </row>
    <row r="15" spans="2:26" ht="15.75" x14ac:dyDescent="0.25">
      <c r="B15" s="16" t="s">
        <v>1</v>
      </c>
      <c r="C15" s="37">
        <v>0.43</v>
      </c>
      <c r="D15" s="32">
        <v>29.417000000000002</v>
      </c>
      <c r="E15" s="32">
        <v>1719.991</v>
      </c>
      <c r="F15" s="32">
        <v>41.472999999999999</v>
      </c>
      <c r="G15" s="32">
        <v>0.58499999999999996</v>
      </c>
      <c r="J15" s="16" t="s">
        <v>1</v>
      </c>
      <c r="K15" s="37">
        <v>0.1</v>
      </c>
      <c r="L15" s="32">
        <v>1.92</v>
      </c>
      <c r="M15" s="32">
        <v>84.555999999999997</v>
      </c>
      <c r="N15" s="32">
        <v>9.1950000000000003</v>
      </c>
      <c r="O15" s="32">
        <v>-0.10100000000000001</v>
      </c>
      <c r="R15" s="16" t="s">
        <v>1</v>
      </c>
      <c r="S15" s="37">
        <v>0.36</v>
      </c>
      <c r="T15" s="32">
        <v>7.1630000000000003</v>
      </c>
      <c r="U15" s="32">
        <v>142.59200000000001</v>
      </c>
      <c r="V15" s="32">
        <v>11.941000000000001</v>
      </c>
      <c r="W15" s="32">
        <v>0.16300000000000001</v>
      </c>
    </row>
    <row r="16" spans="2:26" ht="15.75" x14ac:dyDescent="0.25">
      <c r="B16" s="16" t="s">
        <v>2</v>
      </c>
      <c r="C16" s="37">
        <v>0.28999999999999998</v>
      </c>
      <c r="D16" s="32">
        <v>21.334</v>
      </c>
      <c r="E16" s="32">
        <v>2050.5949999999998</v>
      </c>
      <c r="F16" s="32">
        <v>45.283999999999999</v>
      </c>
      <c r="G16" s="32">
        <v>0.50600000000000001</v>
      </c>
      <c r="J16" s="16" t="s">
        <v>2</v>
      </c>
      <c r="K16" s="37">
        <v>0.02</v>
      </c>
      <c r="L16" s="32">
        <v>0.87</v>
      </c>
      <c r="M16" s="32">
        <v>78.004000000000005</v>
      </c>
      <c r="N16" s="32">
        <v>8.8320000000000007</v>
      </c>
      <c r="O16" s="32">
        <v>-1.6E-2</v>
      </c>
      <c r="R16" s="16" t="s">
        <v>2</v>
      </c>
      <c r="S16" s="37">
        <v>0.15</v>
      </c>
      <c r="T16" s="32">
        <v>2.2290000000000001</v>
      </c>
      <c r="U16" s="32">
        <v>79.406000000000006</v>
      </c>
      <c r="V16" s="32">
        <v>8.9109999999999996</v>
      </c>
      <c r="W16" s="32">
        <v>0.53400000000000003</v>
      </c>
    </row>
    <row r="17" spans="2:23" ht="15.75" x14ac:dyDescent="0.25">
      <c r="B17" s="16" t="s">
        <v>3</v>
      </c>
      <c r="C17" s="37">
        <v>0.21</v>
      </c>
      <c r="D17" s="32">
        <v>19.498999999999999</v>
      </c>
      <c r="E17" s="32">
        <v>688.08900000000006</v>
      </c>
      <c r="F17" s="32">
        <v>26.231000000000002</v>
      </c>
      <c r="G17" s="32">
        <v>0.76600000000000001</v>
      </c>
      <c r="J17" s="16" t="s">
        <v>3</v>
      </c>
      <c r="K17" s="37">
        <v>0.08</v>
      </c>
      <c r="L17" s="32">
        <v>1.143</v>
      </c>
      <c r="M17" s="32">
        <v>8.1549999999999994</v>
      </c>
      <c r="N17" s="32">
        <v>2.8559999999999999</v>
      </c>
      <c r="O17" s="32">
        <v>0.16</v>
      </c>
      <c r="R17" s="16" t="s">
        <v>3</v>
      </c>
      <c r="S17" s="37">
        <v>0.24</v>
      </c>
      <c r="T17" s="32">
        <v>5.5149999999999997</v>
      </c>
      <c r="U17" s="32">
        <v>66.813000000000002</v>
      </c>
      <c r="V17" s="32">
        <v>8.1739999999999995</v>
      </c>
      <c r="W17" s="32">
        <v>0.68100000000000005</v>
      </c>
    </row>
    <row r="18" spans="2:23" ht="15.75" x14ac:dyDescent="0.25">
      <c r="B18" s="58" t="s">
        <v>30</v>
      </c>
      <c r="C18" s="59"/>
      <c r="D18" s="59"/>
      <c r="E18" s="59"/>
      <c r="F18" s="59"/>
      <c r="G18" s="60"/>
      <c r="J18" s="58" t="s">
        <v>30</v>
      </c>
      <c r="K18" s="59"/>
      <c r="L18" s="59"/>
      <c r="M18" s="59"/>
      <c r="N18" s="59"/>
      <c r="O18" s="60"/>
      <c r="R18" s="58" t="s">
        <v>30</v>
      </c>
      <c r="S18" s="59"/>
      <c r="T18" s="59"/>
      <c r="U18" s="59"/>
      <c r="V18" s="59"/>
      <c r="W18" s="60"/>
    </row>
    <row r="19" spans="2:23" ht="15.75" x14ac:dyDescent="0.25">
      <c r="B19" s="16" t="s">
        <v>0</v>
      </c>
      <c r="C19" s="32" t="s">
        <v>24</v>
      </c>
      <c r="D19" s="32" t="s">
        <v>25</v>
      </c>
      <c r="E19" s="32" t="s">
        <v>26</v>
      </c>
      <c r="F19" s="32" t="s">
        <v>27</v>
      </c>
      <c r="G19" s="32" t="s">
        <v>28</v>
      </c>
      <c r="J19" s="16" t="s">
        <v>0</v>
      </c>
      <c r="K19" s="32" t="s">
        <v>24</v>
      </c>
      <c r="L19" s="32" t="s">
        <v>25</v>
      </c>
      <c r="M19" s="32" t="s">
        <v>26</v>
      </c>
      <c r="N19" s="32" t="s">
        <v>27</v>
      </c>
      <c r="O19" s="32" t="s">
        <v>28</v>
      </c>
      <c r="R19" s="16" t="s">
        <v>0</v>
      </c>
      <c r="S19" s="32" t="s">
        <v>24</v>
      </c>
      <c r="T19" s="32" t="s">
        <v>25</v>
      </c>
      <c r="U19" s="32" t="s">
        <v>26</v>
      </c>
      <c r="V19" s="32" t="s">
        <v>27</v>
      </c>
      <c r="W19" s="32" t="s">
        <v>28</v>
      </c>
    </row>
    <row r="20" spans="2:23" ht="15.75" x14ac:dyDescent="0.25">
      <c r="B20" s="16" t="s">
        <v>1</v>
      </c>
      <c r="C20" s="37">
        <v>0.38</v>
      </c>
      <c r="D20" s="32">
        <v>25.684000000000001</v>
      </c>
      <c r="E20" s="32">
        <v>1303.5550000000001</v>
      </c>
      <c r="F20" s="32">
        <v>36.104999999999997</v>
      </c>
      <c r="G20" s="32">
        <v>0.68600000000000005</v>
      </c>
      <c r="J20" s="16" t="s">
        <v>1</v>
      </c>
      <c r="K20" s="37">
        <v>0.1</v>
      </c>
      <c r="L20" s="32">
        <v>1.7549999999999999</v>
      </c>
      <c r="M20" s="32">
        <v>77.308000000000007</v>
      </c>
      <c r="N20" s="32">
        <v>8.7919999999999998</v>
      </c>
      <c r="O20" s="32">
        <v>-6.0000000000000001E-3</v>
      </c>
      <c r="R20" s="16" t="s">
        <v>1</v>
      </c>
      <c r="S20" s="37">
        <v>0.33</v>
      </c>
      <c r="T20" s="32">
        <v>6.3179999999999996</v>
      </c>
      <c r="U20" s="32">
        <v>89.12</v>
      </c>
      <c r="V20" s="32">
        <v>9.44</v>
      </c>
      <c r="W20" s="32">
        <v>0.47699999999999998</v>
      </c>
    </row>
    <row r="21" spans="2:23" ht="15.75" x14ac:dyDescent="0.25">
      <c r="B21" s="16" t="s">
        <v>2</v>
      </c>
      <c r="C21" s="37">
        <v>0.28999999999999998</v>
      </c>
      <c r="D21" s="32">
        <v>21.334</v>
      </c>
      <c r="E21" s="32">
        <v>2050.5949999999998</v>
      </c>
      <c r="F21" s="32">
        <v>45.283999999999999</v>
      </c>
      <c r="G21" s="32">
        <v>0.50600000000000001</v>
      </c>
      <c r="J21" s="16" t="s">
        <v>2</v>
      </c>
      <c r="K21" s="37">
        <v>0.02</v>
      </c>
      <c r="L21" s="32">
        <v>0.87</v>
      </c>
      <c r="M21" s="32">
        <v>78.004000000000005</v>
      </c>
      <c r="N21" s="32">
        <v>8.8320000000000007</v>
      </c>
      <c r="O21" s="32">
        <v>-1.6E-2</v>
      </c>
      <c r="R21" s="16" t="s">
        <v>2</v>
      </c>
      <c r="S21" s="37">
        <v>0.15</v>
      </c>
      <c r="T21" s="32">
        <v>2.2290000000000001</v>
      </c>
      <c r="U21" s="32">
        <v>79.406000000000006</v>
      </c>
      <c r="V21" s="32">
        <v>8.9109999999999996</v>
      </c>
      <c r="W21" s="32">
        <v>0.53400000000000003</v>
      </c>
    </row>
    <row r="22" spans="2:23" ht="15.75" x14ac:dyDescent="0.25">
      <c r="B22" s="16" t="s">
        <v>3</v>
      </c>
      <c r="C22" s="37">
        <v>0.21</v>
      </c>
      <c r="D22" s="32">
        <v>19.295999999999999</v>
      </c>
      <c r="E22" s="32">
        <v>703.13199999999995</v>
      </c>
      <c r="F22" s="32">
        <v>26.516999999999999</v>
      </c>
      <c r="G22" s="32">
        <v>0.76100000000000001</v>
      </c>
      <c r="J22" s="16" t="s">
        <v>3</v>
      </c>
      <c r="K22" s="37">
        <v>0.1</v>
      </c>
      <c r="L22" s="32">
        <v>1.1739999999999999</v>
      </c>
      <c r="M22" s="32">
        <v>7.4790000000000001</v>
      </c>
      <c r="N22" s="32">
        <v>2.7349999999999999</v>
      </c>
      <c r="O22" s="32">
        <v>0.23</v>
      </c>
      <c r="R22" s="16" t="s">
        <v>3</v>
      </c>
      <c r="S22" s="37">
        <v>0.28000000000000003</v>
      </c>
      <c r="T22" s="32">
        <v>6.2789999999999999</v>
      </c>
      <c r="U22" s="32">
        <v>84.313000000000002</v>
      </c>
      <c r="V22" s="32">
        <v>9.1820000000000004</v>
      </c>
      <c r="W22" s="32">
        <v>0.59699999999999998</v>
      </c>
    </row>
    <row r="23" spans="2:23" ht="15.75" x14ac:dyDescent="0.25">
      <c r="B23" s="58" t="s">
        <v>31</v>
      </c>
      <c r="C23" s="59"/>
      <c r="D23" s="59"/>
      <c r="E23" s="59"/>
      <c r="F23" s="59"/>
      <c r="G23" s="60"/>
      <c r="J23" s="58" t="s">
        <v>31</v>
      </c>
      <c r="K23" s="59"/>
      <c r="L23" s="59"/>
      <c r="M23" s="59"/>
      <c r="N23" s="59"/>
      <c r="O23" s="60"/>
      <c r="R23" s="58" t="s">
        <v>31</v>
      </c>
      <c r="S23" s="59"/>
      <c r="T23" s="59"/>
      <c r="U23" s="59"/>
      <c r="V23" s="59"/>
      <c r="W23" s="60"/>
    </row>
    <row r="24" spans="2:23" ht="15.75" x14ac:dyDescent="0.25">
      <c r="B24" s="16" t="s">
        <v>0</v>
      </c>
      <c r="C24" s="32" t="s">
        <v>24</v>
      </c>
      <c r="D24" s="32" t="s">
        <v>25</v>
      </c>
      <c r="E24" s="32" t="s">
        <v>26</v>
      </c>
      <c r="F24" s="32" t="s">
        <v>27</v>
      </c>
      <c r="G24" s="32" t="s">
        <v>28</v>
      </c>
      <c r="J24" s="16" t="s">
        <v>0</v>
      </c>
      <c r="K24" s="32" t="s">
        <v>24</v>
      </c>
      <c r="L24" s="32" t="s">
        <v>25</v>
      </c>
      <c r="M24" s="32" t="s">
        <v>26</v>
      </c>
      <c r="N24" s="32" t="s">
        <v>27</v>
      </c>
      <c r="O24" s="32" t="s">
        <v>28</v>
      </c>
      <c r="R24" s="16" t="s">
        <v>0</v>
      </c>
      <c r="S24" s="32" t="s">
        <v>24</v>
      </c>
      <c r="T24" s="32" t="s">
        <v>25</v>
      </c>
      <c r="U24" s="32" t="s">
        <v>26</v>
      </c>
      <c r="V24" s="32" t="s">
        <v>27</v>
      </c>
      <c r="W24" s="32" t="s">
        <v>28</v>
      </c>
    </row>
    <row r="25" spans="2:23" ht="15.75" x14ac:dyDescent="0.25">
      <c r="B25" s="16" t="s">
        <v>1</v>
      </c>
      <c r="C25" s="37">
        <v>0.42</v>
      </c>
      <c r="D25" s="32">
        <v>28.81</v>
      </c>
      <c r="E25" s="32">
        <v>1666.7280000000001</v>
      </c>
      <c r="F25" s="32">
        <v>40.826000000000001</v>
      </c>
      <c r="G25" s="32">
        <v>0.59799999999999998</v>
      </c>
      <c r="J25" s="16" t="s">
        <v>1</v>
      </c>
      <c r="K25" s="37">
        <v>0.18</v>
      </c>
      <c r="L25" s="32">
        <v>2.7789999999999999</v>
      </c>
      <c r="M25" s="32">
        <v>83.356999999999999</v>
      </c>
      <c r="N25" s="32">
        <v>9.1300000000000008</v>
      </c>
      <c r="O25" s="32">
        <v>-8.5000000000000006E-2</v>
      </c>
      <c r="R25" s="16" t="s">
        <v>1</v>
      </c>
      <c r="S25" s="37">
        <v>0.37</v>
      </c>
      <c r="T25" s="32">
        <v>7.2050000000000001</v>
      </c>
      <c r="U25" s="32">
        <v>151.624</v>
      </c>
      <c r="V25" s="32">
        <v>12.314</v>
      </c>
      <c r="W25" s="32">
        <v>0.11</v>
      </c>
    </row>
    <row r="26" spans="2:23" ht="15.75" x14ac:dyDescent="0.25">
      <c r="B26" s="16" t="s">
        <v>2</v>
      </c>
      <c r="C26" s="37">
        <v>0.28999999999999998</v>
      </c>
      <c r="D26" s="32">
        <v>21.334</v>
      </c>
      <c r="E26" s="32">
        <v>2050.5949999999998</v>
      </c>
      <c r="F26" s="32">
        <v>45.283999999999999</v>
      </c>
      <c r="G26" s="32">
        <v>0.50600000000000001</v>
      </c>
      <c r="J26" s="16" t="s">
        <v>2</v>
      </c>
      <c r="K26" s="37">
        <v>0.02</v>
      </c>
      <c r="L26" s="32">
        <v>0.87</v>
      </c>
      <c r="M26" s="32">
        <v>78.004000000000005</v>
      </c>
      <c r="N26" s="32">
        <v>8.8320000000000007</v>
      </c>
      <c r="O26" s="32">
        <v>-1.6E-2</v>
      </c>
      <c r="R26" s="16" t="s">
        <v>2</v>
      </c>
      <c r="S26" s="37">
        <v>0.15</v>
      </c>
      <c r="T26" s="32">
        <v>2.2290000000000001</v>
      </c>
      <c r="U26" s="32">
        <v>79.406000000000006</v>
      </c>
      <c r="V26" s="32">
        <v>8.9109999999999996</v>
      </c>
      <c r="W26" s="32">
        <v>0.53400000000000003</v>
      </c>
    </row>
    <row r="27" spans="2:23" ht="15.75" x14ac:dyDescent="0.25">
      <c r="B27" s="16" t="s">
        <v>3</v>
      </c>
      <c r="C27" s="37">
        <v>0.21</v>
      </c>
      <c r="D27" s="32">
        <v>18.692</v>
      </c>
      <c r="E27" s="32">
        <v>633.59799999999996</v>
      </c>
      <c r="F27" s="32">
        <v>25.170999999999999</v>
      </c>
      <c r="G27" s="32">
        <v>0.78500000000000003</v>
      </c>
      <c r="J27" s="16" t="s">
        <v>3</v>
      </c>
      <c r="K27" s="37">
        <v>0.18</v>
      </c>
      <c r="L27" s="32">
        <v>2.1520000000000001</v>
      </c>
      <c r="M27" s="32">
        <v>12.037000000000001</v>
      </c>
      <c r="N27" s="32">
        <v>3.4689999999999999</v>
      </c>
      <c r="O27" s="32">
        <v>-0.24</v>
      </c>
      <c r="R27" s="16" t="s">
        <v>3</v>
      </c>
      <c r="S27" s="37">
        <v>0.24</v>
      </c>
      <c r="T27" s="32">
        <v>5.516</v>
      </c>
      <c r="U27" s="32">
        <v>65.183000000000007</v>
      </c>
      <c r="V27" s="32">
        <v>8.0739999999999998</v>
      </c>
      <c r="W27" s="32">
        <v>0.68799999999999994</v>
      </c>
    </row>
    <row r="28" spans="2:23" ht="15.75" x14ac:dyDescent="0.25">
      <c r="B28" s="58" t="s">
        <v>48</v>
      </c>
      <c r="C28" s="59"/>
      <c r="D28" s="59"/>
      <c r="E28" s="59"/>
      <c r="F28" s="59"/>
      <c r="G28" s="60"/>
      <c r="J28" s="58" t="s">
        <v>48</v>
      </c>
      <c r="K28" s="59"/>
      <c r="L28" s="59"/>
      <c r="M28" s="59"/>
      <c r="N28" s="59"/>
      <c r="O28" s="60"/>
      <c r="R28" s="58" t="s">
        <v>48</v>
      </c>
      <c r="S28" s="59"/>
      <c r="T28" s="59"/>
      <c r="U28" s="59"/>
      <c r="V28" s="59"/>
      <c r="W28" s="60"/>
    </row>
    <row r="29" spans="2:23" ht="15.75" x14ac:dyDescent="0.25">
      <c r="B29" s="16" t="s">
        <v>0</v>
      </c>
      <c r="C29" s="32" t="s">
        <v>24</v>
      </c>
      <c r="D29" s="32" t="s">
        <v>25</v>
      </c>
      <c r="E29" s="32" t="s">
        <v>26</v>
      </c>
      <c r="F29" s="32" t="s">
        <v>27</v>
      </c>
      <c r="G29" s="32" t="s">
        <v>28</v>
      </c>
      <c r="J29" s="16" t="s">
        <v>0</v>
      </c>
      <c r="K29" s="32" t="s">
        <v>24</v>
      </c>
      <c r="L29" s="32" t="s">
        <v>25</v>
      </c>
      <c r="M29" s="32" t="s">
        <v>26</v>
      </c>
      <c r="N29" s="32" t="s">
        <v>27</v>
      </c>
      <c r="O29" s="32" t="s">
        <v>28</v>
      </c>
      <c r="R29" s="16" t="s">
        <v>0</v>
      </c>
      <c r="S29" s="32" t="s">
        <v>24</v>
      </c>
      <c r="T29" s="32" t="s">
        <v>25</v>
      </c>
      <c r="U29" s="32" t="s">
        <v>26</v>
      </c>
      <c r="V29" s="32" t="s">
        <v>27</v>
      </c>
      <c r="W29" s="32" t="s">
        <v>28</v>
      </c>
    </row>
    <row r="30" spans="2:23" ht="15.75" x14ac:dyDescent="0.25">
      <c r="B30" s="16" t="s">
        <v>1</v>
      </c>
      <c r="C30" s="37">
        <v>0.39</v>
      </c>
      <c r="D30" s="32">
        <v>25.751999999999999</v>
      </c>
      <c r="E30" s="32">
        <v>1319.146</v>
      </c>
      <c r="F30" s="32">
        <v>36.32</v>
      </c>
      <c r="G30" s="32">
        <v>0.68200000000000005</v>
      </c>
      <c r="J30" s="16" t="s">
        <v>1</v>
      </c>
      <c r="K30" s="37">
        <v>0.17</v>
      </c>
      <c r="L30" s="32">
        <v>2.5609999999999999</v>
      </c>
      <c r="M30" s="32">
        <v>78.662999999999997</v>
      </c>
      <c r="N30" s="32">
        <v>8.8689999999999998</v>
      </c>
      <c r="O30" s="32">
        <v>-2.4E-2</v>
      </c>
      <c r="R30" s="16" t="s">
        <v>1</v>
      </c>
      <c r="S30" s="37">
        <v>0.31</v>
      </c>
      <c r="T30" s="32">
        <v>5.9470000000000001</v>
      </c>
      <c r="U30" s="32">
        <v>94.001999999999995</v>
      </c>
      <c r="V30" s="32">
        <v>9.6950000000000003</v>
      </c>
      <c r="W30" s="32">
        <v>0.44800000000000001</v>
      </c>
    </row>
    <row r="31" spans="2:23" ht="15.75" x14ac:dyDescent="0.25">
      <c r="B31" s="16" t="s">
        <v>2</v>
      </c>
      <c r="C31" s="37">
        <v>0.28999999999999998</v>
      </c>
      <c r="D31" s="32">
        <v>21.334</v>
      </c>
      <c r="E31" s="32">
        <v>2050.5949999999998</v>
      </c>
      <c r="F31" s="32">
        <v>45.283999999999999</v>
      </c>
      <c r="G31" s="32">
        <v>0.50600000000000001</v>
      </c>
      <c r="J31" s="16" t="s">
        <v>2</v>
      </c>
      <c r="K31" s="37">
        <v>0.02</v>
      </c>
      <c r="L31" s="32">
        <v>0.87</v>
      </c>
      <c r="M31" s="32">
        <v>78.004000000000005</v>
      </c>
      <c r="N31" s="32">
        <v>8.8320000000000007</v>
      </c>
      <c r="O31" s="32">
        <v>-1.6E-2</v>
      </c>
      <c r="R31" s="16" t="s">
        <v>2</v>
      </c>
      <c r="S31" s="37">
        <v>0.15</v>
      </c>
      <c r="T31" s="32">
        <v>2.2290000000000001</v>
      </c>
      <c r="U31" s="32">
        <v>79.406000000000006</v>
      </c>
      <c r="V31" s="32">
        <v>8.9109999999999996</v>
      </c>
      <c r="W31" s="32">
        <v>0.53400000000000003</v>
      </c>
    </row>
    <row r="32" spans="2:23" ht="15.75" x14ac:dyDescent="0.25">
      <c r="B32" s="16" t="s">
        <v>3</v>
      </c>
      <c r="C32" s="37">
        <v>0.21</v>
      </c>
      <c r="D32" s="32">
        <v>19.16</v>
      </c>
      <c r="E32" s="32">
        <v>698.48299999999995</v>
      </c>
      <c r="F32" s="32">
        <v>26.428999999999998</v>
      </c>
      <c r="G32" s="32">
        <v>0.76300000000000001</v>
      </c>
      <c r="J32" s="16" t="s">
        <v>3</v>
      </c>
      <c r="K32" s="37">
        <v>0.18</v>
      </c>
      <c r="L32" s="32">
        <v>2.0350000000000001</v>
      </c>
      <c r="M32" s="32">
        <v>10.228</v>
      </c>
      <c r="N32" s="32">
        <v>3.198</v>
      </c>
      <c r="O32" s="32">
        <v>-5.3999999999999999E-2</v>
      </c>
      <c r="R32" s="16" t="s">
        <v>3</v>
      </c>
      <c r="S32" s="37">
        <v>0.21</v>
      </c>
      <c r="T32" s="32">
        <v>4.798</v>
      </c>
      <c r="U32" s="32">
        <v>47.343000000000004</v>
      </c>
      <c r="V32" s="32">
        <v>6.8810000000000002</v>
      </c>
      <c r="W32" s="32">
        <v>0.77400000000000002</v>
      </c>
    </row>
    <row r="33" spans="2:23" ht="15.75" x14ac:dyDescent="0.25">
      <c r="B33" s="58" t="s">
        <v>32</v>
      </c>
      <c r="C33" s="59"/>
      <c r="D33" s="59"/>
      <c r="E33" s="59"/>
      <c r="F33" s="59"/>
      <c r="G33" s="60"/>
      <c r="J33" s="58" t="s">
        <v>32</v>
      </c>
      <c r="K33" s="59"/>
      <c r="L33" s="59"/>
      <c r="M33" s="59"/>
      <c r="N33" s="59"/>
      <c r="O33" s="60"/>
      <c r="R33" s="58" t="s">
        <v>32</v>
      </c>
      <c r="S33" s="59"/>
      <c r="T33" s="59"/>
      <c r="U33" s="59"/>
      <c r="V33" s="59"/>
      <c r="W33" s="60"/>
    </row>
    <row r="34" spans="2:23" ht="15.75" x14ac:dyDescent="0.25">
      <c r="B34" s="16" t="s">
        <v>0</v>
      </c>
      <c r="C34" s="32" t="s">
        <v>24</v>
      </c>
      <c r="D34" s="32" t="s">
        <v>25</v>
      </c>
      <c r="E34" s="32" t="s">
        <v>26</v>
      </c>
      <c r="F34" s="32" t="s">
        <v>27</v>
      </c>
      <c r="G34" s="32" t="s">
        <v>28</v>
      </c>
      <c r="J34" s="16" t="s">
        <v>0</v>
      </c>
      <c r="K34" s="32" t="s">
        <v>24</v>
      </c>
      <c r="L34" s="32" t="s">
        <v>25</v>
      </c>
      <c r="M34" s="32" t="s">
        <v>26</v>
      </c>
      <c r="N34" s="32" t="s">
        <v>27</v>
      </c>
      <c r="O34" s="32" t="s">
        <v>28</v>
      </c>
      <c r="R34" s="16" t="s">
        <v>0</v>
      </c>
      <c r="S34" s="32" t="s">
        <v>24</v>
      </c>
      <c r="T34" s="32" t="s">
        <v>25</v>
      </c>
      <c r="U34" s="32" t="s">
        <v>26</v>
      </c>
      <c r="V34" s="32" t="s">
        <v>27</v>
      </c>
      <c r="W34" s="32" t="s">
        <v>28</v>
      </c>
    </row>
    <row r="35" spans="2:23" ht="15.75" x14ac:dyDescent="0.25">
      <c r="B35" s="16" t="s">
        <v>1</v>
      </c>
      <c r="C35" s="37">
        <v>0.42</v>
      </c>
      <c r="D35" s="32">
        <v>28.783999999999999</v>
      </c>
      <c r="E35" s="32">
        <v>1665.875</v>
      </c>
      <c r="F35" s="32">
        <v>40.814999999999998</v>
      </c>
      <c r="G35" s="32">
        <v>0.59799999999999998</v>
      </c>
      <c r="J35" s="16" t="s">
        <v>1</v>
      </c>
      <c r="K35" s="37">
        <v>0.18</v>
      </c>
      <c r="L35" s="32">
        <v>2.8039999999999998</v>
      </c>
      <c r="M35" s="32">
        <v>83.471000000000004</v>
      </c>
      <c r="N35" s="32">
        <v>9.1359999999999992</v>
      </c>
      <c r="O35" s="32">
        <v>-8.6999999999999994E-2</v>
      </c>
      <c r="R35" s="16" t="s">
        <v>1</v>
      </c>
      <c r="S35" s="37">
        <v>0.37</v>
      </c>
      <c r="T35" s="32">
        <v>7.2069999999999999</v>
      </c>
      <c r="U35" s="32">
        <v>151.761</v>
      </c>
      <c r="V35" s="32">
        <v>12.319000000000001</v>
      </c>
      <c r="W35" s="32">
        <v>0.109</v>
      </c>
    </row>
    <row r="36" spans="2:23" ht="15.75" x14ac:dyDescent="0.25">
      <c r="B36" s="16" t="s">
        <v>2</v>
      </c>
      <c r="C36" s="37">
        <v>0.28999999999999998</v>
      </c>
      <c r="D36" s="32">
        <v>21.334</v>
      </c>
      <c r="E36" s="32">
        <v>2050.5949999999998</v>
      </c>
      <c r="F36" s="32">
        <v>45.283999999999999</v>
      </c>
      <c r="G36" s="32">
        <v>0.50600000000000001</v>
      </c>
      <c r="J36" s="16" t="s">
        <v>2</v>
      </c>
      <c r="K36" s="37">
        <v>0.02</v>
      </c>
      <c r="L36" s="32">
        <v>0.87</v>
      </c>
      <c r="M36" s="32">
        <v>78.004000000000005</v>
      </c>
      <c r="N36" s="32">
        <v>8.8320000000000007</v>
      </c>
      <c r="O36" s="32">
        <v>-1.6E-2</v>
      </c>
      <c r="R36" s="16" t="s">
        <v>2</v>
      </c>
      <c r="S36" s="37">
        <v>0.15</v>
      </c>
      <c r="T36" s="32">
        <v>2.2290000000000001</v>
      </c>
      <c r="U36" s="32">
        <v>79.406000000000006</v>
      </c>
      <c r="V36" s="32">
        <v>8.9109999999999996</v>
      </c>
      <c r="W36" s="32">
        <v>0.53400000000000003</v>
      </c>
    </row>
    <row r="37" spans="2:23" ht="15.75" x14ac:dyDescent="0.25">
      <c r="B37" s="16" t="s">
        <v>3</v>
      </c>
      <c r="C37" s="37">
        <v>0.2</v>
      </c>
      <c r="D37" s="32">
        <v>18.690000000000001</v>
      </c>
      <c r="E37" s="32">
        <v>635.35900000000004</v>
      </c>
      <c r="F37" s="32">
        <v>25.206</v>
      </c>
      <c r="G37" s="32">
        <v>0.78400000000000003</v>
      </c>
      <c r="J37" s="16" t="s">
        <v>3</v>
      </c>
      <c r="K37" s="37">
        <v>0.18</v>
      </c>
      <c r="L37" s="32">
        <v>2.1760000000000002</v>
      </c>
      <c r="M37" s="32">
        <v>12.161</v>
      </c>
      <c r="N37" s="32">
        <v>3.4870000000000001</v>
      </c>
      <c r="O37" s="32">
        <v>-0.253</v>
      </c>
      <c r="R37" s="16" t="s">
        <v>3</v>
      </c>
      <c r="S37" s="37">
        <v>0.24</v>
      </c>
      <c r="T37" s="32">
        <v>5.516</v>
      </c>
      <c r="U37" s="32">
        <v>64.983999999999995</v>
      </c>
      <c r="V37" s="32">
        <v>8.0609999999999999</v>
      </c>
      <c r="W37" s="32">
        <v>0.68899999999999995</v>
      </c>
    </row>
    <row r="38" spans="2:23" ht="15.75" x14ac:dyDescent="0.25">
      <c r="B38" s="65" t="s">
        <v>33</v>
      </c>
      <c r="C38" s="66"/>
      <c r="D38" s="66"/>
      <c r="E38" s="66"/>
      <c r="F38" s="66"/>
      <c r="G38" s="67"/>
      <c r="J38" s="58" t="s">
        <v>33</v>
      </c>
      <c r="K38" s="59"/>
      <c r="L38" s="59"/>
      <c r="M38" s="59"/>
      <c r="N38" s="59"/>
      <c r="O38" s="60"/>
      <c r="R38" s="58" t="s">
        <v>33</v>
      </c>
      <c r="S38" s="59"/>
      <c r="T38" s="59"/>
      <c r="U38" s="59"/>
      <c r="V38" s="59"/>
      <c r="W38" s="60"/>
    </row>
    <row r="39" spans="2:23" ht="15.75" x14ac:dyDescent="0.25">
      <c r="B39" s="26" t="s">
        <v>0</v>
      </c>
      <c r="C39" s="34" t="s">
        <v>24</v>
      </c>
      <c r="D39" s="34" t="s">
        <v>25</v>
      </c>
      <c r="E39" s="34" t="s">
        <v>26</v>
      </c>
      <c r="F39" s="34" t="s">
        <v>27</v>
      </c>
      <c r="G39" s="34" t="s">
        <v>28</v>
      </c>
      <c r="J39" s="16" t="s">
        <v>0</v>
      </c>
      <c r="K39" s="32" t="s">
        <v>24</v>
      </c>
      <c r="L39" s="32" t="s">
        <v>25</v>
      </c>
      <c r="M39" s="32" t="s">
        <v>26</v>
      </c>
      <c r="N39" s="32" t="s">
        <v>27</v>
      </c>
      <c r="O39" s="32" t="s">
        <v>28</v>
      </c>
      <c r="R39" s="16" t="s">
        <v>0</v>
      </c>
      <c r="S39" s="32" t="s">
        <v>24</v>
      </c>
      <c r="T39" s="32" t="s">
        <v>25</v>
      </c>
      <c r="U39" s="32" t="s">
        <v>26</v>
      </c>
      <c r="V39" s="32" t="s">
        <v>27</v>
      </c>
      <c r="W39" s="32" t="s">
        <v>28</v>
      </c>
    </row>
    <row r="40" spans="2:23" ht="15.75" x14ac:dyDescent="0.25">
      <c r="B40" s="26" t="s">
        <v>1</v>
      </c>
      <c r="C40" s="35">
        <v>0.39</v>
      </c>
      <c r="D40" s="34">
        <v>25.736999999999998</v>
      </c>
      <c r="E40" s="34">
        <v>1318.9659999999999</v>
      </c>
      <c r="F40" s="34">
        <v>36.317999999999998</v>
      </c>
      <c r="G40" s="34">
        <v>0.68200000000000005</v>
      </c>
      <c r="J40" s="16" t="s">
        <v>1</v>
      </c>
      <c r="K40" s="37">
        <v>0.17</v>
      </c>
      <c r="L40" s="32">
        <v>2.5680000000000001</v>
      </c>
      <c r="M40" s="32">
        <v>78.632000000000005</v>
      </c>
      <c r="N40" s="32">
        <v>8.8670000000000009</v>
      </c>
      <c r="O40" s="32">
        <v>-2.4E-2</v>
      </c>
      <c r="R40" s="16" t="s">
        <v>1</v>
      </c>
      <c r="S40" s="37">
        <v>0.31</v>
      </c>
      <c r="T40" s="32">
        <v>5.9470000000000001</v>
      </c>
      <c r="U40" s="32">
        <v>94.021000000000001</v>
      </c>
      <c r="V40" s="32">
        <v>9.6959999999999997</v>
      </c>
      <c r="W40" s="32">
        <v>0.44800000000000001</v>
      </c>
    </row>
    <row r="41" spans="2:23" ht="15.75" x14ac:dyDescent="0.25">
      <c r="B41" s="26" t="s">
        <v>2</v>
      </c>
      <c r="C41" s="35">
        <v>0.28999999999999998</v>
      </c>
      <c r="D41" s="34">
        <v>21.334</v>
      </c>
      <c r="E41" s="34">
        <v>2050.5949999999998</v>
      </c>
      <c r="F41" s="34">
        <v>45.283999999999999</v>
      </c>
      <c r="G41" s="34">
        <v>0.50600000000000001</v>
      </c>
      <c r="J41" s="16" t="s">
        <v>2</v>
      </c>
      <c r="K41" s="37">
        <v>0.02</v>
      </c>
      <c r="L41" s="32">
        <v>0.87</v>
      </c>
      <c r="M41" s="32">
        <v>78.004000000000005</v>
      </c>
      <c r="N41" s="32">
        <v>8.8320000000000007</v>
      </c>
      <c r="O41" s="32">
        <v>-1.6E-2</v>
      </c>
      <c r="R41" s="16" t="s">
        <v>2</v>
      </c>
      <c r="S41" s="37">
        <v>0.15</v>
      </c>
      <c r="T41" s="32">
        <v>2.2290000000000001</v>
      </c>
      <c r="U41" s="32">
        <v>79.406000000000006</v>
      </c>
      <c r="V41" s="32">
        <v>8.9109999999999996</v>
      </c>
      <c r="W41" s="32">
        <v>0.53400000000000003</v>
      </c>
    </row>
    <row r="42" spans="2:23" ht="15.75" x14ac:dyDescent="0.25">
      <c r="B42" s="26" t="s">
        <v>3</v>
      </c>
      <c r="C42" s="35">
        <v>0.21</v>
      </c>
      <c r="D42" s="34">
        <v>19.164999999999999</v>
      </c>
      <c r="E42" s="34">
        <v>700.41200000000003</v>
      </c>
      <c r="F42" s="34">
        <v>26.465</v>
      </c>
      <c r="G42" s="34">
        <v>0.76200000000000001</v>
      </c>
      <c r="J42" s="16" t="s">
        <v>3</v>
      </c>
      <c r="K42" s="37">
        <v>0.18</v>
      </c>
      <c r="L42" s="32">
        <v>2.0489999999999999</v>
      </c>
      <c r="M42" s="32">
        <v>10.349</v>
      </c>
      <c r="N42" s="32">
        <v>3.2170000000000001</v>
      </c>
      <c r="O42" s="32">
        <v>-6.6000000000000003E-2</v>
      </c>
      <c r="R42" s="16" t="s">
        <v>3</v>
      </c>
      <c r="S42" s="37">
        <v>0.21</v>
      </c>
      <c r="T42" s="32">
        <v>4.7919999999999998</v>
      </c>
      <c r="U42" s="32">
        <v>47.09</v>
      </c>
      <c r="V42" s="32">
        <v>6.8620000000000001</v>
      </c>
      <c r="W42" s="32">
        <v>0.77500000000000002</v>
      </c>
    </row>
    <row r="43" spans="2:23" ht="15.75" x14ac:dyDescent="0.25">
      <c r="B43" s="58" t="s">
        <v>34</v>
      </c>
      <c r="C43" s="59"/>
      <c r="D43" s="59"/>
      <c r="E43" s="59"/>
      <c r="F43" s="59"/>
      <c r="G43" s="60"/>
      <c r="J43" s="58" t="s">
        <v>34</v>
      </c>
      <c r="K43" s="59"/>
      <c r="L43" s="59"/>
      <c r="M43" s="59"/>
      <c r="N43" s="59"/>
      <c r="O43" s="60"/>
      <c r="R43" s="16" t="s">
        <v>34</v>
      </c>
      <c r="S43" s="32"/>
      <c r="T43" s="32"/>
      <c r="U43" s="32"/>
      <c r="V43" s="32"/>
      <c r="W43" s="32"/>
    </row>
    <row r="44" spans="2:23" ht="15.75" x14ac:dyDescent="0.25">
      <c r="B44" s="16" t="s">
        <v>0</v>
      </c>
      <c r="C44" s="32" t="s">
        <v>24</v>
      </c>
      <c r="D44" s="32" t="s">
        <v>25</v>
      </c>
      <c r="E44" s="32" t="s">
        <v>26</v>
      </c>
      <c r="F44" s="32" t="s">
        <v>27</v>
      </c>
      <c r="G44" s="32" t="s">
        <v>28</v>
      </c>
      <c r="J44" s="16" t="s">
        <v>0</v>
      </c>
      <c r="K44" s="32" t="s">
        <v>24</v>
      </c>
      <c r="L44" s="32" t="s">
        <v>25</v>
      </c>
      <c r="M44" s="32" t="s">
        <v>26</v>
      </c>
      <c r="N44" s="32" t="s">
        <v>27</v>
      </c>
      <c r="O44" s="32" t="s">
        <v>28</v>
      </c>
      <c r="R44" s="16" t="s">
        <v>0</v>
      </c>
      <c r="S44" s="32" t="s">
        <v>24</v>
      </c>
      <c r="T44" s="32" t="s">
        <v>25</v>
      </c>
      <c r="U44" s="32" t="s">
        <v>26</v>
      </c>
      <c r="V44" s="32" t="s">
        <v>27</v>
      </c>
      <c r="W44" s="32" t="s">
        <v>28</v>
      </c>
    </row>
    <row r="45" spans="2:23" ht="15.75" x14ac:dyDescent="0.25">
      <c r="B45" s="16" t="s">
        <v>1</v>
      </c>
      <c r="C45" s="37">
        <v>0.37</v>
      </c>
      <c r="D45" s="32">
        <v>21.292000000000002</v>
      </c>
      <c r="E45" s="32">
        <v>1435.6130000000001</v>
      </c>
      <c r="F45" s="32">
        <v>37.889000000000003</v>
      </c>
      <c r="G45" s="32">
        <v>0.65400000000000003</v>
      </c>
      <c r="J45" s="16" t="s">
        <v>1</v>
      </c>
      <c r="K45" s="37">
        <v>7.0000000000000007E-2</v>
      </c>
      <c r="L45" s="32">
        <v>1.4610000000000001</v>
      </c>
      <c r="M45" s="32">
        <v>81.98</v>
      </c>
      <c r="N45" s="32">
        <v>9.0540000000000003</v>
      </c>
      <c r="O45" s="32">
        <v>-6.7000000000000004E-2</v>
      </c>
      <c r="R45" s="16" t="s">
        <v>1</v>
      </c>
      <c r="S45" s="37">
        <v>0.18</v>
      </c>
      <c r="T45" s="32">
        <v>3.9649999999999999</v>
      </c>
      <c r="U45" s="32">
        <v>122.55</v>
      </c>
      <c r="V45" s="32">
        <v>11.07</v>
      </c>
      <c r="W45" s="32">
        <v>0.28000000000000003</v>
      </c>
    </row>
    <row r="46" spans="2:23" ht="15.75" x14ac:dyDescent="0.25">
      <c r="B46" s="16" t="s">
        <v>2</v>
      </c>
      <c r="C46" s="37">
        <v>0.28999999999999998</v>
      </c>
      <c r="D46" s="32">
        <v>21.334</v>
      </c>
      <c r="E46" s="32">
        <v>2050.5949999999998</v>
      </c>
      <c r="F46" s="32">
        <v>45.283999999999999</v>
      </c>
      <c r="G46" s="32">
        <v>0.50600000000000001</v>
      </c>
      <c r="J46" s="16" t="s">
        <v>2</v>
      </c>
      <c r="K46" s="37">
        <v>0.02</v>
      </c>
      <c r="L46" s="32">
        <v>0.87</v>
      </c>
      <c r="M46" s="32">
        <v>78.004000000000005</v>
      </c>
      <c r="N46" s="32">
        <v>8.8320000000000007</v>
      </c>
      <c r="O46" s="32">
        <v>-1.6E-2</v>
      </c>
      <c r="R46" s="16" t="s">
        <v>2</v>
      </c>
      <c r="S46" s="37">
        <v>0.15</v>
      </c>
      <c r="T46" s="32">
        <v>2.2290000000000001</v>
      </c>
      <c r="U46" s="32">
        <v>79.406000000000006</v>
      </c>
      <c r="V46" s="32">
        <v>8.9109999999999996</v>
      </c>
      <c r="W46" s="32">
        <v>0.53400000000000003</v>
      </c>
    </row>
    <row r="47" spans="2:23" ht="15.75" x14ac:dyDescent="0.25">
      <c r="B47" s="16" t="s">
        <v>3</v>
      </c>
      <c r="C47" s="37">
        <v>0.27</v>
      </c>
      <c r="D47" s="32">
        <v>24.091999999999999</v>
      </c>
      <c r="E47" s="32">
        <v>1232.395</v>
      </c>
      <c r="F47" s="32">
        <v>35.104999999999997</v>
      </c>
      <c r="G47" s="32">
        <v>0.58099999999999996</v>
      </c>
      <c r="J47" s="16" t="s">
        <v>3</v>
      </c>
      <c r="K47" s="37">
        <v>0.06</v>
      </c>
      <c r="L47" s="32">
        <v>0.69199999999999995</v>
      </c>
      <c r="M47" s="32">
        <v>7.7240000000000002</v>
      </c>
      <c r="N47" s="32">
        <v>2.7789999999999999</v>
      </c>
      <c r="O47" s="32">
        <v>0.20399999999999999</v>
      </c>
      <c r="R47" s="16" t="s">
        <v>3</v>
      </c>
      <c r="S47" s="37">
        <v>0.1</v>
      </c>
      <c r="T47" s="32">
        <v>3.5190000000000001</v>
      </c>
      <c r="U47" s="32">
        <v>77.195999999999998</v>
      </c>
      <c r="V47" s="32">
        <v>8.7859999999999996</v>
      </c>
      <c r="W47" s="32">
        <v>0.63100000000000001</v>
      </c>
    </row>
    <row r="48" spans="2:23" ht="15.75" x14ac:dyDescent="0.25">
      <c r="B48" s="58" t="s">
        <v>35</v>
      </c>
      <c r="C48" s="59"/>
      <c r="D48" s="59"/>
      <c r="E48" s="59"/>
      <c r="F48" s="59"/>
      <c r="G48" s="60"/>
      <c r="J48" s="58" t="s">
        <v>35</v>
      </c>
      <c r="K48" s="59"/>
      <c r="L48" s="59"/>
      <c r="M48" s="59"/>
      <c r="N48" s="59"/>
      <c r="O48" s="60"/>
      <c r="R48" s="58" t="s">
        <v>35</v>
      </c>
      <c r="S48" s="59"/>
      <c r="T48" s="59"/>
      <c r="U48" s="59"/>
      <c r="V48" s="59"/>
      <c r="W48" s="60"/>
    </row>
    <row r="49" spans="2:23" ht="15.75" x14ac:dyDescent="0.25">
      <c r="B49" s="16" t="s">
        <v>0</v>
      </c>
      <c r="C49" s="32" t="s">
        <v>24</v>
      </c>
      <c r="D49" s="32" t="s">
        <v>25</v>
      </c>
      <c r="E49" s="32" t="s">
        <v>26</v>
      </c>
      <c r="F49" s="32" t="s">
        <v>27</v>
      </c>
      <c r="G49" s="32" t="s">
        <v>28</v>
      </c>
      <c r="J49" s="16" t="s">
        <v>0</v>
      </c>
      <c r="K49" s="32" t="s">
        <v>24</v>
      </c>
      <c r="L49" s="32" t="s">
        <v>25</v>
      </c>
      <c r="M49" s="32" t="s">
        <v>26</v>
      </c>
      <c r="N49" s="32" t="s">
        <v>27</v>
      </c>
      <c r="O49" s="32" t="s">
        <v>28</v>
      </c>
      <c r="R49" s="16" t="s">
        <v>0</v>
      </c>
      <c r="S49" s="32" t="s">
        <v>24</v>
      </c>
      <c r="T49" s="32" t="s">
        <v>25</v>
      </c>
      <c r="U49" s="32" t="s">
        <v>26</v>
      </c>
      <c r="V49" s="32" t="s">
        <v>27</v>
      </c>
      <c r="W49" s="32" t="s">
        <v>28</v>
      </c>
    </row>
    <row r="50" spans="2:23" ht="15.75" x14ac:dyDescent="0.25">
      <c r="B50" s="16" t="s">
        <v>1</v>
      </c>
      <c r="C50" s="37">
        <v>0.14000000000000001</v>
      </c>
      <c r="D50" s="32">
        <v>6.633</v>
      </c>
      <c r="E50" s="32">
        <v>405.09800000000001</v>
      </c>
      <c r="F50" s="32">
        <v>20.126999999999999</v>
      </c>
      <c r="G50" s="32">
        <v>0.90200000000000002</v>
      </c>
      <c r="J50" s="16" t="s">
        <v>1</v>
      </c>
      <c r="K50" s="37">
        <v>0.03</v>
      </c>
      <c r="L50" s="32">
        <v>1.0409999999999999</v>
      </c>
      <c r="M50" s="32">
        <v>72.218000000000004</v>
      </c>
      <c r="N50" s="32">
        <v>8.4979999999999993</v>
      </c>
      <c r="O50" s="32">
        <v>0.06</v>
      </c>
      <c r="R50" s="16" t="s">
        <v>1</v>
      </c>
      <c r="S50" s="37">
        <v>0.05</v>
      </c>
      <c r="T50" s="32">
        <v>1.1970000000000001</v>
      </c>
      <c r="U50" s="32">
        <v>18.149999999999999</v>
      </c>
      <c r="V50" s="32">
        <v>4.26</v>
      </c>
      <c r="W50" s="32">
        <v>0.89300000000000002</v>
      </c>
    </row>
    <row r="51" spans="2:23" ht="15.75" x14ac:dyDescent="0.25">
      <c r="B51" s="16" t="s">
        <v>2</v>
      </c>
      <c r="C51" s="37">
        <v>0.28999999999999998</v>
      </c>
      <c r="D51" s="32">
        <v>21.334</v>
      </c>
      <c r="E51" s="32">
        <v>2050.5949999999998</v>
      </c>
      <c r="F51" s="32">
        <v>45.283999999999999</v>
      </c>
      <c r="G51" s="32">
        <v>0.50600000000000001</v>
      </c>
      <c r="J51" s="16" t="s">
        <v>2</v>
      </c>
      <c r="K51" s="37">
        <v>0.02</v>
      </c>
      <c r="L51" s="32">
        <v>0.87</v>
      </c>
      <c r="M51" s="32">
        <v>78.004000000000005</v>
      </c>
      <c r="N51" s="32">
        <v>8.8320000000000007</v>
      </c>
      <c r="O51" s="32">
        <v>-1.6E-2</v>
      </c>
      <c r="R51" s="16" t="s">
        <v>2</v>
      </c>
      <c r="S51" s="37">
        <v>0.15</v>
      </c>
      <c r="T51" s="32">
        <v>2.2290000000000001</v>
      </c>
      <c r="U51" s="32">
        <v>79.406000000000006</v>
      </c>
      <c r="V51" s="32">
        <v>8.9109999999999996</v>
      </c>
      <c r="W51" s="32">
        <v>0.53400000000000003</v>
      </c>
    </row>
    <row r="52" spans="2:23" ht="15.75" x14ac:dyDescent="0.25">
      <c r="B52" s="16" t="s">
        <v>3</v>
      </c>
      <c r="C52" s="37">
        <v>0.23</v>
      </c>
      <c r="D52" s="32">
        <v>22.599</v>
      </c>
      <c r="E52" s="32">
        <v>2046.3240000000001</v>
      </c>
      <c r="F52" s="32">
        <v>45.235999999999997</v>
      </c>
      <c r="G52" s="32">
        <v>0.30499999999999999</v>
      </c>
      <c r="J52" s="16" t="s">
        <v>3</v>
      </c>
      <c r="K52" s="37">
        <v>7.0000000000000007E-2</v>
      </c>
      <c r="L52" s="32">
        <v>0.63</v>
      </c>
      <c r="M52" s="32">
        <v>11.976000000000001</v>
      </c>
      <c r="N52" s="32">
        <v>3.4609999999999999</v>
      </c>
      <c r="O52" s="32">
        <v>-0.23400000000000001</v>
      </c>
      <c r="R52" s="16" t="s">
        <v>3</v>
      </c>
      <c r="S52" s="37">
        <v>0.08</v>
      </c>
      <c r="T52" s="32">
        <v>2.8650000000000002</v>
      </c>
      <c r="U52" s="32">
        <v>85.319000000000003</v>
      </c>
      <c r="V52" s="32">
        <v>9.2370000000000001</v>
      </c>
      <c r="W52" s="32">
        <v>0.59199999999999997</v>
      </c>
    </row>
    <row r="53" spans="2:23" ht="15.75" x14ac:dyDescent="0.25">
      <c r="B53" s="58" t="s">
        <v>36</v>
      </c>
      <c r="C53" s="59"/>
      <c r="D53" s="59"/>
      <c r="E53" s="59"/>
      <c r="F53" s="59"/>
      <c r="G53" s="60"/>
      <c r="J53" s="62" t="s">
        <v>36</v>
      </c>
      <c r="K53" s="63"/>
      <c r="L53" s="63"/>
      <c r="M53" s="63"/>
      <c r="N53" s="63"/>
      <c r="O53" s="64"/>
      <c r="R53" s="58" t="s">
        <v>36</v>
      </c>
      <c r="S53" s="59"/>
      <c r="T53" s="59"/>
      <c r="U53" s="59"/>
      <c r="V53" s="59"/>
      <c r="W53" s="60"/>
    </row>
    <row r="54" spans="2:23" ht="15.75" x14ac:dyDescent="0.25">
      <c r="B54" s="16" t="s">
        <v>0</v>
      </c>
      <c r="C54" s="32" t="s">
        <v>24</v>
      </c>
      <c r="D54" s="32" t="s">
        <v>25</v>
      </c>
      <c r="E54" s="32" t="s">
        <v>26</v>
      </c>
      <c r="F54" s="32" t="s">
        <v>27</v>
      </c>
      <c r="G54" s="32" t="s">
        <v>28</v>
      </c>
      <c r="J54" s="45" t="s">
        <v>0</v>
      </c>
      <c r="K54" s="48" t="s">
        <v>24</v>
      </c>
      <c r="L54" s="48" t="s">
        <v>25</v>
      </c>
      <c r="M54" s="48" t="s">
        <v>26</v>
      </c>
      <c r="N54" s="48" t="s">
        <v>27</v>
      </c>
      <c r="O54" s="48" t="s">
        <v>28</v>
      </c>
      <c r="R54" s="16" t="s">
        <v>0</v>
      </c>
      <c r="S54" s="32" t="s">
        <v>24</v>
      </c>
      <c r="T54" s="32" t="s">
        <v>25</v>
      </c>
      <c r="U54" s="32" t="s">
        <v>26</v>
      </c>
      <c r="V54" s="32" t="s">
        <v>27</v>
      </c>
      <c r="W54" s="32" t="s">
        <v>28</v>
      </c>
    </row>
    <row r="55" spans="2:23" ht="15.75" x14ac:dyDescent="0.25">
      <c r="B55" s="16" t="s">
        <v>1</v>
      </c>
      <c r="C55" s="37">
        <v>0.33</v>
      </c>
      <c r="D55" s="32">
        <v>17.89</v>
      </c>
      <c r="E55" s="32">
        <v>971.99900000000002</v>
      </c>
      <c r="F55" s="32">
        <v>31.177</v>
      </c>
      <c r="G55" s="32">
        <v>0.76600000000000001</v>
      </c>
      <c r="J55" s="45" t="s">
        <v>1</v>
      </c>
      <c r="K55" s="49">
        <v>0.05</v>
      </c>
      <c r="L55" s="48">
        <v>1.3109999999999999</v>
      </c>
      <c r="M55" s="48">
        <v>80.682000000000002</v>
      </c>
      <c r="N55" s="48">
        <v>8.9819999999999993</v>
      </c>
      <c r="O55" s="48">
        <v>-0.05</v>
      </c>
      <c r="R55" s="16" t="s">
        <v>1</v>
      </c>
      <c r="S55" s="37">
        <v>0.11</v>
      </c>
      <c r="T55" s="32">
        <v>2.415</v>
      </c>
      <c r="U55" s="32">
        <v>53.344000000000001</v>
      </c>
      <c r="V55" s="32">
        <v>7.3040000000000003</v>
      </c>
      <c r="W55" s="32">
        <v>0.68700000000000006</v>
      </c>
    </row>
    <row r="56" spans="2:23" ht="15.75" x14ac:dyDescent="0.25">
      <c r="B56" s="16" t="s">
        <v>2</v>
      </c>
      <c r="C56" s="37">
        <v>0.28999999999999998</v>
      </c>
      <c r="D56" s="32">
        <v>21.334</v>
      </c>
      <c r="E56" s="32">
        <v>2050.5949999999998</v>
      </c>
      <c r="F56" s="32">
        <v>45.283999999999999</v>
      </c>
      <c r="G56" s="32">
        <v>0.50600000000000001</v>
      </c>
      <c r="J56" s="45" t="s">
        <v>2</v>
      </c>
      <c r="K56" s="49">
        <v>0.02</v>
      </c>
      <c r="L56" s="48">
        <v>0.87</v>
      </c>
      <c r="M56" s="48">
        <v>78.004000000000005</v>
      </c>
      <c r="N56" s="48">
        <v>8.8320000000000007</v>
      </c>
      <c r="O56" s="48">
        <v>-1.6E-2</v>
      </c>
      <c r="R56" s="16" t="s">
        <v>2</v>
      </c>
      <c r="S56" s="37">
        <v>0.15</v>
      </c>
      <c r="T56" s="32">
        <v>2.2290000000000001</v>
      </c>
      <c r="U56" s="32">
        <v>79.406000000000006</v>
      </c>
      <c r="V56" s="32">
        <v>8.9109999999999996</v>
      </c>
      <c r="W56" s="32">
        <v>0.53400000000000003</v>
      </c>
    </row>
    <row r="57" spans="2:23" ht="15.75" x14ac:dyDescent="0.25">
      <c r="B57" s="16" t="s">
        <v>3</v>
      </c>
      <c r="C57" s="37">
        <v>0.22</v>
      </c>
      <c r="D57" s="32">
        <v>19.722000000000001</v>
      </c>
      <c r="E57" s="32">
        <v>802.77800000000002</v>
      </c>
      <c r="F57" s="32">
        <v>28.332999999999998</v>
      </c>
      <c r="G57" s="32">
        <v>0.72699999999999998</v>
      </c>
      <c r="J57" s="45" t="s">
        <v>3</v>
      </c>
      <c r="K57" s="49">
        <v>0.04</v>
      </c>
      <c r="L57" s="48">
        <v>0.54500000000000004</v>
      </c>
      <c r="M57" s="48">
        <v>6.48</v>
      </c>
      <c r="N57" s="48">
        <v>2.5459999999999998</v>
      </c>
      <c r="O57" s="48">
        <v>0.33200000000000002</v>
      </c>
      <c r="R57" s="16" t="s">
        <v>3</v>
      </c>
      <c r="S57" s="37">
        <v>7.0000000000000007E-2</v>
      </c>
      <c r="T57" s="32">
        <v>2.782</v>
      </c>
      <c r="U57" s="32">
        <v>71.165000000000006</v>
      </c>
      <c r="V57" s="32">
        <v>8.4359999999999999</v>
      </c>
      <c r="W57" s="32">
        <v>0.66</v>
      </c>
    </row>
    <row r="58" spans="2:23" ht="15.75" x14ac:dyDescent="0.25">
      <c r="B58" s="58" t="s">
        <v>37</v>
      </c>
      <c r="C58" s="59"/>
      <c r="D58" s="59"/>
      <c r="E58" s="59"/>
      <c r="F58" s="59"/>
      <c r="G58" s="60"/>
      <c r="J58" s="58" t="s">
        <v>37</v>
      </c>
      <c r="K58" s="59"/>
      <c r="L58" s="59"/>
      <c r="M58" s="59"/>
      <c r="N58" s="59"/>
      <c r="O58" s="60"/>
      <c r="R58" s="62" t="s">
        <v>37</v>
      </c>
      <c r="S58" s="63"/>
      <c r="T58" s="63"/>
      <c r="U58" s="63"/>
      <c r="V58" s="63"/>
      <c r="W58" s="64"/>
    </row>
    <row r="59" spans="2:23" ht="15.75" x14ac:dyDescent="0.25">
      <c r="B59" s="16" t="s">
        <v>0</v>
      </c>
      <c r="C59" s="32" t="s">
        <v>24</v>
      </c>
      <c r="D59" s="32" t="s">
        <v>25</v>
      </c>
      <c r="E59" s="32" t="s">
        <v>26</v>
      </c>
      <c r="F59" s="32" t="s">
        <v>27</v>
      </c>
      <c r="G59" s="32" t="s">
        <v>28</v>
      </c>
      <c r="J59" s="16" t="s">
        <v>0</v>
      </c>
      <c r="K59" s="32" t="s">
        <v>24</v>
      </c>
      <c r="L59" s="32" t="s">
        <v>25</v>
      </c>
      <c r="M59" s="32" t="s">
        <v>26</v>
      </c>
      <c r="N59" s="32" t="s">
        <v>27</v>
      </c>
      <c r="O59" s="32" t="s">
        <v>28</v>
      </c>
      <c r="R59" s="45" t="s">
        <v>0</v>
      </c>
      <c r="S59" s="48" t="s">
        <v>24</v>
      </c>
      <c r="T59" s="48" t="s">
        <v>25</v>
      </c>
      <c r="U59" s="48" t="s">
        <v>26</v>
      </c>
      <c r="V59" s="48" t="s">
        <v>27</v>
      </c>
      <c r="W59" s="48" t="s">
        <v>28</v>
      </c>
    </row>
    <row r="60" spans="2:23" ht="15.75" x14ac:dyDescent="0.25">
      <c r="B60" s="16" t="s">
        <v>1</v>
      </c>
      <c r="C60" s="37">
        <v>0.1</v>
      </c>
      <c r="D60" s="32">
        <v>4.9249999999999998</v>
      </c>
      <c r="E60" s="32">
        <v>168.25</v>
      </c>
      <c r="F60" s="32">
        <v>12.971</v>
      </c>
      <c r="G60" s="32">
        <v>0.95899999999999996</v>
      </c>
      <c r="J60" s="16" t="s">
        <v>1</v>
      </c>
      <c r="K60" s="37">
        <v>0.02</v>
      </c>
      <c r="L60" s="32">
        <v>0.622</v>
      </c>
      <c r="M60" s="32">
        <v>36.494999999999997</v>
      </c>
      <c r="N60" s="32">
        <v>6.0410000000000004</v>
      </c>
      <c r="O60" s="32">
        <v>0.52500000000000002</v>
      </c>
      <c r="R60" s="45" t="s">
        <v>1</v>
      </c>
      <c r="S60" s="49">
        <v>0.04</v>
      </c>
      <c r="T60" s="48">
        <v>0.79600000000000004</v>
      </c>
      <c r="U60" s="48">
        <v>6.4850000000000003</v>
      </c>
      <c r="V60" s="48">
        <v>2.5470000000000002</v>
      </c>
      <c r="W60" s="48">
        <v>0.96199999999999997</v>
      </c>
    </row>
    <row r="61" spans="2:23" ht="15.75" x14ac:dyDescent="0.25">
      <c r="B61" s="16" t="s">
        <v>2</v>
      </c>
      <c r="C61" s="37">
        <v>0.28999999999999998</v>
      </c>
      <c r="D61" s="32">
        <v>21.334</v>
      </c>
      <c r="E61" s="32">
        <v>2050.5949999999998</v>
      </c>
      <c r="F61" s="32">
        <v>45.283999999999999</v>
      </c>
      <c r="G61" s="32">
        <v>0.50600000000000001</v>
      </c>
      <c r="J61" s="16" t="s">
        <v>2</v>
      </c>
      <c r="K61" s="37">
        <v>0.02</v>
      </c>
      <c r="L61" s="32">
        <v>0.87</v>
      </c>
      <c r="M61" s="32">
        <v>78.004000000000005</v>
      </c>
      <c r="N61" s="32">
        <v>8.8320000000000007</v>
      </c>
      <c r="O61" s="32">
        <v>-1.6E-2</v>
      </c>
      <c r="R61" s="45" t="s">
        <v>2</v>
      </c>
      <c r="S61" s="49">
        <v>0.15</v>
      </c>
      <c r="T61" s="48">
        <v>2.2290000000000001</v>
      </c>
      <c r="U61" s="48">
        <v>79.406000000000006</v>
      </c>
      <c r="V61" s="48">
        <v>8.9109999999999996</v>
      </c>
      <c r="W61" s="48">
        <v>0.53400000000000003</v>
      </c>
    </row>
    <row r="62" spans="2:23" ht="15.75" x14ac:dyDescent="0.25">
      <c r="B62" s="16" t="s">
        <v>3</v>
      </c>
      <c r="C62" s="37">
        <v>0.21</v>
      </c>
      <c r="D62" s="32">
        <v>20.701000000000001</v>
      </c>
      <c r="E62" s="32">
        <v>1728.9190000000001</v>
      </c>
      <c r="F62" s="32">
        <v>41.58</v>
      </c>
      <c r="G62" s="32">
        <v>0.41299999999999998</v>
      </c>
      <c r="J62" s="16" t="s">
        <v>3</v>
      </c>
      <c r="K62" s="37">
        <v>0.12</v>
      </c>
      <c r="L62" s="32">
        <v>0.752</v>
      </c>
      <c r="M62" s="32">
        <v>40.426000000000002</v>
      </c>
      <c r="N62" s="32">
        <v>6.3579999999999997</v>
      </c>
      <c r="O62" s="32">
        <v>-3.1640000000000001</v>
      </c>
      <c r="R62" s="45" t="s">
        <v>3</v>
      </c>
      <c r="S62" s="49">
        <v>0.06</v>
      </c>
      <c r="T62" s="48">
        <v>2.383</v>
      </c>
      <c r="U62" s="48">
        <v>74.552000000000007</v>
      </c>
      <c r="V62" s="48">
        <v>8.6340000000000003</v>
      </c>
      <c r="W62" s="48">
        <v>0.64400000000000002</v>
      </c>
    </row>
    <row r="63" spans="2:23" ht="15.75" x14ac:dyDescent="0.25">
      <c r="B63" s="58" t="s">
        <v>38</v>
      </c>
      <c r="C63" s="59"/>
      <c r="D63" s="59"/>
      <c r="E63" s="59"/>
      <c r="F63" s="59"/>
      <c r="G63" s="60"/>
      <c r="J63" s="58" t="s">
        <v>38</v>
      </c>
      <c r="K63" s="59"/>
      <c r="L63" s="59"/>
      <c r="M63" s="59"/>
      <c r="N63" s="59"/>
      <c r="O63" s="60"/>
      <c r="R63" s="58" t="s">
        <v>38</v>
      </c>
      <c r="S63" s="59"/>
      <c r="T63" s="59"/>
      <c r="U63" s="59"/>
      <c r="V63" s="59"/>
      <c r="W63" s="60"/>
    </row>
    <row r="64" spans="2:23" ht="15.75" x14ac:dyDescent="0.25">
      <c r="B64" s="16" t="s">
        <v>0</v>
      </c>
      <c r="C64" s="32" t="s">
        <v>24</v>
      </c>
      <c r="D64" s="32" t="s">
        <v>25</v>
      </c>
      <c r="E64" s="32" t="s">
        <v>26</v>
      </c>
      <c r="F64" s="32" t="s">
        <v>27</v>
      </c>
      <c r="G64" s="32" t="s">
        <v>28</v>
      </c>
      <c r="J64" s="16" t="s">
        <v>0</v>
      </c>
      <c r="K64" s="32" t="s">
        <v>24</v>
      </c>
      <c r="L64" s="32" t="s">
        <v>25</v>
      </c>
      <c r="M64" s="32" t="s">
        <v>26</v>
      </c>
      <c r="N64" s="32" t="s">
        <v>27</v>
      </c>
      <c r="O64" s="32" t="s">
        <v>28</v>
      </c>
      <c r="R64" s="16" t="s">
        <v>0</v>
      </c>
      <c r="S64" s="32" t="s">
        <v>24</v>
      </c>
      <c r="T64" s="32" t="s">
        <v>25</v>
      </c>
      <c r="U64" s="32" t="s">
        <v>26</v>
      </c>
      <c r="V64" s="32" t="s">
        <v>27</v>
      </c>
      <c r="W64" s="32" t="s">
        <v>28</v>
      </c>
    </row>
    <row r="65" spans="2:23" ht="15.75" x14ac:dyDescent="0.25">
      <c r="B65" s="16" t="s">
        <v>1</v>
      </c>
      <c r="C65" s="37">
        <v>0.28999999999999998</v>
      </c>
      <c r="D65" s="32">
        <v>13.531000000000001</v>
      </c>
      <c r="E65" s="32">
        <v>670.80600000000004</v>
      </c>
      <c r="F65" s="32">
        <v>25.9</v>
      </c>
      <c r="G65" s="32">
        <v>0.83799999999999997</v>
      </c>
      <c r="J65" s="16" t="s">
        <v>1</v>
      </c>
      <c r="K65" s="37">
        <v>0.06</v>
      </c>
      <c r="L65" s="32">
        <v>1.4179999999999999</v>
      </c>
      <c r="M65" s="32">
        <v>81.385999999999996</v>
      </c>
      <c r="N65" s="32">
        <v>9.0210000000000008</v>
      </c>
      <c r="O65" s="32">
        <v>-0.06</v>
      </c>
      <c r="R65" s="16" t="s">
        <v>1</v>
      </c>
      <c r="S65" s="37">
        <v>0.11</v>
      </c>
      <c r="T65" s="32">
        <v>2.8809999999999998</v>
      </c>
      <c r="U65" s="32">
        <v>60.637</v>
      </c>
      <c r="V65" s="32">
        <v>7.7869999999999999</v>
      </c>
      <c r="W65" s="32">
        <v>0.64400000000000002</v>
      </c>
    </row>
    <row r="66" spans="2:23" ht="15.75" x14ac:dyDescent="0.25">
      <c r="B66" s="16" t="s">
        <v>2</v>
      </c>
      <c r="C66" s="37">
        <v>0.28999999999999998</v>
      </c>
      <c r="D66" s="32">
        <v>21.334</v>
      </c>
      <c r="E66" s="32">
        <v>2050.5949999999998</v>
      </c>
      <c r="F66" s="32">
        <v>45.283999999999999</v>
      </c>
      <c r="G66" s="32">
        <v>0.50600000000000001</v>
      </c>
      <c r="J66" s="16" t="s">
        <v>2</v>
      </c>
      <c r="K66" s="37">
        <v>0.02</v>
      </c>
      <c r="L66" s="32">
        <v>0.87</v>
      </c>
      <c r="M66" s="32">
        <v>78.004000000000005</v>
      </c>
      <c r="N66" s="32">
        <v>8.8320000000000007</v>
      </c>
      <c r="O66" s="32">
        <v>-1.6E-2</v>
      </c>
      <c r="R66" s="16" t="s">
        <v>2</v>
      </c>
      <c r="S66" s="37">
        <v>0.15</v>
      </c>
      <c r="T66" s="32">
        <v>2.2290000000000001</v>
      </c>
      <c r="U66" s="32">
        <v>79.406000000000006</v>
      </c>
      <c r="V66" s="32">
        <v>8.9109999999999996</v>
      </c>
      <c r="W66" s="32">
        <v>0.53400000000000003</v>
      </c>
    </row>
    <row r="67" spans="2:23" ht="15.75" x14ac:dyDescent="0.25">
      <c r="B67" s="16" t="s">
        <v>3</v>
      </c>
      <c r="C67" s="37">
        <v>0.21</v>
      </c>
      <c r="D67" s="32">
        <v>19.206</v>
      </c>
      <c r="E67" s="32">
        <v>1006.692</v>
      </c>
      <c r="F67" s="32">
        <v>31.728000000000002</v>
      </c>
      <c r="G67" s="32">
        <v>0.65800000000000003</v>
      </c>
      <c r="J67" s="16" t="s">
        <v>3</v>
      </c>
      <c r="K67" s="37">
        <v>0.05</v>
      </c>
      <c r="L67" s="32">
        <v>0.65700000000000003</v>
      </c>
      <c r="M67" s="32">
        <v>7.3220000000000001</v>
      </c>
      <c r="N67" s="32">
        <v>2.706</v>
      </c>
      <c r="O67" s="32">
        <v>0.246</v>
      </c>
      <c r="R67" s="16" t="s">
        <v>3</v>
      </c>
      <c r="S67" s="37">
        <v>0.09</v>
      </c>
      <c r="T67" s="32">
        <v>3.5139999999999998</v>
      </c>
      <c r="U67" s="32">
        <v>84.762</v>
      </c>
      <c r="V67" s="32">
        <v>9.2070000000000007</v>
      </c>
      <c r="W67" s="32">
        <v>0.59499999999999997</v>
      </c>
    </row>
    <row r="68" spans="2:23" ht="15.75" x14ac:dyDescent="0.25">
      <c r="B68" s="58" t="s">
        <v>39</v>
      </c>
      <c r="C68" s="59"/>
      <c r="D68" s="59"/>
      <c r="E68" s="59"/>
      <c r="F68" s="59"/>
      <c r="G68" s="60"/>
      <c r="J68" s="58" t="s">
        <v>39</v>
      </c>
      <c r="K68" s="59"/>
      <c r="L68" s="59"/>
      <c r="M68" s="59"/>
      <c r="N68" s="59"/>
      <c r="O68" s="60"/>
      <c r="R68" s="58" t="s">
        <v>39</v>
      </c>
      <c r="S68" s="59"/>
      <c r="T68" s="59"/>
      <c r="U68" s="59"/>
      <c r="V68" s="59"/>
      <c r="W68" s="60"/>
    </row>
    <row r="69" spans="2:23" ht="15.75" x14ac:dyDescent="0.25">
      <c r="B69" s="16" t="s">
        <v>0</v>
      </c>
      <c r="C69" s="32" t="s">
        <v>24</v>
      </c>
      <c r="D69" s="32" t="s">
        <v>25</v>
      </c>
      <c r="E69" s="32" t="s">
        <v>26</v>
      </c>
      <c r="F69" s="32" t="s">
        <v>27</v>
      </c>
      <c r="G69" s="32" t="s">
        <v>28</v>
      </c>
      <c r="J69" s="16" t="s">
        <v>0</v>
      </c>
      <c r="K69" s="32" t="s">
        <v>24</v>
      </c>
      <c r="L69" s="32" t="s">
        <v>25</v>
      </c>
      <c r="M69" s="32" t="s">
        <v>26</v>
      </c>
      <c r="N69" s="32" t="s">
        <v>27</v>
      </c>
      <c r="O69" s="32" t="s">
        <v>28</v>
      </c>
      <c r="R69" s="16" t="s">
        <v>0</v>
      </c>
      <c r="S69" s="32" t="s">
        <v>24</v>
      </c>
      <c r="T69" s="32" t="s">
        <v>25</v>
      </c>
      <c r="U69" s="32" t="s">
        <v>26</v>
      </c>
      <c r="V69" s="32" t="s">
        <v>27</v>
      </c>
      <c r="W69" s="32" t="s">
        <v>28</v>
      </c>
    </row>
    <row r="70" spans="2:23" ht="15.75" x14ac:dyDescent="0.25">
      <c r="B70" s="16" t="s">
        <v>1</v>
      </c>
      <c r="C70" s="37">
        <v>0.12</v>
      </c>
      <c r="D70" s="32">
        <v>5.79</v>
      </c>
      <c r="E70" s="32">
        <v>338.17599999999999</v>
      </c>
      <c r="F70" s="32">
        <v>18.39</v>
      </c>
      <c r="G70" s="32">
        <v>0.91800000000000004</v>
      </c>
      <c r="J70" s="16" t="s">
        <v>1</v>
      </c>
      <c r="K70" s="37">
        <v>0.03</v>
      </c>
      <c r="L70" s="32">
        <v>0.878</v>
      </c>
      <c r="M70" s="32">
        <v>57.722000000000001</v>
      </c>
      <c r="N70" s="32">
        <v>7.5970000000000004</v>
      </c>
      <c r="O70" s="32">
        <v>0.249</v>
      </c>
      <c r="R70" s="16" t="s">
        <v>1</v>
      </c>
      <c r="S70" s="37">
        <v>0.04</v>
      </c>
      <c r="T70" s="32">
        <v>0.83299999999999996</v>
      </c>
      <c r="U70" s="32">
        <v>7.7720000000000002</v>
      </c>
      <c r="V70" s="32">
        <v>2.7879999999999998</v>
      </c>
      <c r="W70" s="32">
        <v>0.95399999999999996</v>
      </c>
    </row>
    <row r="71" spans="2:23" ht="15.75" x14ac:dyDescent="0.25">
      <c r="B71" s="16" t="s">
        <v>2</v>
      </c>
      <c r="C71" s="37">
        <v>0.28999999999999998</v>
      </c>
      <c r="D71" s="32">
        <v>21.334</v>
      </c>
      <c r="E71" s="32">
        <v>2050.5949999999998</v>
      </c>
      <c r="F71" s="32">
        <v>45.283999999999999</v>
      </c>
      <c r="G71" s="32">
        <v>0.50600000000000001</v>
      </c>
      <c r="J71" s="16" t="s">
        <v>2</v>
      </c>
      <c r="K71" s="37">
        <v>0.02</v>
      </c>
      <c r="L71" s="32">
        <v>0.87</v>
      </c>
      <c r="M71" s="32">
        <v>78.004000000000005</v>
      </c>
      <c r="N71" s="32">
        <v>8.8320000000000007</v>
      </c>
      <c r="O71" s="32">
        <v>-1.6E-2</v>
      </c>
      <c r="R71" s="16" t="s">
        <v>2</v>
      </c>
      <c r="S71" s="37">
        <v>0.15</v>
      </c>
      <c r="T71" s="32">
        <v>2.2290000000000001</v>
      </c>
      <c r="U71" s="32">
        <v>79.406000000000006</v>
      </c>
      <c r="V71" s="32">
        <v>8.9109999999999996</v>
      </c>
      <c r="W71" s="32">
        <v>0.53400000000000003</v>
      </c>
    </row>
    <row r="72" spans="2:23" ht="15.75" x14ac:dyDescent="0.25">
      <c r="B72" s="16" t="s">
        <v>3</v>
      </c>
      <c r="C72" s="37">
        <v>0.23</v>
      </c>
      <c r="D72" s="32">
        <v>22.388999999999999</v>
      </c>
      <c r="E72" s="32">
        <v>1980.4469999999999</v>
      </c>
      <c r="F72" s="32">
        <v>44.502000000000002</v>
      </c>
      <c r="G72" s="32">
        <v>0.32700000000000001</v>
      </c>
      <c r="J72" s="16" t="s">
        <v>3</v>
      </c>
      <c r="K72" s="37">
        <v>0.08</v>
      </c>
      <c r="L72" s="32">
        <v>0.51600000000000001</v>
      </c>
      <c r="M72" s="32">
        <v>10.028</v>
      </c>
      <c r="N72" s="32">
        <v>3.1669999999999998</v>
      </c>
      <c r="O72" s="32">
        <v>-3.3000000000000002E-2</v>
      </c>
      <c r="R72" s="16" t="s">
        <v>3</v>
      </c>
      <c r="S72" s="37">
        <v>7.0000000000000007E-2</v>
      </c>
      <c r="T72" s="32">
        <v>2.5270000000000001</v>
      </c>
      <c r="U72" s="32">
        <v>76.653999999999996</v>
      </c>
      <c r="V72" s="32">
        <v>8.7550000000000008</v>
      </c>
      <c r="W72" s="32">
        <v>0.63400000000000001</v>
      </c>
    </row>
    <row r="73" spans="2:23" ht="15.75" x14ac:dyDescent="0.25">
      <c r="B73" s="58" t="s">
        <v>51</v>
      </c>
      <c r="C73" s="59"/>
      <c r="D73" s="59"/>
      <c r="E73" s="59"/>
      <c r="F73" s="59"/>
      <c r="G73" s="60"/>
      <c r="J73" s="58" t="s">
        <v>51</v>
      </c>
      <c r="K73" s="59"/>
      <c r="L73" s="59"/>
      <c r="M73" s="59"/>
      <c r="N73" s="59"/>
      <c r="O73" s="60"/>
      <c r="R73" s="58" t="s">
        <v>51</v>
      </c>
      <c r="S73" s="59"/>
      <c r="T73" s="59"/>
      <c r="U73" s="59"/>
      <c r="V73" s="59"/>
      <c r="W73" s="60"/>
    </row>
    <row r="74" spans="2:23" ht="15.75" x14ac:dyDescent="0.25">
      <c r="B74" s="16" t="s">
        <v>0</v>
      </c>
      <c r="C74" s="32" t="s">
        <v>24</v>
      </c>
      <c r="D74" s="32" t="s">
        <v>25</v>
      </c>
      <c r="E74" s="32" t="s">
        <v>26</v>
      </c>
      <c r="F74" s="32" t="s">
        <v>27</v>
      </c>
      <c r="G74" s="32" t="s">
        <v>28</v>
      </c>
      <c r="J74" s="16" t="s">
        <v>0</v>
      </c>
      <c r="K74" s="32" t="s">
        <v>24</v>
      </c>
      <c r="L74" s="32" t="s">
        <v>25</v>
      </c>
      <c r="M74" s="32" t="s">
        <v>26</v>
      </c>
      <c r="N74" s="32" t="s">
        <v>27</v>
      </c>
      <c r="O74" s="32" t="s">
        <v>28</v>
      </c>
      <c r="R74" s="16" t="s">
        <v>0</v>
      </c>
      <c r="S74" s="32" t="s">
        <v>24</v>
      </c>
      <c r="T74" s="32" t="s">
        <v>25</v>
      </c>
      <c r="U74" s="32" t="s">
        <v>26</v>
      </c>
      <c r="V74" s="32" t="s">
        <v>27</v>
      </c>
      <c r="W74" s="32" t="s">
        <v>28</v>
      </c>
    </row>
    <row r="75" spans="2:23" ht="15.75" x14ac:dyDescent="0.25">
      <c r="B75" s="16" t="s">
        <v>1</v>
      </c>
      <c r="C75" s="37">
        <v>0.42</v>
      </c>
      <c r="D75" s="32">
        <v>26.619</v>
      </c>
      <c r="E75" s="32">
        <v>1441.7139999999999</v>
      </c>
      <c r="F75" s="32">
        <v>37.97</v>
      </c>
      <c r="G75" s="32">
        <v>0.65200000000000002</v>
      </c>
      <c r="J75" s="16" t="s">
        <v>1</v>
      </c>
      <c r="K75" s="37">
        <v>0.09</v>
      </c>
      <c r="L75" s="32">
        <v>1.7330000000000001</v>
      </c>
      <c r="M75" s="32">
        <v>79.753</v>
      </c>
      <c r="N75" s="32">
        <v>8.93</v>
      </c>
      <c r="O75" s="32">
        <v>-3.7999999999999999E-2</v>
      </c>
      <c r="R75" s="16" t="s">
        <v>1</v>
      </c>
      <c r="S75" s="37">
        <v>0.2</v>
      </c>
      <c r="T75" s="32">
        <v>4.2960000000000003</v>
      </c>
      <c r="U75" s="32">
        <v>95.114000000000004</v>
      </c>
      <c r="V75" s="32">
        <v>9.7530000000000001</v>
      </c>
      <c r="W75" s="32">
        <v>0.442</v>
      </c>
    </row>
    <row r="76" spans="2:23" ht="15.75" x14ac:dyDescent="0.25">
      <c r="B76" s="16" t="s">
        <v>2</v>
      </c>
      <c r="C76" s="37">
        <v>0.28999999999999998</v>
      </c>
      <c r="D76" s="32">
        <v>21.334</v>
      </c>
      <c r="E76" s="32">
        <v>2050.5949999999998</v>
      </c>
      <c r="F76" s="32">
        <v>45.283999999999999</v>
      </c>
      <c r="G76" s="32">
        <v>0.50600000000000001</v>
      </c>
      <c r="J76" s="16" t="s">
        <v>2</v>
      </c>
      <c r="K76" s="37">
        <v>0.02</v>
      </c>
      <c r="L76" s="32">
        <v>0.87</v>
      </c>
      <c r="M76" s="32">
        <v>78.004000000000005</v>
      </c>
      <c r="N76" s="32">
        <v>8.8320000000000007</v>
      </c>
      <c r="O76" s="32">
        <v>-1.6E-2</v>
      </c>
      <c r="R76" s="16" t="s">
        <v>2</v>
      </c>
      <c r="S76" s="37">
        <v>0.15</v>
      </c>
      <c r="T76" s="32">
        <v>2.2290000000000001</v>
      </c>
      <c r="U76" s="32">
        <v>79.406000000000006</v>
      </c>
      <c r="V76" s="32">
        <v>8.9109999999999996</v>
      </c>
      <c r="W76" s="32">
        <v>0.53400000000000003</v>
      </c>
    </row>
    <row r="77" spans="2:23" ht="15.75" x14ac:dyDescent="0.25">
      <c r="B77" s="16" t="s">
        <v>3</v>
      </c>
      <c r="C77" s="37">
        <v>0.28999999999999998</v>
      </c>
      <c r="D77" s="32">
        <v>24.667999999999999</v>
      </c>
      <c r="E77" s="32">
        <v>1034.9690000000001</v>
      </c>
      <c r="F77" s="32">
        <v>32.170999999999999</v>
      </c>
      <c r="G77" s="32">
        <v>0.64800000000000002</v>
      </c>
      <c r="J77" s="16" t="s">
        <v>3</v>
      </c>
      <c r="K77" s="37">
        <v>0.09</v>
      </c>
      <c r="L77" s="32">
        <v>1.0649999999999999</v>
      </c>
      <c r="M77" s="32">
        <v>8.3849999999999998</v>
      </c>
      <c r="N77" s="32">
        <v>2.8959999999999999</v>
      </c>
      <c r="O77" s="32">
        <v>0.13600000000000001</v>
      </c>
      <c r="R77" s="16" t="s">
        <v>3</v>
      </c>
      <c r="S77" s="37">
        <v>0.12</v>
      </c>
      <c r="T77" s="32">
        <v>3.67</v>
      </c>
      <c r="U77" s="32">
        <v>71.477999999999994</v>
      </c>
      <c r="V77" s="32">
        <v>8.4540000000000006</v>
      </c>
      <c r="W77" s="32">
        <v>0.65800000000000003</v>
      </c>
    </row>
    <row r="78" spans="2:23" ht="15.75" x14ac:dyDescent="0.25">
      <c r="B78" s="58" t="s">
        <v>42</v>
      </c>
      <c r="C78" s="59"/>
      <c r="D78" s="59"/>
      <c r="E78" s="59"/>
      <c r="F78" s="59"/>
      <c r="G78" s="60"/>
      <c r="J78" s="58" t="s">
        <v>42</v>
      </c>
      <c r="K78" s="59"/>
      <c r="L78" s="59"/>
      <c r="M78" s="59"/>
      <c r="N78" s="59"/>
      <c r="O78" s="60"/>
      <c r="R78" s="58" t="s">
        <v>42</v>
      </c>
      <c r="S78" s="59"/>
      <c r="T78" s="59"/>
      <c r="U78" s="59"/>
      <c r="V78" s="59"/>
      <c r="W78" s="60"/>
    </row>
    <row r="79" spans="2:23" ht="15.75" x14ac:dyDescent="0.25">
      <c r="B79" s="16" t="s">
        <v>0</v>
      </c>
      <c r="C79" s="32" t="s">
        <v>24</v>
      </c>
      <c r="D79" s="32" t="s">
        <v>25</v>
      </c>
      <c r="E79" s="32" t="s">
        <v>26</v>
      </c>
      <c r="F79" s="32" t="s">
        <v>27</v>
      </c>
      <c r="G79" s="32" t="s">
        <v>28</v>
      </c>
      <c r="J79" s="16" t="s">
        <v>0</v>
      </c>
      <c r="K79" s="32" t="s">
        <v>24</v>
      </c>
      <c r="L79" s="32" t="s">
        <v>25</v>
      </c>
      <c r="M79" s="32" t="s">
        <v>26</v>
      </c>
      <c r="N79" s="32" t="s">
        <v>27</v>
      </c>
      <c r="O79" s="32" t="s">
        <v>28</v>
      </c>
      <c r="R79" s="16" t="s">
        <v>0</v>
      </c>
      <c r="S79" s="32" t="s">
        <v>24</v>
      </c>
      <c r="T79" s="32" t="s">
        <v>25</v>
      </c>
      <c r="U79" s="32" t="s">
        <v>26</v>
      </c>
      <c r="V79" s="32" t="s">
        <v>27</v>
      </c>
      <c r="W79" s="32" t="s">
        <v>28</v>
      </c>
    </row>
    <row r="80" spans="2:23" ht="15.75" x14ac:dyDescent="0.25">
      <c r="B80" s="16" t="s">
        <v>1</v>
      </c>
      <c r="C80" s="37">
        <v>0.47</v>
      </c>
      <c r="D80" s="32">
        <v>33.911000000000001</v>
      </c>
      <c r="E80" s="32">
        <v>1841.6279999999999</v>
      </c>
      <c r="F80" s="32">
        <v>42.914000000000001</v>
      </c>
      <c r="G80" s="32">
        <v>0.55600000000000005</v>
      </c>
      <c r="J80" s="16" t="s">
        <v>1</v>
      </c>
      <c r="K80" s="37">
        <v>0.28999999999999998</v>
      </c>
      <c r="L80" s="32">
        <v>4.4390000000000001</v>
      </c>
      <c r="M80" s="32">
        <v>118.80500000000001</v>
      </c>
      <c r="N80" s="32">
        <v>10.9</v>
      </c>
      <c r="O80" s="32">
        <v>-0.54700000000000004</v>
      </c>
      <c r="R80" s="16" t="s">
        <v>1</v>
      </c>
      <c r="S80" s="37">
        <v>0.4</v>
      </c>
      <c r="T80" s="32">
        <v>8.4860000000000007</v>
      </c>
      <c r="U80" s="32">
        <v>232.23599999999999</v>
      </c>
      <c r="V80" s="32">
        <v>15.239000000000001</v>
      </c>
      <c r="W80" s="32">
        <v>-0.36399999999999999</v>
      </c>
    </row>
    <row r="81" spans="2:23" ht="15.75" x14ac:dyDescent="0.25">
      <c r="B81" s="16" t="s">
        <v>2</v>
      </c>
      <c r="C81" s="37">
        <v>0.28999999999999998</v>
      </c>
      <c r="D81" s="32">
        <v>21.334</v>
      </c>
      <c r="E81" s="32">
        <v>2050.5949999999998</v>
      </c>
      <c r="F81" s="32">
        <v>45.283999999999999</v>
      </c>
      <c r="G81" s="32">
        <v>0.50600000000000001</v>
      </c>
      <c r="J81" s="16" t="s">
        <v>2</v>
      </c>
      <c r="K81" s="37">
        <v>0.02</v>
      </c>
      <c r="L81" s="32">
        <v>0.87</v>
      </c>
      <c r="M81" s="32">
        <v>78.004000000000005</v>
      </c>
      <c r="N81" s="32">
        <v>8.8320000000000007</v>
      </c>
      <c r="O81" s="32">
        <v>-1.6E-2</v>
      </c>
      <c r="R81" s="16" t="s">
        <v>2</v>
      </c>
      <c r="S81" s="37">
        <v>0.15</v>
      </c>
      <c r="T81" s="32">
        <v>2.2290000000000001</v>
      </c>
      <c r="U81" s="32">
        <v>79.406000000000006</v>
      </c>
      <c r="V81" s="32">
        <v>8.9109999999999996</v>
      </c>
      <c r="W81" s="32">
        <v>0.53400000000000003</v>
      </c>
    </row>
    <row r="82" spans="2:23" ht="15.75" x14ac:dyDescent="0.25">
      <c r="B82" s="16" t="s">
        <v>3</v>
      </c>
      <c r="C82" s="37">
        <v>0.31</v>
      </c>
      <c r="D82" s="32">
        <v>30.992000000000001</v>
      </c>
      <c r="E82" s="32">
        <v>1850.9649999999999</v>
      </c>
      <c r="F82" s="32">
        <v>43.023000000000003</v>
      </c>
      <c r="G82" s="32">
        <v>0.371</v>
      </c>
      <c r="J82" s="16" t="s">
        <v>3</v>
      </c>
      <c r="K82" s="37">
        <v>0.27</v>
      </c>
      <c r="L82" s="32">
        <v>3.6160000000000001</v>
      </c>
      <c r="M82" s="32">
        <v>40.774999999999999</v>
      </c>
      <c r="N82" s="32">
        <v>6.3860000000000001</v>
      </c>
      <c r="O82" s="32">
        <v>-3.2</v>
      </c>
      <c r="R82" s="16" t="s">
        <v>3</v>
      </c>
      <c r="S82" s="37">
        <v>0.25</v>
      </c>
      <c r="T82" s="32">
        <v>6.843</v>
      </c>
      <c r="U82" s="32">
        <v>123.73099999999999</v>
      </c>
      <c r="V82" s="32">
        <v>11.122999999999999</v>
      </c>
      <c r="W82" s="32">
        <v>0.40899999999999997</v>
      </c>
    </row>
    <row r="83" spans="2:23" ht="15.75" x14ac:dyDescent="0.25">
      <c r="B83" s="58" t="s">
        <v>43</v>
      </c>
      <c r="C83" s="59"/>
      <c r="D83" s="59"/>
      <c r="E83" s="59"/>
      <c r="F83" s="59"/>
      <c r="G83" s="60"/>
      <c r="J83" s="58" t="s">
        <v>43</v>
      </c>
      <c r="K83" s="59"/>
      <c r="L83" s="59"/>
      <c r="M83" s="59"/>
      <c r="N83" s="59"/>
      <c r="O83" s="60"/>
      <c r="R83" s="58" t="s">
        <v>43</v>
      </c>
      <c r="S83" s="59"/>
      <c r="T83" s="59"/>
      <c r="U83" s="59"/>
      <c r="V83" s="59"/>
      <c r="W83" s="60"/>
    </row>
    <row r="84" spans="2:23" ht="15.75" x14ac:dyDescent="0.25">
      <c r="B84" s="16" t="s">
        <v>0</v>
      </c>
      <c r="C84" s="32" t="s">
        <v>24</v>
      </c>
      <c r="D84" s="32" t="s">
        <v>25</v>
      </c>
      <c r="E84" s="32" t="s">
        <v>26</v>
      </c>
      <c r="F84" s="32" t="s">
        <v>27</v>
      </c>
      <c r="G84" s="32" t="s">
        <v>28</v>
      </c>
      <c r="J84" s="16" t="s">
        <v>0</v>
      </c>
      <c r="K84" s="32" t="s">
        <v>24</v>
      </c>
      <c r="L84" s="32" t="s">
        <v>25</v>
      </c>
      <c r="M84" s="32" t="s">
        <v>26</v>
      </c>
      <c r="N84" s="32" t="s">
        <v>27</v>
      </c>
      <c r="O84" s="32" t="s">
        <v>28</v>
      </c>
      <c r="R84" s="16" t="s">
        <v>0</v>
      </c>
      <c r="S84" s="32" t="s">
        <v>24</v>
      </c>
      <c r="T84" s="32" t="s">
        <v>25</v>
      </c>
      <c r="U84" s="32" t="s">
        <v>26</v>
      </c>
      <c r="V84" s="32" t="s">
        <v>27</v>
      </c>
      <c r="W84" s="32" t="s">
        <v>28</v>
      </c>
    </row>
    <row r="85" spans="2:23" ht="15.75" x14ac:dyDescent="0.25">
      <c r="B85" s="16" t="s">
        <v>1</v>
      </c>
      <c r="C85" s="37">
        <v>0.41</v>
      </c>
      <c r="D85" s="32">
        <v>26.702999999999999</v>
      </c>
      <c r="E85" s="32">
        <v>1405.6959999999999</v>
      </c>
      <c r="F85" s="32">
        <v>37.493000000000002</v>
      </c>
      <c r="G85" s="32">
        <v>0.66100000000000003</v>
      </c>
      <c r="J85" s="16" t="s">
        <v>1</v>
      </c>
      <c r="K85" s="37">
        <v>0.17</v>
      </c>
      <c r="L85" s="32">
        <v>2.6629999999999998</v>
      </c>
      <c r="M85" s="32">
        <v>78.611999999999995</v>
      </c>
      <c r="N85" s="32">
        <v>8.8659999999999997</v>
      </c>
      <c r="O85" s="32">
        <v>-2.3E-2</v>
      </c>
      <c r="R85" s="16" t="s">
        <v>1</v>
      </c>
      <c r="S85" s="37">
        <v>0.28000000000000003</v>
      </c>
      <c r="T85" s="32">
        <v>5.992</v>
      </c>
      <c r="U85" s="32">
        <v>117.54900000000001</v>
      </c>
      <c r="V85" s="32">
        <v>10.842000000000001</v>
      </c>
      <c r="W85" s="32">
        <v>0.31</v>
      </c>
    </row>
    <row r="86" spans="2:23" ht="15.75" x14ac:dyDescent="0.25">
      <c r="B86" s="16" t="s">
        <v>2</v>
      </c>
      <c r="C86" s="37">
        <v>0.28999999999999998</v>
      </c>
      <c r="D86" s="32">
        <v>21.334</v>
      </c>
      <c r="E86" s="32">
        <v>2050.5949999999998</v>
      </c>
      <c r="F86" s="32">
        <v>45.283999999999999</v>
      </c>
      <c r="G86" s="32">
        <v>0.50600000000000001</v>
      </c>
      <c r="J86" s="16" t="s">
        <v>2</v>
      </c>
      <c r="K86" s="37">
        <v>0.02</v>
      </c>
      <c r="L86" s="32">
        <v>0.87</v>
      </c>
      <c r="M86" s="32">
        <v>78.004000000000005</v>
      </c>
      <c r="N86" s="32">
        <v>8.8320000000000007</v>
      </c>
      <c r="O86" s="32">
        <v>-1.6E-2</v>
      </c>
      <c r="R86" s="16" t="s">
        <v>2</v>
      </c>
      <c r="S86" s="37">
        <v>0.15</v>
      </c>
      <c r="T86" s="32">
        <v>2.2290000000000001</v>
      </c>
      <c r="U86" s="32">
        <v>79.406000000000006</v>
      </c>
      <c r="V86" s="32">
        <v>8.9109999999999996</v>
      </c>
      <c r="W86" s="32">
        <v>0.53400000000000003</v>
      </c>
    </row>
    <row r="87" spans="2:23" ht="15.75" x14ac:dyDescent="0.25">
      <c r="B87" s="16" t="s">
        <v>3</v>
      </c>
      <c r="C87" s="37">
        <v>0.25</v>
      </c>
      <c r="D87" s="32">
        <v>23.486000000000001</v>
      </c>
      <c r="E87" s="32">
        <v>1163.4380000000001</v>
      </c>
      <c r="F87" s="32">
        <v>34.109000000000002</v>
      </c>
      <c r="G87" s="32">
        <v>0.60499999999999998</v>
      </c>
      <c r="J87" s="16" t="s">
        <v>3</v>
      </c>
      <c r="K87" s="37">
        <v>0.19</v>
      </c>
      <c r="L87" s="32">
        <v>2.1459999999999999</v>
      </c>
      <c r="M87" s="32">
        <v>11.986000000000001</v>
      </c>
      <c r="N87" s="32">
        <v>3.4620000000000002</v>
      </c>
      <c r="O87" s="32">
        <v>-0.23499999999999999</v>
      </c>
      <c r="R87" s="16" t="s">
        <v>3</v>
      </c>
      <c r="S87" s="37">
        <v>0.18</v>
      </c>
      <c r="T87" s="32">
        <v>4.835</v>
      </c>
      <c r="U87" s="32">
        <v>64.114999999999995</v>
      </c>
      <c r="V87" s="32">
        <v>8.0069999999999997</v>
      </c>
      <c r="W87" s="32">
        <v>0.69399999999999995</v>
      </c>
    </row>
    <row r="88" spans="2:23" ht="15.75" x14ac:dyDescent="0.25">
      <c r="B88" s="58" t="s">
        <v>44</v>
      </c>
      <c r="C88" s="59"/>
      <c r="D88" s="59"/>
      <c r="E88" s="59"/>
      <c r="F88" s="59"/>
      <c r="G88" s="60"/>
      <c r="J88" s="58" t="s">
        <v>44</v>
      </c>
      <c r="K88" s="59"/>
      <c r="L88" s="59"/>
      <c r="M88" s="59"/>
      <c r="N88" s="59"/>
      <c r="O88" s="60"/>
      <c r="R88" s="58" t="s">
        <v>44</v>
      </c>
      <c r="S88" s="59"/>
      <c r="T88" s="59"/>
      <c r="U88" s="59"/>
      <c r="V88" s="59"/>
      <c r="W88" s="60"/>
    </row>
    <row r="89" spans="2:23" ht="15.75" x14ac:dyDescent="0.25">
      <c r="B89" s="16" t="s">
        <v>0</v>
      </c>
      <c r="C89" s="32" t="s">
        <v>24</v>
      </c>
      <c r="D89" s="32" t="s">
        <v>25</v>
      </c>
      <c r="E89" s="32" t="s">
        <v>26</v>
      </c>
      <c r="F89" s="32" t="s">
        <v>27</v>
      </c>
      <c r="G89" s="32" t="s">
        <v>28</v>
      </c>
      <c r="J89" s="16" t="s">
        <v>0</v>
      </c>
      <c r="K89" s="32" t="s">
        <v>24</v>
      </c>
      <c r="L89" s="32" t="s">
        <v>25</v>
      </c>
      <c r="M89" s="32" t="s">
        <v>26</v>
      </c>
      <c r="N89" s="32" t="s">
        <v>27</v>
      </c>
      <c r="O89" s="32" t="s">
        <v>28</v>
      </c>
      <c r="R89" s="16" t="s">
        <v>0</v>
      </c>
      <c r="S89" s="32" t="s">
        <v>24</v>
      </c>
      <c r="T89" s="32" t="s">
        <v>25</v>
      </c>
      <c r="U89" s="32" t="s">
        <v>26</v>
      </c>
      <c r="V89" s="32" t="s">
        <v>27</v>
      </c>
      <c r="W89" s="32" t="s">
        <v>28</v>
      </c>
    </row>
    <row r="90" spans="2:23" ht="15.75" x14ac:dyDescent="0.25">
      <c r="B90" s="16" t="s">
        <v>1</v>
      </c>
      <c r="C90" s="37">
        <v>0.34</v>
      </c>
      <c r="D90" s="32">
        <v>18.248999999999999</v>
      </c>
      <c r="E90" s="32">
        <v>895.74800000000005</v>
      </c>
      <c r="F90" s="32">
        <v>29.928999999999998</v>
      </c>
      <c r="G90" s="32">
        <v>0.78400000000000003</v>
      </c>
      <c r="J90" s="16" t="s">
        <v>1</v>
      </c>
      <c r="K90" s="37">
        <v>0.06</v>
      </c>
      <c r="L90" s="32">
        <v>1.377</v>
      </c>
      <c r="M90" s="32">
        <v>80.471000000000004</v>
      </c>
      <c r="N90" s="32">
        <v>8.9710000000000001</v>
      </c>
      <c r="O90" s="32">
        <v>-4.8000000000000001E-2</v>
      </c>
      <c r="R90" s="16" t="s">
        <v>1</v>
      </c>
      <c r="S90" s="37">
        <v>0.15</v>
      </c>
      <c r="T90" s="32">
        <v>3.4910000000000001</v>
      </c>
      <c r="U90" s="32">
        <v>92.203000000000003</v>
      </c>
      <c r="V90" s="32">
        <v>9.6020000000000003</v>
      </c>
      <c r="W90" s="32">
        <v>0.45900000000000002</v>
      </c>
    </row>
    <row r="91" spans="2:23" ht="15.75" x14ac:dyDescent="0.25">
      <c r="B91" s="16" t="s">
        <v>2</v>
      </c>
      <c r="C91" s="37">
        <v>0.28999999999999998</v>
      </c>
      <c r="D91" s="32">
        <v>21.334</v>
      </c>
      <c r="E91" s="32">
        <v>2050.5949999999998</v>
      </c>
      <c r="F91" s="32">
        <v>45.283999999999999</v>
      </c>
      <c r="G91" s="32">
        <v>0.50600000000000001</v>
      </c>
      <c r="J91" s="16" t="s">
        <v>2</v>
      </c>
      <c r="K91" s="37">
        <v>0.02</v>
      </c>
      <c r="L91" s="32">
        <v>0.87</v>
      </c>
      <c r="M91" s="32">
        <v>78.004000000000005</v>
      </c>
      <c r="N91" s="32">
        <v>8.8320000000000007</v>
      </c>
      <c r="O91" s="32">
        <v>-1.6E-2</v>
      </c>
      <c r="R91" s="16" t="s">
        <v>2</v>
      </c>
      <c r="S91" s="37">
        <v>0.15</v>
      </c>
      <c r="T91" s="32">
        <v>2.2290000000000001</v>
      </c>
      <c r="U91" s="32">
        <v>79.406000000000006</v>
      </c>
      <c r="V91" s="32">
        <v>8.9109999999999996</v>
      </c>
      <c r="W91" s="32">
        <v>0.53400000000000003</v>
      </c>
    </row>
    <row r="92" spans="2:23" ht="15.75" x14ac:dyDescent="0.25">
      <c r="B92" s="16" t="s">
        <v>3</v>
      </c>
      <c r="C92" s="37">
        <v>0.26</v>
      </c>
      <c r="D92" s="32">
        <v>25.277999999999999</v>
      </c>
      <c r="E92" s="32">
        <v>1349.8489999999999</v>
      </c>
      <c r="F92" s="32">
        <v>36.74</v>
      </c>
      <c r="G92" s="32">
        <v>0.54100000000000004</v>
      </c>
      <c r="J92" s="16" t="s">
        <v>3</v>
      </c>
      <c r="K92" s="37">
        <v>0.05</v>
      </c>
      <c r="L92" s="32">
        <v>0.628</v>
      </c>
      <c r="M92" s="32">
        <v>6.84</v>
      </c>
      <c r="N92" s="32">
        <v>2.6150000000000002</v>
      </c>
      <c r="O92" s="32">
        <v>0.29499999999999998</v>
      </c>
      <c r="R92" s="16" t="s">
        <v>3</v>
      </c>
      <c r="S92" s="37">
        <v>0.09</v>
      </c>
      <c r="T92" s="32">
        <v>3.1869999999999998</v>
      </c>
      <c r="U92" s="32">
        <v>68.366</v>
      </c>
      <c r="V92" s="32">
        <v>8.2680000000000007</v>
      </c>
      <c r="W92" s="32">
        <v>0.67300000000000004</v>
      </c>
    </row>
    <row r="93" spans="2:23" ht="15.75" x14ac:dyDescent="0.25">
      <c r="B93" s="58" t="s">
        <v>45</v>
      </c>
      <c r="C93" s="59"/>
      <c r="D93" s="59"/>
      <c r="E93" s="59"/>
      <c r="F93" s="59"/>
      <c r="G93" s="60"/>
      <c r="J93" s="58" t="s">
        <v>45</v>
      </c>
      <c r="K93" s="59"/>
      <c r="L93" s="59"/>
      <c r="M93" s="59"/>
      <c r="N93" s="59"/>
      <c r="O93" s="60"/>
      <c r="R93" s="58" t="s">
        <v>45</v>
      </c>
      <c r="S93" s="59"/>
      <c r="T93" s="59"/>
      <c r="U93" s="59"/>
      <c r="V93" s="59"/>
      <c r="W93" s="60"/>
    </row>
    <row r="94" spans="2:23" ht="15.75" x14ac:dyDescent="0.25">
      <c r="B94" s="16" t="s">
        <v>0</v>
      </c>
      <c r="C94" s="32" t="s">
        <v>24</v>
      </c>
      <c r="D94" s="32" t="s">
        <v>25</v>
      </c>
      <c r="E94" s="32" t="s">
        <v>26</v>
      </c>
      <c r="F94" s="32" t="s">
        <v>27</v>
      </c>
      <c r="G94" s="32" t="s">
        <v>28</v>
      </c>
      <c r="J94" s="16" t="s">
        <v>0</v>
      </c>
      <c r="K94" s="32" t="s">
        <v>24</v>
      </c>
      <c r="L94" s="32" t="s">
        <v>25</v>
      </c>
      <c r="M94" s="32" t="s">
        <v>26</v>
      </c>
      <c r="N94" s="32" t="s">
        <v>27</v>
      </c>
      <c r="O94" s="32" t="s">
        <v>28</v>
      </c>
      <c r="R94" s="16" t="s">
        <v>0</v>
      </c>
      <c r="S94" s="32" t="s">
        <v>24</v>
      </c>
      <c r="T94" s="32" t="s">
        <v>25</v>
      </c>
      <c r="U94" s="32" t="s">
        <v>26</v>
      </c>
      <c r="V94" s="32" t="s">
        <v>27</v>
      </c>
      <c r="W94" s="32" t="s">
        <v>28</v>
      </c>
    </row>
    <row r="95" spans="2:23" ht="15.75" x14ac:dyDescent="0.25">
      <c r="B95" s="16" t="s">
        <v>1</v>
      </c>
      <c r="C95" s="37">
        <v>0.14000000000000001</v>
      </c>
      <c r="D95" s="32">
        <v>6.6479999999999997</v>
      </c>
      <c r="E95" s="32">
        <v>405.28199999999998</v>
      </c>
      <c r="F95" s="32">
        <v>20.132000000000001</v>
      </c>
      <c r="G95" s="32">
        <v>0.90200000000000002</v>
      </c>
      <c r="J95" s="16" t="s">
        <v>1</v>
      </c>
      <c r="K95" s="37">
        <v>0.04</v>
      </c>
      <c r="L95" s="32">
        <v>0.97899999999999998</v>
      </c>
      <c r="M95" s="32">
        <v>46.56</v>
      </c>
      <c r="N95" s="32">
        <v>6.8239999999999998</v>
      </c>
      <c r="O95" s="32">
        <v>0.39400000000000002</v>
      </c>
      <c r="R95" s="16" t="s">
        <v>1</v>
      </c>
      <c r="S95" s="37">
        <v>0.05</v>
      </c>
      <c r="T95" s="32">
        <v>1.1259999999999999</v>
      </c>
      <c r="U95" s="32">
        <v>12.784000000000001</v>
      </c>
      <c r="V95" s="32">
        <v>3.5750000000000002</v>
      </c>
      <c r="W95" s="32">
        <v>0.92500000000000004</v>
      </c>
    </row>
    <row r="96" spans="2:23" ht="15.75" x14ac:dyDescent="0.25">
      <c r="B96" s="16" t="s">
        <v>2</v>
      </c>
      <c r="C96" s="37">
        <v>0.28999999999999998</v>
      </c>
      <c r="D96" s="32">
        <v>21.334</v>
      </c>
      <c r="E96" s="32">
        <v>2050.5949999999998</v>
      </c>
      <c r="F96" s="32">
        <v>45.283999999999999</v>
      </c>
      <c r="G96" s="32">
        <v>0.50600000000000001</v>
      </c>
      <c r="J96" s="16" t="s">
        <v>2</v>
      </c>
      <c r="K96" s="37">
        <v>0.02</v>
      </c>
      <c r="L96" s="32">
        <v>0.87</v>
      </c>
      <c r="M96" s="32">
        <v>78.004000000000005</v>
      </c>
      <c r="N96" s="32">
        <v>8.8320000000000007</v>
      </c>
      <c r="O96" s="32">
        <v>-1.6E-2</v>
      </c>
      <c r="R96" s="16" t="s">
        <v>2</v>
      </c>
      <c r="S96" s="37">
        <v>0.15</v>
      </c>
      <c r="T96" s="32">
        <v>2.2290000000000001</v>
      </c>
      <c r="U96" s="32">
        <v>79.406000000000006</v>
      </c>
      <c r="V96" s="32">
        <v>8.9109999999999996</v>
      </c>
      <c r="W96" s="32">
        <v>0.53400000000000003</v>
      </c>
    </row>
    <row r="97" spans="2:23" ht="15.75" x14ac:dyDescent="0.25">
      <c r="B97" s="16" t="s">
        <v>3</v>
      </c>
      <c r="C97" s="37">
        <v>0.23</v>
      </c>
      <c r="D97" s="32">
        <v>22.620999999999999</v>
      </c>
      <c r="E97" s="32">
        <v>2046.498</v>
      </c>
      <c r="F97" s="32">
        <v>45.238</v>
      </c>
      <c r="G97" s="32">
        <v>0.30499999999999999</v>
      </c>
      <c r="J97" s="16" t="s">
        <v>3</v>
      </c>
      <c r="K97" s="37">
        <v>0.15</v>
      </c>
      <c r="L97" s="32">
        <v>1.0309999999999999</v>
      </c>
      <c r="M97" s="32">
        <v>46.326999999999998</v>
      </c>
      <c r="N97" s="32">
        <v>6.806</v>
      </c>
      <c r="O97" s="32">
        <v>-3.7719999999999998</v>
      </c>
      <c r="R97" s="16" t="s">
        <v>3</v>
      </c>
      <c r="S97" s="37">
        <v>7.0000000000000007E-2</v>
      </c>
      <c r="T97" s="32">
        <v>2.5270000000000001</v>
      </c>
      <c r="U97" s="32">
        <v>71.347999999999999</v>
      </c>
      <c r="V97" s="32">
        <v>8.4469999999999992</v>
      </c>
      <c r="W97" s="32">
        <v>0.65900000000000003</v>
      </c>
    </row>
    <row r="98" spans="2:23" ht="15.75" x14ac:dyDescent="0.25">
      <c r="B98" s="58" t="s">
        <v>46</v>
      </c>
      <c r="C98" s="59"/>
      <c r="D98" s="59"/>
      <c r="E98" s="59"/>
      <c r="F98" s="59"/>
      <c r="G98" s="60"/>
      <c r="J98" s="58" t="s">
        <v>46</v>
      </c>
      <c r="K98" s="59"/>
      <c r="L98" s="59"/>
      <c r="M98" s="59"/>
      <c r="N98" s="59"/>
      <c r="O98" s="60"/>
      <c r="R98" s="58" t="s">
        <v>46</v>
      </c>
      <c r="S98" s="59"/>
      <c r="T98" s="59"/>
      <c r="U98" s="59"/>
      <c r="V98" s="59"/>
      <c r="W98" s="60"/>
    </row>
    <row r="99" spans="2:23" ht="15.75" x14ac:dyDescent="0.25">
      <c r="B99" s="16" t="s">
        <v>0</v>
      </c>
      <c r="C99" s="32" t="s">
        <v>24</v>
      </c>
      <c r="D99" s="32" t="s">
        <v>25</v>
      </c>
      <c r="E99" s="32" t="s">
        <v>26</v>
      </c>
      <c r="F99" s="32" t="s">
        <v>27</v>
      </c>
      <c r="G99" s="32" t="s">
        <v>28</v>
      </c>
      <c r="J99" s="16" t="s">
        <v>0</v>
      </c>
      <c r="K99" s="32" t="s">
        <v>24</v>
      </c>
      <c r="L99" s="32" t="s">
        <v>25</v>
      </c>
      <c r="M99" s="32" t="s">
        <v>26</v>
      </c>
      <c r="N99" s="32" t="s">
        <v>27</v>
      </c>
      <c r="O99" s="32" t="s">
        <v>28</v>
      </c>
      <c r="R99" s="16" t="s">
        <v>0</v>
      </c>
      <c r="S99" s="32" t="s">
        <v>24</v>
      </c>
      <c r="T99" s="32" t="s">
        <v>25</v>
      </c>
      <c r="U99" s="32" t="s">
        <v>26</v>
      </c>
      <c r="V99" s="32" t="s">
        <v>27</v>
      </c>
      <c r="W99" s="32" t="s">
        <v>28</v>
      </c>
    </row>
    <row r="100" spans="2:23" ht="15.75" x14ac:dyDescent="0.25">
      <c r="B100" s="16" t="s">
        <v>1</v>
      </c>
      <c r="C100" s="37">
        <v>0.31</v>
      </c>
      <c r="D100" s="32">
        <v>14.272</v>
      </c>
      <c r="E100" s="32">
        <v>664.346</v>
      </c>
      <c r="F100" s="32">
        <v>25.774999999999999</v>
      </c>
      <c r="G100" s="32">
        <v>0.84</v>
      </c>
      <c r="J100" s="16" t="s">
        <v>1</v>
      </c>
      <c r="K100" s="37">
        <v>0.09</v>
      </c>
      <c r="L100" s="32">
        <v>1.8009999999999999</v>
      </c>
      <c r="M100" s="32">
        <v>80.573999999999998</v>
      </c>
      <c r="N100" s="32">
        <v>8.9760000000000009</v>
      </c>
      <c r="O100" s="32">
        <v>-4.9000000000000002E-2</v>
      </c>
      <c r="R100" s="16" t="s">
        <v>1</v>
      </c>
      <c r="S100" s="37">
        <v>0.32</v>
      </c>
      <c r="T100" s="32">
        <v>6.1369999999999996</v>
      </c>
      <c r="U100" s="32">
        <v>99.786000000000001</v>
      </c>
      <c r="V100" s="32">
        <v>9.9890000000000008</v>
      </c>
      <c r="W100" s="32">
        <v>0.41399999999999998</v>
      </c>
    </row>
    <row r="101" spans="2:23" ht="15.75" x14ac:dyDescent="0.25">
      <c r="B101" s="16" t="s">
        <v>2</v>
      </c>
      <c r="C101" s="37">
        <v>0.28999999999999998</v>
      </c>
      <c r="D101" s="32">
        <v>21.334</v>
      </c>
      <c r="E101" s="32">
        <v>2050.5949999999998</v>
      </c>
      <c r="F101" s="32">
        <v>45.283999999999999</v>
      </c>
      <c r="G101" s="32">
        <v>0.50600000000000001</v>
      </c>
      <c r="J101" s="16" t="s">
        <v>2</v>
      </c>
      <c r="K101" s="37">
        <v>0.02</v>
      </c>
      <c r="L101" s="32">
        <v>0.87</v>
      </c>
      <c r="M101" s="32">
        <v>78.004000000000005</v>
      </c>
      <c r="N101" s="32">
        <v>8.8320000000000007</v>
      </c>
      <c r="O101" s="32">
        <v>-1.6E-2</v>
      </c>
      <c r="R101" s="16" t="s">
        <v>2</v>
      </c>
      <c r="S101" s="37">
        <v>0.15</v>
      </c>
      <c r="T101" s="32">
        <v>2.2290000000000001</v>
      </c>
      <c r="U101" s="32">
        <v>79.406000000000006</v>
      </c>
      <c r="V101" s="32">
        <v>8.9109999999999996</v>
      </c>
      <c r="W101" s="32">
        <v>0.53400000000000003</v>
      </c>
    </row>
    <row r="102" spans="2:23" ht="15.75" x14ac:dyDescent="0.25">
      <c r="B102" s="16" t="s">
        <v>3</v>
      </c>
      <c r="C102" s="37">
        <v>0.28000000000000003</v>
      </c>
      <c r="D102" s="32">
        <v>26.797000000000001</v>
      </c>
      <c r="E102" s="32">
        <v>1854.556</v>
      </c>
      <c r="F102" s="32">
        <v>43.064999999999998</v>
      </c>
      <c r="G102" s="32">
        <v>0.37</v>
      </c>
      <c r="J102" s="16" t="s">
        <v>3</v>
      </c>
      <c r="K102" s="37">
        <v>0.09</v>
      </c>
      <c r="L102" s="32">
        <v>1.0900000000000001</v>
      </c>
      <c r="M102" s="32">
        <v>7.7039999999999997</v>
      </c>
      <c r="N102" s="32">
        <v>2.7759999999999998</v>
      </c>
      <c r="O102" s="32">
        <v>0.20599999999999999</v>
      </c>
      <c r="R102" s="16" t="s">
        <v>3</v>
      </c>
      <c r="S102" s="37">
        <v>0.23</v>
      </c>
      <c r="T102" s="32">
        <v>5.2460000000000004</v>
      </c>
      <c r="U102" s="32">
        <v>65.164000000000001</v>
      </c>
      <c r="V102" s="32">
        <v>8.0719999999999992</v>
      </c>
      <c r="W102" s="32">
        <v>0.68899999999999995</v>
      </c>
    </row>
    <row r="103" spans="2:23" ht="15.75" x14ac:dyDescent="0.25">
      <c r="B103" s="58" t="s">
        <v>47</v>
      </c>
      <c r="C103" s="59"/>
      <c r="D103" s="59"/>
      <c r="E103" s="59"/>
      <c r="F103" s="59"/>
      <c r="G103" s="60"/>
      <c r="J103" s="58" t="s">
        <v>47</v>
      </c>
      <c r="K103" s="59"/>
      <c r="L103" s="59"/>
      <c r="M103" s="59"/>
      <c r="N103" s="59"/>
      <c r="O103" s="60"/>
      <c r="R103" s="58" t="s">
        <v>47</v>
      </c>
      <c r="S103" s="59"/>
      <c r="T103" s="59"/>
      <c r="U103" s="59"/>
      <c r="V103" s="59"/>
      <c r="W103" s="60"/>
    </row>
    <row r="104" spans="2:23" ht="15.75" x14ac:dyDescent="0.25">
      <c r="B104" s="16" t="s">
        <v>0</v>
      </c>
      <c r="C104" s="32" t="s">
        <v>24</v>
      </c>
      <c r="D104" s="32" t="s">
        <v>25</v>
      </c>
      <c r="E104" s="32" t="s">
        <v>26</v>
      </c>
      <c r="F104" s="32" t="s">
        <v>27</v>
      </c>
      <c r="G104" s="32" t="s">
        <v>28</v>
      </c>
      <c r="J104" s="16" t="s">
        <v>0</v>
      </c>
      <c r="K104" s="32" t="s">
        <v>24</v>
      </c>
      <c r="L104" s="32" t="s">
        <v>25</v>
      </c>
      <c r="M104" s="32" t="s">
        <v>26</v>
      </c>
      <c r="N104" s="32" t="s">
        <v>27</v>
      </c>
      <c r="O104" s="32" t="s">
        <v>28</v>
      </c>
      <c r="R104" s="16" t="s">
        <v>0</v>
      </c>
      <c r="S104" s="32" t="s">
        <v>24</v>
      </c>
      <c r="T104" s="32" t="s">
        <v>25</v>
      </c>
      <c r="U104" s="32" t="s">
        <v>26</v>
      </c>
      <c r="V104" s="32" t="s">
        <v>27</v>
      </c>
      <c r="W104" s="32" t="s">
        <v>28</v>
      </c>
    </row>
    <row r="105" spans="2:23" ht="15.75" x14ac:dyDescent="0.25">
      <c r="B105" s="16" t="s">
        <v>1</v>
      </c>
      <c r="C105" s="37">
        <v>0.23</v>
      </c>
      <c r="D105" s="32">
        <v>10.82</v>
      </c>
      <c r="E105" s="32">
        <v>381.11700000000002</v>
      </c>
      <c r="F105" s="32">
        <v>19.521999999999998</v>
      </c>
      <c r="G105" s="32">
        <v>0.90800000000000003</v>
      </c>
      <c r="J105" s="16" t="s">
        <v>1</v>
      </c>
      <c r="K105" s="37">
        <v>0.09</v>
      </c>
      <c r="L105" s="32">
        <v>1.4990000000000001</v>
      </c>
      <c r="M105" s="32">
        <v>59.811</v>
      </c>
      <c r="N105" s="32">
        <v>7.734</v>
      </c>
      <c r="O105" s="32">
        <v>0.221</v>
      </c>
      <c r="R105" s="16" t="s">
        <v>1</v>
      </c>
      <c r="S105" s="37">
        <v>0.15</v>
      </c>
      <c r="T105" s="32">
        <v>3.0070000000000001</v>
      </c>
      <c r="U105" s="32">
        <v>25.178999999999998</v>
      </c>
      <c r="V105" s="32">
        <v>5.0179999999999998</v>
      </c>
      <c r="W105" s="32">
        <v>0.85199999999999998</v>
      </c>
    </row>
    <row r="106" spans="2:23" ht="15.75" x14ac:dyDescent="0.25">
      <c r="B106" s="16" t="s">
        <v>2</v>
      </c>
      <c r="C106" s="37">
        <v>0.28999999999999998</v>
      </c>
      <c r="D106" s="32">
        <v>21.334</v>
      </c>
      <c r="E106" s="32">
        <v>2050.5949999999998</v>
      </c>
      <c r="F106" s="32">
        <v>45.283999999999999</v>
      </c>
      <c r="G106" s="32">
        <v>0.50600000000000001</v>
      </c>
      <c r="J106" s="16" t="s">
        <v>2</v>
      </c>
      <c r="K106" s="37">
        <v>0.02</v>
      </c>
      <c r="L106" s="32">
        <v>0.87</v>
      </c>
      <c r="M106" s="32">
        <v>78.004000000000005</v>
      </c>
      <c r="N106" s="32">
        <v>8.8320000000000007</v>
      </c>
      <c r="O106" s="32">
        <v>-1.6E-2</v>
      </c>
      <c r="R106" s="16" t="s">
        <v>2</v>
      </c>
      <c r="S106" s="37">
        <v>0.15</v>
      </c>
      <c r="T106" s="32">
        <v>2.2290000000000001</v>
      </c>
      <c r="U106" s="32">
        <v>79.406000000000006</v>
      </c>
      <c r="V106" s="32">
        <v>8.9109999999999996</v>
      </c>
      <c r="W106" s="32">
        <v>0.53400000000000003</v>
      </c>
    </row>
    <row r="107" spans="2:23" ht="15.75" x14ac:dyDescent="0.25">
      <c r="B107" s="16" t="s">
        <v>3</v>
      </c>
      <c r="C107" s="37">
        <v>0.26</v>
      </c>
      <c r="D107" s="32">
        <v>24.748999999999999</v>
      </c>
      <c r="E107" s="32">
        <v>1824.836</v>
      </c>
      <c r="F107" s="32">
        <v>42.718000000000004</v>
      </c>
      <c r="G107" s="32">
        <v>0.38</v>
      </c>
      <c r="J107" s="16" t="s">
        <v>3</v>
      </c>
      <c r="K107" s="37">
        <v>0.16</v>
      </c>
      <c r="L107" s="32">
        <v>1.2669999999999999</v>
      </c>
      <c r="M107" s="32">
        <v>23.936</v>
      </c>
      <c r="N107" s="32">
        <v>4.8920000000000003</v>
      </c>
      <c r="O107" s="32">
        <v>-1.466</v>
      </c>
      <c r="R107" s="16" t="s">
        <v>3</v>
      </c>
      <c r="S107" s="37">
        <v>0.16</v>
      </c>
      <c r="T107" s="32">
        <v>4.2460000000000004</v>
      </c>
      <c r="U107" s="32">
        <v>77.635999999999996</v>
      </c>
      <c r="V107" s="32">
        <v>8.8109999999999999</v>
      </c>
      <c r="W107" s="32">
        <v>0.629</v>
      </c>
    </row>
  </sheetData>
  <mergeCells count="66">
    <mergeCell ref="Y2:Z2"/>
    <mergeCell ref="B1:G2"/>
    <mergeCell ref="J1:O2"/>
    <mergeCell ref="R1:W2"/>
    <mergeCell ref="B33:G33"/>
    <mergeCell ref="B28:G28"/>
    <mergeCell ref="B23:G23"/>
    <mergeCell ref="B18:G18"/>
    <mergeCell ref="B13:G13"/>
    <mergeCell ref="B8:G8"/>
    <mergeCell ref="B3:G3"/>
    <mergeCell ref="J28:O28"/>
    <mergeCell ref="R28:W28"/>
    <mergeCell ref="J23:O23"/>
    <mergeCell ref="R23:W23"/>
    <mergeCell ref="J18:O18"/>
    <mergeCell ref="B83:G83"/>
    <mergeCell ref="B78:G78"/>
    <mergeCell ref="B73:G73"/>
    <mergeCell ref="B68:G68"/>
    <mergeCell ref="B63:G63"/>
    <mergeCell ref="B58:G58"/>
    <mergeCell ref="B53:G53"/>
    <mergeCell ref="B48:G48"/>
    <mergeCell ref="B43:G43"/>
    <mergeCell ref="B38:G38"/>
    <mergeCell ref="B103:G103"/>
    <mergeCell ref="B98:G98"/>
    <mergeCell ref="B93:G93"/>
    <mergeCell ref="B88:G88"/>
    <mergeCell ref="J103:O103"/>
    <mergeCell ref="J88:O88"/>
    <mergeCell ref="R103:W103"/>
    <mergeCell ref="J98:O98"/>
    <mergeCell ref="R98:W98"/>
    <mergeCell ref="J93:O93"/>
    <mergeCell ref="R93:W93"/>
    <mergeCell ref="R88:W88"/>
    <mergeCell ref="J83:O83"/>
    <mergeCell ref="R83:W83"/>
    <mergeCell ref="J78:O78"/>
    <mergeCell ref="R78:W78"/>
    <mergeCell ref="J58:O58"/>
    <mergeCell ref="R58:W58"/>
    <mergeCell ref="J53:O53"/>
    <mergeCell ref="R53:W53"/>
    <mergeCell ref="J73:O73"/>
    <mergeCell ref="R73:W73"/>
    <mergeCell ref="J68:O68"/>
    <mergeCell ref="R68:W68"/>
    <mergeCell ref="J63:O63"/>
    <mergeCell ref="R63:W63"/>
    <mergeCell ref="J48:O48"/>
    <mergeCell ref="R48:W48"/>
    <mergeCell ref="J38:O38"/>
    <mergeCell ref="R38:W38"/>
    <mergeCell ref="J33:O33"/>
    <mergeCell ref="R33:W33"/>
    <mergeCell ref="J3:O3"/>
    <mergeCell ref="R3:W3"/>
    <mergeCell ref="J43:O43"/>
    <mergeCell ref="R18:W18"/>
    <mergeCell ref="J13:O13"/>
    <mergeCell ref="R13:W13"/>
    <mergeCell ref="J8:O8"/>
    <mergeCell ref="R8:W8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AFBAB-1F1B-4294-9B72-C6329783685F}">
  <dimension ref="B1:N57"/>
  <sheetViews>
    <sheetView workbookViewId="0">
      <selection activeCell="F26" sqref="F26"/>
    </sheetView>
  </sheetViews>
  <sheetFormatPr defaultRowHeight="17.25" customHeight="1" x14ac:dyDescent="0.25"/>
  <cols>
    <col min="2" max="2" width="47.140625" customWidth="1"/>
    <col min="3" max="3" width="4.42578125" bestFit="1" customWidth="1"/>
    <col min="4" max="4" width="42.28515625" bestFit="1" customWidth="1"/>
    <col min="13" max="13" width="38.5703125" bestFit="1" customWidth="1"/>
    <col min="14" max="14" width="5.5703125" bestFit="1" customWidth="1"/>
  </cols>
  <sheetData>
    <row r="1" spans="2:14" ht="17.25" customHeight="1" thickBot="1" x14ac:dyDescent="0.3"/>
    <row r="2" spans="2:14" ht="17.25" customHeight="1" thickBot="1" x14ac:dyDescent="0.3">
      <c r="B2" s="54" t="s">
        <v>12</v>
      </c>
      <c r="C2" s="55"/>
      <c r="D2" s="54" t="s">
        <v>16</v>
      </c>
      <c r="E2" s="55"/>
      <c r="M2" s="54" t="s">
        <v>12</v>
      </c>
      <c r="N2" s="55"/>
    </row>
    <row r="3" spans="2:14" ht="17.25" customHeight="1" thickBot="1" x14ac:dyDescent="0.3">
      <c r="B3" s="2" t="s">
        <v>9</v>
      </c>
      <c r="C3" s="3">
        <v>513</v>
      </c>
      <c r="D3" s="2" t="s">
        <v>9</v>
      </c>
      <c r="E3" s="3">
        <v>1375</v>
      </c>
      <c r="M3" s="2" t="s">
        <v>9</v>
      </c>
      <c r="N3" s="3">
        <v>513</v>
      </c>
    </row>
    <row r="4" spans="2:14" ht="17.25" customHeight="1" thickBot="1" x14ac:dyDescent="0.3">
      <c r="B4" s="2" t="s">
        <v>11</v>
      </c>
      <c r="C4" s="3">
        <v>0</v>
      </c>
      <c r="D4" s="2" t="s">
        <v>11</v>
      </c>
      <c r="E4" s="3">
        <v>3</v>
      </c>
      <c r="M4" s="2" t="s">
        <v>11</v>
      </c>
      <c r="N4" s="3">
        <v>0</v>
      </c>
    </row>
    <row r="5" spans="2:14" ht="17.25" customHeight="1" thickBot="1" x14ac:dyDescent="0.3">
      <c r="B5" s="10" t="s">
        <v>10</v>
      </c>
      <c r="C5" s="3">
        <v>0</v>
      </c>
      <c r="D5" s="10" t="s">
        <v>10</v>
      </c>
      <c r="E5" s="3">
        <v>0</v>
      </c>
      <c r="M5" s="10" t="s">
        <v>10</v>
      </c>
      <c r="N5" s="3">
        <v>0</v>
      </c>
    </row>
    <row r="6" spans="2:14" ht="17.25" customHeight="1" thickBot="1" x14ac:dyDescent="0.3">
      <c r="B6" s="2" t="s">
        <v>4</v>
      </c>
      <c r="C6" s="3">
        <v>195</v>
      </c>
      <c r="D6" s="2" t="s">
        <v>4</v>
      </c>
      <c r="E6" s="3">
        <v>503</v>
      </c>
      <c r="M6" s="2" t="s">
        <v>4</v>
      </c>
      <c r="N6" s="3">
        <v>195</v>
      </c>
    </row>
    <row r="7" spans="2:14" ht="17.25" customHeight="1" thickBot="1" x14ac:dyDescent="0.3">
      <c r="B7" s="2" t="s">
        <v>6</v>
      </c>
      <c r="C7" s="3">
        <v>164</v>
      </c>
      <c r="D7" s="2" t="s">
        <v>6</v>
      </c>
      <c r="E7" s="3">
        <v>135</v>
      </c>
      <c r="M7" s="2" t="s">
        <v>6</v>
      </c>
      <c r="N7" s="3">
        <v>164</v>
      </c>
    </row>
    <row r="8" spans="2:14" ht="17.25" customHeight="1" thickBot="1" x14ac:dyDescent="0.3">
      <c r="B8" s="2" t="s">
        <v>7</v>
      </c>
      <c r="C8" s="3">
        <v>154</v>
      </c>
      <c r="D8" s="2" t="s">
        <v>7</v>
      </c>
      <c r="E8" s="3">
        <v>737</v>
      </c>
      <c r="M8" s="2" t="s">
        <v>7</v>
      </c>
      <c r="N8" s="3">
        <v>154</v>
      </c>
    </row>
    <row r="9" spans="2:14" ht="17.25" customHeight="1" thickBot="1" x14ac:dyDescent="0.3">
      <c r="B9" s="54" t="s">
        <v>13</v>
      </c>
      <c r="C9" s="55"/>
      <c r="D9" s="54" t="s">
        <v>17</v>
      </c>
      <c r="E9" s="55"/>
      <c r="M9" s="54" t="s">
        <v>13</v>
      </c>
      <c r="N9" s="55"/>
    </row>
    <row r="10" spans="2:14" ht="17.25" customHeight="1" thickBot="1" x14ac:dyDescent="0.3">
      <c r="B10" s="2" t="s">
        <v>9</v>
      </c>
      <c r="C10" s="3">
        <v>315</v>
      </c>
      <c r="D10" s="2" t="s">
        <v>9</v>
      </c>
      <c r="E10" s="3">
        <v>1376</v>
      </c>
      <c r="M10" s="2" t="s">
        <v>9</v>
      </c>
      <c r="N10" s="3">
        <v>315</v>
      </c>
    </row>
    <row r="11" spans="2:14" ht="17.25" customHeight="1" thickBot="1" x14ac:dyDescent="0.3">
      <c r="B11" s="2" t="s">
        <v>11</v>
      </c>
      <c r="C11" s="3">
        <v>1</v>
      </c>
      <c r="D11" s="2" t="s">
        <v>11</v>
      </c>
      <c r="E11" s="3">
        <v>2</v>
      </c>
      <c r="M11" s="2" t="s">
        <v>11</v>
      </c>
      <c r="N11" s="3">
        <v>1</v>
      </c>
    </row>
    <row r="12" spans="2:14" ht="17.25" customHeight="1" thickBot="1" x14ac:dyDescent="0.3">
      <c r="B12" s="10" t="s">
        <v>10</v>
      </c>
      <c r="C12" s="3">
        <v>0</v>
      </c>
      <c r="D12" s="10" t="s">
        <v>10</v>
      </c>
      <c r="E12" s="3">
        <v>0</v>
      </c>
      <c r="M12" s="10" t="s">
        <v>10</v>
      </c>
      <c r="N12" s="3">
        <v>0</v>
      </c>
    </row>
    <row r="13" spans="2:14" ht="17.25" customHeight="1" thickBot="1" x14ac:dyDescent="0.3">
      <c r="B13" s="2" t="s">
        <v>4</v>
      </c>
      <c r="C13" s="3">
        <v>110</v>
      </c>
      <c r="D13" s="2" t="s">
        <v>4</v>
      </c>
      <c r="E13" s="3">
        <v>503</v>
      </c>
      <c r="M13" s="2" t="s">
        <v>4</v>
      </c>
      <c r="N13" s="3">
        <v>110</v>
      </c>
    </row>
    <row r="14" spans="2:14" ht="17.25" customHeight="1" thickBot="1" x14ac:dyDescent="0.3">
      <c r="B14" s="2" t="s">
        <v>6</v>
      </c>
      <c r="C14" s="3">
        <v>4</v>
      </c>
      <c r="D14" s="2" t="s">
        <v>6</v>
      </c>
      <c r="E14" s="3">
        <v>135</v>
      </c>
      <c r="M14" s="2" t="s">
        <v>6</v>
      </c>
      <c r="N14" s="3">
        <v>4</v>
      </c>
    </row>
    <row r="15" spans="2:14" ht="17.25" customHeight="1" thickBot="1" x14ac:dyDescent="0.3">
      <c r="B15" s="2" t="s">
        <v>7</v>
      </c>
      <c r="C15" s="3">
        <v>201</v>
      </c>
      <c r="D15" s="2" t="s">
        <v>7</v>
      </c>
      <c r="E15" s="3">
        <v>738</v>
      </c>
      <c r="M15" s="2" t="s">
        <v>7</v>
      </c>
      <c r="N15" s="3">
        <v>201</v>
      </c>
    </row>
    <row r="16" spans="2:14" ht="17.25" customHeight="1" thickBot="1" x14ac:dyDescent="0.3">
      <c r="B16" s="54" t="s">
        <v>14</v>
      </c>
      <c r="C16" s="55"/>
      <c r="D16" s="54" t="s">
        <v>18</v>
      </c>
      <c r="E16" s="55"/>
      <c r="M16" s="54" t="s">
        <v>14</v>
      </c>
      <c r="N16" s="55"/>
    </row>
    <row r="17" spans="2:14" ht="17.25" customHeight="1" thickBot="1" x14ac:dyDescent="0.3">
      <c r="B17" s="2" t="s">
        <v>9</v>
      </c>
      <c r="C17" s="3">
        <v>57</v>
      </c>
      <c r="D17" s="2" t="s">
        <v>9</v>
      </c>
      <c r="E17" s="3">
        <v>881</v>
      </c>
      <c r="M17" s="2" t="s">
        <v>9</v>
      </c>
      <c r="N17" s="3">
        <v>57</v>
      </c>
    </row>
    <row r="18" spans="2:14" ht="17.25" customHeight="1" thickBot="1" x14ac:dyDescent="0.3">
      <c r="B18" s="2" t="s">
        <v>11</v>
      </c>
      <c r="C18" s="3">
        <v>0</v>
      </c>
      <c r="D18" s="2" t="s">
        <v>11</v>
      </c>
      <c r="E18" s="3">
        <v>0</v>
      </c>
      <c r="M18" s="2" t="s">
        <v>11</v>
      </c>
      <c r="N18" s="3">
        <v>0</v>
      </c>
    </row>
    <row r="19" spans="2:14" ht="17.25" customHeight="1" thickBot="1" x14ac:dyDescent="0.3">
      <c r="B19" s="10" t="s">
        <v>10</v>
      </c>
      <c r="C19" s="3">
        <v>6</v>
      </c>
      <c r="D19" s="10" t="s">
        <v>10</v>
      </c>
      <c r="E19" s="3">
        <v>0</v>
      </c>
      <c r="M19" s="10" t="s">
        <v>10</v>
      </c>
      <c r="N19" s="3">
        <v>6</v>
      </c>
    </row>
    <row r="20" spans="2:14" ht="17.25" customHeight="1" thickBot="1" x14ac:dyDescent="0.3">
      <c r="B20" s="2" t="s">
        <v>4</v>
      </c>
      <c r="C20" s="3">
        <v>0</v>
      </c>
      <c r="D20" s="2" t="s">
        <v>4</v>
      </c>
      <c r="E20" s="3">
        <v>329</v>
      </c>
      <c r="M20" s="2" t="s">
        <v>4</v>
      </c>
      <c r="N20" s="3">
        <v>0</v>
      </c>
    </row>
    <row r="21" spans="2:14" ht="17.25" customHeight="1" thickBot="1" x14ac:dyDescent="0.3">
      <c r="B21" s="2" t="s">
        <v>6</v>
      </c>
      <c r="C21" s="3">
        <v>21</v>
      </c>
      <c r="D21" s="2" t="s">
        <v>6</v>
      </c>
      <c r="E21" s="3">
        <v>377</v>
      </c>
      <c r="M21" s="2" t="s">
        <v>6</v>
      </c>
      <c r="N21" s="3">
        <v>21</v>
      </c>
    </row>
    <row r="22" spans="2:14" ht="17.25" customHeight="1" thickBot="1" x14ac:dyDescent="0.3">
      <c r="B22" s="2" t="s">
        <v>7</v>
      </c>
      <c r="C22" s="3">
        <v>36</v>
      </c>
      <c r="D22" s="2" t="s">
        <v>7</v>
      </c>
      <c r="E22" s="3">
        <v>175</v>
      </c>
      <c r="M22" s="2" t="s">
        <v>7</v>
      </c>
      <c r="N22" s="3">
        <v>36</v>
      </c>
    </row>
    <row r="23" spans="2:14" ht="17.25" customHeight="1" thickBot="1" x14ac:dyDescent="0.3">
      <c r="B23" s="54" t="s">
        <v>15</v>
      </c>
      <c r="C23" s="55"/>
      <c r="D23" s="54" t="s">
        <v>19</v>
      </c>
      <c r="E23" s="55"/>
      <c r="M23" s="54" t="s">
        <v>15</v>
      </c>
      <c r="N23" s="55"/>
    </row>
    <row r="24" spans="2:14" ht="17.25" customHeight="1" thickBot="1" x14ac:dyDescent="0.3">
      <c r="B24" s="2" t="s">
        <v>9</v>
      </c>
      <c r="C24" s="3">
        <v>897</v>
      </c>
      <c r="D24" s="2" t="s">
        <v>9</v>
      </c>
      <c r="E24" s="3">
        <v>864</v>
      </c>
      <c r="M24" s="2" t="s">
        <v>9</v>
      </c>
      <c r="N24" s="3">
        <v>897</v>
      </c>
    </row>
    <row r="25" spans="2:14" ht="17.25" customHeight="1" thickBot="1" x14ac:dyDescent="0.3">
      <c r="B25" s="2" t="s">
        <v>11</v>
      </c>
      <c r="C25" s="3">
        <v>3</v>
      </c>
      <c r="D25" s="2" t="s">
        <v>11</v>
      </c>
      <c r="E25" s="3">
        <v>105</v>
      </c>
      <c r="M25" s="2" t="s">
        <v>11</v>
      </c>
      <c r="N25" s="3">
        <v>3</v>
      </c>
    </row>
    <row r="26" spans="2:14" ht="17.25" customHeight="1" thickBot="1" x14ac:dyDescent="0.3">
      <c r="B26" s="10" t="s">
        <v>10</v>
      </c>
      <c r="C26" s="3">
        <v>16</v>
      </c>
      <c r="D26" s="10" t="s">
        <v>10</v>
      </c>
      <c r="E26" s="3">
        <v>141</v>
      </c>
      <c r="M26" s="10" t="s">
        <v>10</v>
      </c>
      <c r="N26" s="3">
        <v>16</v>
      </c>
    </row>
    <row r="27" spans="2:14" ht="17.25" customHeight="1" thickBot="1" x14ac:dyDescent="0.3">
      <c r="B27" s="2" t="s">
        <v>4</v>
      </c>
      <c r="C27" s="3">
        <v>385</v>
      </c>
      <c r="D27" s="2" t="s">
        <v>4</v>
      </c>
      <c r="E27" s="3">
        <v>111</v>
      </c>
      <c r="M27" s="2" t="s">
        <v>4</v>
      </c>
      <c r="N27" s="3">
        <v>385</v>
      </c>
    </row>
    <row r="28" spans="2:14" ht="17.25" customHeight="1" thickBot="1" x14ac:dyDescent="0.3">
      <c r="B28" s="2" t="s">
        <v>6</v>
      </c>
      <c r="C28" s="3">
        <v>289</v>
      </c>
      <c r="D28" s="2" t="s">
        <v>6</v>
      </c>
      <c r="E28" s="3">
        <v>308</v>
      </c>
      <c r="M28" s="2" t="s">
        <v>6</v>
      </c>
      <c r="N28" s="3">
        <v>289</v>
      </c>
    </row>
    <row r="29" spans="2:14" ht="17.25" customHeight="1" thickBot="1" x14ac:dyDescent="0.3">
      <c r="B29" s="2" t="s">
        <v>7</v>
      </c>
      <c r="C29" s="3">
        <v>223</v>
      </c>
      <c r="D29" s="2" t="s">
        <v>7</v>
      </c>
      <c r="E29" s="3">
        <v>445</v>
      </c>
      <c r="M29" s="2" t="s">
        <v>7</v>
      </c>
      <c r="N29" s="3">
        <v>223</v>
      </c>
    </row>
    <row r="30" spans="2:14" ht="17.25" customHeight="1" thickBot="1" x14ac:dyDescent="0.3">
      <c r="M30" s="54" t="s">
        <v>16</v>
      </c>
      <c r="N30" s="55"/>
    </row>
    <row r="31" spans="2:14" ht="17.25" customHeight="1" thickBot="1" x14ac:dyDescent="0.3">
      <c r="M31" s="2" t="s">
        <v>9</v>
      </c>
      <c r="N31" s="3">
        <v>1375</v>
      </c>
    </row>
    <row r="32" spans="2:14" ht="17.25" customHeight="1" thickBot="1" x14ac:dyDescent="0.3">
      <c r="M32" s="2" t="s">
        <v>11</v>
      </c>
      <c r="N32" s="3">
        <v>3</v>
      </c>
    </row>
    <row r="33" spans="13:14" ht="17.25" customHeight="1" thickBot="1" x14ac:dyDescent="0.3">
      <c r="M33" s="10" t="s">
        <v>10</v>
      </c>
      <c r="N33" s="3">
        <v>0</v>
      </c>
    </row>
    <row r="34" spans="13:14" ht="17.25" customHeight="1" thickBot="1" x14ac:dyDescent="0.3">
      <c r="M34" s="2" t="s">
        <v>4</v>
      </c>
      <c r="N34" s="3">
        <v>503</v>
      </c>
    </row>
    <row r="35" spans="13:14" ht="17.25" customHeight="1" thickBot="1" x14ac:dyDescent="0.3">
      <c r="M35" s="2" t="s">
        <v>6</v>
      </c>
      <c r="N35" s="3">
        <v>135</v>
      </c>
    </row>
    <row r="36" spans="13:14" ht="17.25" customHeight="1" thickBot="1" x14ac:dyDescent="0.3">
      <c r="M36" s="2" t="s">
        <v>7</v>
      </c>
      <c r="N36" s="3">
        <v>737</v>
      </c>
    </row>
    <row r="37" spans="13:14" ht="17.25" customHeight="1" thickBot="1" x14ac:dyDescent="0.3">
      <c r="M37" s="54" t="s">
        <v>17</v>
      </c>
      <c r="N37" s="55"/>
    </row>
    <row r="38" spans="13:14" ht="17.25" customHeight="1" thickBot="1" x14ac:dyDescent="0.3">
      <c r="M38" s="2" t="s">
        <v>9</v>
      </c>
      <c r="N38" s="3">
        <v>1376</v>
      </c>
    </row>
    <row r="39" spans="13:14" ht="17.25" customHeight="1" thickBot="1" x14ac:dyDescent="0.3">
      <c r="M39" s="2" t="s">
        <v>11</v>
      </c>
      <c r="N39" s="3">
        <v>2</v>
      </c>
    </row>
    <row r="40" spans="13:14" ht="17.25" customHeight="1" thickBot="1" x14ac:dyDescent="0.3">
      <c r="M40" s="10" t="s">
        <v>10</v>
      </c>
      <c r="N40" s="3">
        <v>0</v>
      </c>
    </row>
    <row r="41" spans="13:14" ht="17.25" customHeight="1" thickBot="1" x14ac:dyDescent="0.3">
      <c r="M41" s="2" t="s">
        <v>4</v>
      </c>
      <c r="N41" s="3">
        <v>503</v>
      </c>
    </row>
    <row r="42" spans="13:14" ht="17.25" customHeight="1" thickBot="1" x14ac:dyDescent="0.3">
      <c r="M42" s="2" t="s">
        <v>6</v>
      </c>
      <c r="N42" s="3">
        <v>135</v>
      </c>
    </row>
    <row r="43" spans="13:14" ht="17.25" customHeight="1" thickBot="1" x14ac:dyDescent="0.3">
      <c r="M43" s="2" t="s">
        <v>7</v>
      </c>
      <c r="N43" s="3">
        <v>738</v>
      </c>
    </row>
    <row r="44" spans="13:14" ht="17.25" customHeight="1" thickBot="1" x14ac:dyDescent="0.3">
      <c r="M44" s="54" t="s">
        <v>18</v>
      </c>
      <c r="N44" s="55"/>
    </row>
    <row r="45" spans="13:14" ht="17.25" customHeight="1" thickBot="1" x14ac:dyDescent="0.3">
      <c r="M45" s="2" t="s">
        <v>9</v>
      </c>
      <c r="N45" s="3">
        <v>881</v>
      </c>
    </row>
    <row r="46" spans="13:14" ht="17.25" customHeight="1" thickBot="1" x14ac:dyDescent="0.3">
      <c r="M46" s="2" t="s">
        <v>11</v>
      </c>
      <c r="N46" s="3">
        <v>0</v>
      </c>
    </row>
    <row r="47" spans="13:14" ht="17.25" customHeight="1" thickBot="1" x14ac:dyDescent="0.3">
      <c r="M47" s="10" t="s">
        <v>10</v>
      </c>
      <c r="N47" s="3">
        <v>0</v>
      </c>
    </row>
    <row r="48" spans="13:14" ht="17.25" customHeight="1" thickBot="1" x14ac:dyDescent="0.3">
      <c r="M48" s="2" t="s">
        <v>4</v>
      </c>
      <c r="N48" s="3">
        <v>329</v>
      </c>
    </row>
    <row r="49" spans="13:14" ht="17.25" customHeight="1" thickBot="1" x14ac:dyDescent="0.3">
      <c r="M49" s="2" t="s">
        <v>6</v>
      </c>
      <c r="N49" s="3">
        <v>377</v>
      </c>
    </row>
    <row r="50" spans="13:14" ht="17.25" customHeight="1" thickBot="1" x14ac:dyDescent="0.3">
      <c r="M50" s="2" t="s">
        <v>7</v>
      </c>
      <c r="N50" s="3">
        <v>175</v>
      </c>
    </row>
    <row r="51" spans="13:14" ht="17.25" customHeight="1" thickBot="1" x14ac:dyDescent="0.3">
      <c r="M51" s="54" t="s">
        <v>19</v>
      </c>
      <c r="N51" s="55"/>
    </row>
    <row r="52" spans="13:14" ht="17.25" customHeight="1" thickBot="1" x14ac:dyDescent="0.3">
      <c r="M52" s="2" t="s">
        <v>9</v>
      </c>
      <c r="N52" s="3">
        <v>864</v>
      </c>
    </row>
    <row r="53" spans="13:14" ht="17.25" customHeight="1" thickBot="1" x14ac:dyDescent="0.3">
      <c r="M53" s="2" t="s">
        <v>11</v>
      </c>
      <c r="N53" s="3">
        <v>105</v>
      </c>
    </row>
    <row r="54" spans="13:14" ht="17.25" customHeight="1" thickBot="1" x14ac:dyDescent="0.3">
      <c r="M54" s="10" t="s">
        <v>10</v>
      </c>
      <c r="N54" s="3">
        <v>141</v>
      </c>
    </row>
    <row r="55" spans="13:14" ht="17.25" customHeight="1" thickBot="1" x14ac:dyDescent="0.3">
      <c r="M55" s="2" t="s">
        <v>4</v>
      </c>
      <c r="N55" s="3">
        <v>111</v>
      </c>
    </row>
    <row r="56" spans="13:14" ht="17.25" customHeight="1" thickBot="1" x14ac:dyDescent="0.3">
      <c r="M56" s="2" t="s">
        <v>6</v>
      </c>
      <c r="N56" s="3">
        <v>308</v>
      </c>
    </row>
    <row r="57" spans="13:14" ht="17.25" customHeight="1" thickBot="1" x14ac:dyDescent="0.3">
      <c r="M57" s="2" t="s">
        <v>7</v>
      </c>
      <c r="N57" s="3">
        <v>445</v>
      </c>
    </row>
  </sheetData>
  <mergeCells count="16">
    <mergeCell ref="M44:N44"/>
    <mergeCell ref="M51:N51"/>
    <mergeCell ref="M2:N2"/>
    <mergeCell ref="M9:N9"/>
    <mergeCell ref="M16:N16"/>
    <mergeCell ref="M23:N23"/>
    <mergeCell ref="M30:N30"/>
    <mergeCell ref="M37:N37"/>
    <mergeCell ref="B2:C2"/>
    <mergeCell ref="B9:C9"/>
    <mergeCell ref="B16:C16"/>
    <mergeCell ref="B23:C23"/>
    <mergeCell ref="D2:E2"/>
    <mergeCell ref="D9:E9"/>
    <mergeCell ref="D16:E16"/>
    <mergeCell ref="D23:E23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CD753-8A37-4A8F-A7C8-58DFB3899124}">
  <dimension ref="B1:W48"/>
  <sheetViews>
    <sheetView tabSelected="1" zoomScale="70" zoomScaleNormal="70" workbookViewId="0">
      <selection activeCell="C6" sqref="C6"/>
    </sheetView>
  </sheetViews>
  <sheetFormatPr defaultRowHeight="15" x14ac:dyDescent="0.25"/>
  <cols>
    <col min="1" max="1" width="9.140625" style="5"/>
    <col min="2" max="2" width="28.140625" style="5" bestFit="1" customWidth="1"/>
    <col min="3" max="3" width="25" style="5" bestFit="1" customWidth="1"/>
    <col min="4" max="4" width="8.140625" style="5" bestFit="1" customWidth="1"/>
    <col min="5" max="5" width="11.7109375" style="5" bestFit="1" customWidth="1"/>
    <col min="6" max="6" width="10.7109375" style="5" bestFit="1" customWidth="1"/>
    <col min="7" max="7" width="6.85546875" style="5" bestFit="1" customWidth="1"/>
    <col min="8" max="9" width="9.140625" style="5"/>
    <col min="10" max="15" width="16" style="5" customWidth="1"/>
    <col min="16" max="17" width="9.140625" style="5"/>
    <col min="18" max="23" width="14.42578125" style="5" customWidth="1"/>
    <col min="24" max="16384" width="9.140625" style="5"/>
  </cols>
  <sheetData>
    <row r="1" spans="2:23" ht="15.75" thickBot="1" x14ac:dyDescent="0.3"/>
    <row r="2" spans="2:23" ht="16.5" customHeight="1" thickBot="1" x14ac:dyDescent="0.3">
      <c r="B2" s="80" t="s">
        <v>64</v>
      </c>
      <c r="C2" s="91"/>
      <c r="D2" s="91"/>
      <c r="E2" s="91"/>
      <c r="F2" s="91"/>
      <c r="G2" s="81"/>
      <c r="J2" s="80" t="s">
        <v>72</v>
      </c>
      <c r="K2" s="91"/>
      <c r="L2" s="91"/>
      <c r="M2" s="91"/>
      <c r="N2" s="91"/>
      <c r="O2" s="96"/>
      <c r="R2" s="80" t="s">
        <v>79</v>
      </c>
      <c r="S2" s="91"/>
      <c r="T2" s="91"/>
      <c r="U2" s="91"/>
      <c r="V2" s="91"/>
      <c r="W2" s="96"/>
    </row>
    <row r="3" spans="2:23" ht="19.5" thickBot="1" x14ac:dyDescent="0.3">
      <c r="B3" s="6" t="s">
        <v>0</v>
      </c>
      <c r="C3" s="7" t="s">
        <v>24</v>
      </c>
      <c r="D3" s="7" t="s">
        <v>25</v>
      </c>
      <c r="E3" s="7" t="s">
        <v>26</v>
      </c>
      <c r="F3" s="7" t="s">
        <v>27</v>
      </c>
      <c r="G3" s="92" t="s">
        <v>65</v>
      </c>
      <c r="J3" s="6" t="s">
        <v>0</v>
      </c>
      <c r="K3" s="7" t="s">
        <v>24</v>
      </c>
      <c r="L3" s="7" t="s">
        <v>25</v>
      </c>
      <c r="M3" s="7" t="s">
        <v>26</v>
      </c>
      <c r="N3" s="7" t="s">
        <v>27</v>
      </c>
      <c r="O3" s="92" t="s">
        <v>65</v>
      </c>
      <c r="R3" s="6" t="s">
        <v>0</v>
      </c>
      <c r="S3" s="7" t="s">
        <v>24</v>
      </c>
      <c r="T3" s="7" t="s">
        <v>25</v>
      </c>
      <c r="U3" s="7" t="s">
        <v>26</v>
      </c>
      <c r="V3" s="7" t="s">
        <v>27</v>
      </c>
      <c r="W3" s="92" t="s">
        <v>65</v>
      </c>
    </row>
    <row r="4" spans="2:23" ht="16.5" thickBot="1" x14ac:dyDescent="0.3">
      <c r="B4" s="2" t="s">
        <v>1</v>
      </c>
      <c r="C4" s="93">
        <v>0.02</v>
      </c>
      <c r="D4" s="3">
        <v>5.0380000000000003</v>
      </c>
      <c r="E4" s="3">
        <v>2912.2420000000002</v>
      </c>
      <c r="F4" s="3">
        <v>53.965000000000003</v>
      </c>
      <c r="G4" s="3">
        <v>0.14000000000000001</v>
      </c>
      <c r="J4" s="2" t="s">
        <v>1</v>
      </c>
      <c r="K4" s="93">
        <v>0.19</v>
      </c>
      <c r="L4" s="3">
        <v>28.297999999999998</v>
      </c>
      <c r="M4" s="3">
        <v>19309.546999999999</v>
      </c>
      <c r="N4" s="3">
        <v>138.959</v>
      </c>
      <c r="O4" s="3">
        <v>3.5999999999999997E-2</v>
      </c>
      <c r="R4" s="2" t="s">
        <v>1</v>
      </c>
      <c r="S4" s="93">
        <v>0.06</v>
      </c>
      <c r="T4" s="3">
        <v>7.5419999999999998</v>
      </c>
      <c r="U4" s="3">
        <v>863.44399999999996</v>
      </c>
      <c r="V4" s="3">
        <v>29.384</v>
      </c>
      <c r="W4" s="3">
        <v>0.81799999999999995</v>
      </c>
    </row>
    <row r="5" spans="2:23" ht="16.5" thickBot="1" x14ac:dyDescent="0.3">
      <c r="B5" s="2" t="s">
        <v>2</v>
      </c>
      <c r="C5" s="93">
        <v>0.01</v>
      </c>
      <c r="D5" s="3">
        <v>4.2149999999999999</v>
      </c>
      <c r="E5" s="3">
        <v>2820.2640000000001</v>
      </c>
      <c r="F5" s="3">
        <v>53.106000000000002</v>
      </c>
      <c r="G5" s="3">
        <v>0.16700000000000001</v>
      </c>
      <c r="J5" s="2" t="s">
        <v>2</v>
      </c>
      <c r="K5" s="93">
        <v>0.02</v>
      </c>
      <c r="L5" s="3">
        <v>18.556000000000001</v>
      </c>
      <c r="M5" s="3">
        <v>17686.113000000001</v>
      </c>
      <c r="N5" s="3">
        <v>132.989</v>
      </c>
      <c r="O5" s="3">
        <v>0.11700000000000001</v>
      </c>
      <c r="R5" s="2" t="s">
        <v>2</v>
      </c>
      <c r="S5" s="93">
        <v>0.04</v>
      </c>
      <c r="T5" s="3">
        <v>2.3889999999999998</v>
      </c>
      <c r="U5" s="3">
        <v>32.386000000000003</v>
      </c>
      <c r="V5" s="3">
        <v>5.6909999999999998</v>
      </c>
      <c r="W5" s="3">
        <v>0.99299999999999999</v>
      </c>
    </row>
    <row r="6" spans="2:23" ht="32.25" customHeight="1" thickBot="1" x14ac:dyDescent="0.3">
      <c r="B6" s="2" t="s">
        <v>3</v>
      </c>
      <c r="C6" s="93">
        <v>0.01</v>
      </c>
      <c r="D6" s="3">
        <v>1.204</v>
      </c>
      <c r="E6" s="3">
        <v>20.053000000000001</v>
      </c>
      <c r="F6" s="3">
        <v>4.4779999999999998</v>
      </c>
      <c r="G6" s="3">
        <v>0.92700000000000005</v>
      </c>
      <c r="J6" s="2" t="s">
        <v>3</v>
      </c>
      <c r="K6" s="93">
        <v>0.18</v>
      </c>
      <c r="L6" s="3">
        <v>10.818</v>
      </c>
      <c r="M6" s="3">
        <v>907.21299999999997</v>
      </c>
      <c r="N6" s="3">
        <v>30.12</v>
      </c>
      <c r="O6" s="3">
        <v>0.17799999999999999</v>
      </c>
      <c r="R6" s="2" t="s">
        <v>3</v>
      </c>
      <c r="S6" s="93">
        <v>0.08</v>
      </c>
      <c r="T6" s="3">
        <v>8.93</v>
      </c>
      <c r="U6" s="3">
        <v>1004.6319999999999</v>
      </c>
      <c r="V6" s="3">
        <v>31.696000000000002</v>
      </c>
      <c r="W6" s="3">
        <v>0.78200000000000003</v>
      </c>
    </row>
    <row r="7" spans="2:23" ht="16.5" customHeight="1" thickBot="1" x14ac:dyDescent="0.3">
      <c r="B7" s="80" t="s">
        <v>66</v>
      </c>
      <c r="C7" s="91"/>
      <c r="D7" s="91"/>
      <c r="E7" s="91"/>
      <c r="F7" s="91"/>
      <c r="G7" s="81"/>
      <c r="J7" s="80" t="s">
        <v>66</v>
      </c>
      <c r="K7" s="91"/>
      <c r="L7" s="91"/>
      <c r="M7" s="91"/>
      <c r="N7" s="91"/>
      <c r="O7" s="96"/>
      <c r="R7" s="80" t="s">
        <v>66</v>
      </c>
      <c r="S7" s="91"/>
      <c r="T7" s="91"/>
      <c r="U7" s="91"/>
      <c r="V7" s="91"/>
      <c r="W7" s="96"/>
    </row>
    <row r="8" spans="2:23" ht="19.5" thickBot="1" x14ac:dyDescent="0.3">
      <c r="B8" s="6" t="s">
        <v>0</v>
      </c>
      <c r="C8" s="7" t="s">
        <v>24</v>
      </c>
      <c r="D8" s="7" t="s">
        <v>25</v>
      </c>
      <c r="E8" s="7" t="s">
        <v>26</v>
      </c>
      <c r="F8" s="7" t="s">
        <v>27</v>
      </c>
      <c r="G8" s="92" t="s">
        <v>65</v>
      </c>
      <c r="J8" s="6" t="s">
        <v>0</v>
      </c>
      <c r="K8" s="7" t="s">
        <v>24</v>
      </c>
      <c r="L8" s="7" t="s">
        <v>25</v>
      </c>
      <c r="M8" s="7" t="s">
        <v>26</v>
      </c>
      <c r="N8" s="7" t="s">
        <v>27</v>
      </c>
      <c r="O8" s="92" t="s">
        <v>65</v>
      </c>
      <c r="R8" s="6" t="s">
        <v>0</v>
      </c>
      <c r="S8" s="7" t="s">
        <v>24</v>
      </c>
      <c r="T8" s="7" t="s">
        <v>25</v>
      </c>
      <c r="U8" s="7" t="s">
        <v>26</v>
      </c>
      <c r="V8" s="7" t="s">
        <v>27</v>
      </c>
      <c r="W8" s="92" t="s">
        <v>65</v>
      </c>
    </row>
    <row r="9" spans="2:23" ht="16.5" thickBot="1" x14ac:dyDescent="0.3">
      <c r="B9" s="2" t="s">
        <v>1</v>
      </c>
      <c r="C9" s="93">
        <v>0.02</v>
      </c>
      <c r="D9" s="3">
        <v>0.47099999999999997</v>
      </c>
      <c r="E9" s="3">
        <v>1.927</v>
      </c>
      <c r="F9" s="3">
        <v>1.3879999999999999</v>
      </c>
      <c r="G9" s="3">
        <v>0.59799999999999998</v>
      </c>
      <c r="J9" s="4" t="s">
        <v>1</v>
      </c>
      <c r="K9" s="95">
        <v>0.12</v>
      </c>
      <c r="L9" s="8">
        <v>3.34</v>
      </c>
      <c r="M9" s="8">
        <v>17.672000000000001</v>
      </c>
      <c r="N9" s="8">
        <v>4.2039999999999997</v>
      </c>
      <c r="O9" s="8">
        <v>-0.48799999999999999</v>
      </c>
      <c r="R9" s="2" t="s">
        <v>1</v>
      </c>
      <c r="S9" s="93">
        <v>0.01</v>
      </c>
      <c r="T9" s="3">
        <v>0.38500000000000001</v>
      </c>
      <c r="U9" s="3">
        <v>1.7749999999999999</v>
      </c>
      <c r="V9" s="3">
        <v>1.3320000000000001</v>
      </c>
      <c r="W9" s="3">
        <v>0.748</v>
      </c>
    </row>
    <row r="10" spans="2:23" ht="16.5" thickBot="1" x14ac:dyDescent="0.3">
      <c r="B10" s="2" t="s">
        <v>2</v>
      </c>
      <c r="C10" s="93">
        <v>0.02</v>
      </c>
      <c r="D10" s="3">
        <v>0.44600000000000001</v>
      </c>
      <c r="E10" s="3">
        <v>1.8149999999999999</v>
      </c>
      <c r="F10" s="3">
        <v>1.347</v>
      </c>
      <c r="G10" s="3">
        <v>0.622</v>
      </c>
      <c r="J10" s="4" t="s">
        <v>2</v>
      </c>
      <c r="K10" s="95">
        <v>0.03</v>
      </c>
      <c r="L10" s="8">
        <v>0.66200000000000003</v>
      </c>
      <c r="M10" s="8">
        <v>0.65600000000000003</v>
      </c>
      <c r="N10" s="8">
        <v>0.81</v>
      </c>
      <c r="O10" s="8">
        <v>0.94499999999999995</v>
      </c>
      <c r="R10" s="2" t="s">
        <v>2</v>
      </c>
      <c r="S10" s="93">
        <v>0.01</v>
      </c>
      <c r="T10" s="3">
        <v>0.48299999999999998</v>
      </c>
      <c r="U10" s="3">
        <v>1</v>
      </c>
      <c r="V10" s="3">
        <v>1</v>
      </c>
      <c r="W10" s="3">
        <v>0.85799999999999998</v>
      </c>
    </row>
    <row r="11" spans="2:23" ht="32.25" customHeight="1" thickBot="1" x14ac:dyDescent="0.3">
      <c r="B11" s="2" t="s">
        <v>3</v>
      </c>
      <c r="C11" s="93">
        <v>0.01</v>
      </c>
      <c r="D11" s="3">
        <v>0.36499999999999999</v>
      </c>
      <c r="E11" s="3">
        <v>0.22500000000000001</v>
      </c>
      <c r="F11" s="3">
        <v>0.47399999999999998</v>
      </c>
      <c r="G11" s="3">
        <v>0.9</v>
      </c>
      <c r="J11" s="4" t="s">
        <v>3</v>
      </c>
      <c r="K11" s="95">
        <v>0.09</v>
      </c>
      <c r="L11" s="8">
        <v>2.6779999999999999</v>
      </c>
      <c r="M11" s="8">
        <v>14.589</v>
      </c>
      <c r="N11" s="8">
        <v>3.82</v>
      </c>
      <c r="O11" s="8">
        <v>-0.78500000000000003</v>
      </c>
      <c r="R11" s="2" t="s">
        <v>3</v>
      </c>
      <c r="S11" s="93">
        <v>0.02</v>
      </c>
      <c r="T11" s="3">
        <v>0.55000000000000004</v>
      </c>
      <c r="U11" s="3">
        <v>0.81899999999999995</v>
      </c>
      <c r="V11" s="3">
        <v>0.90500000000000003</v>
      </c>
      <c r="W11" s="3">
        <v>0.81299999999999994</v>
      </c>
    </row>
    <row r="12" spans="2:23" ht="16.5" customHeight="1" thickBot="1" x14ac:dyDescent="0.3">
      <c r="B12" s="80" t="s">
        <v>20</v>
      </c>
      <c r="C12" s="91"/>
      <c r="D12" s="91"/>
      <c r="E12" s="91"/>
      <c r="F12" s="91"/>
      <c r="G12" s="81"/>
      <c r="J12" s="80" t="s">
        <v>73</v>
      </c>
      <c r="K12" s="91"/>
      <c r="L12" s="91"/>
      <c r="M12" s="91"/>
      <c r="N12" s="91"/>
      <c r="O12" s="96"/>
      <c r="R12" s="80" t="s">
        <v>80</v>
      </c>
      <c r="S12" s="91"/>
      <c r="T12" s="91"/>
      <c r="U12" s="91"/>
      <c r="V12" s="91"/>
      <c r="W12" s="96"/>
    </row>
    <row r="13" spans="2:23" ht="19.5" thickBot="1" x14ac:dyDescent="0.3">
      <c r="B13" s="82" t="s">
        <v>21</v>
      </c>
      <c r="C13" s="83"/>
      <c r="D13" s="83"/>
      <c r="E13" s="83"/>
      <c r="F13" s="83"/>
      <c r="G13" s="84"/>
      <c r="J13" s="6" t="s">
        <v>0</v>
      </c>
      <c r="K13" s="7" t="s">
        <v>24</v>
      </c>
      <c r="L13" s="7" t="s">
        <v>25</v>
      </c>
      <c r="M13" s="7" t="s">
        <v>26</v>
      </c>
      <c r="N13" s="7" t="s">
        <v>27</v>
      </c>
      <c r="O13" s="92" t="s">
        <v>65</v>
      </c>
      <c r="R13" s="6" t="s">
        <v>0</v>
      </c>
      <c r="S13" s="7" t="s">
        <v>24</v>
      </c>
      <c r="T13" s="7" t="s">
        <v>25</v>
      </c>
      <c r="U13" s="7" t="s">
        <v>26</v>
      </c>
      <c r="V13" s="7" t="s">
        <v>27</v>
      </c>
      <c r="W13" s="92" t="s">
        <v>65</v>
      </c>
    </row>
    <row r="14" spans="2:23" ht="16.5" thickBot="1" x14ac:dyDescent="0.3">
      <c r="B14" s="85"/>
      <c r="C14" s="86"/>
      <c r="D14" s="86"/>
      <c r="E14" s="86"/>
      <c r="F14" s="86"/>
      <c r="G14" s="87"/>
      <c r="J14" s="2" t="s">
        <v>1</v>
      </c>
      <c r="K14" s="93">
        <v>0.03</v>
      </c>
      <c r="L14" s="3">
        <v>0.13</v>
      </c>
      <c r="M14" s="3">
        <v>3.7999999999999999E-2</v>
      </c>
      <c r="N14" s="3">
        <v>0.19500000000000001</v>
      </c>
      <c r="O14" s="3">
        <v>0.97799999999999998</v>
      </c>
      <c r="R14" s="4" t="s">
        <v>1</v>
      </c>
      <c r="S14" s="94">
        <v>0.03</v>
      </c>
      <c r="T14" s="8">
        <v>0.13</v>
      </c>
      <c r="U14" s="8">
        <v>5.7000000000000002E-2</v>
      </c>
      <c r="V14" s="8">
        <v>0.23799999999999999</v>
      </c>
      <c r="W14" s="8">
        <v>0.97899999999999998</v>
      </c>
    </row>
    <row r="15" spans="2:23" ht="16.5" thickBot="1" x14ac:dyDescent="0.3">
      <c r="B15" s="85"/>
      <c r="C15" s="86"/>
      <c r="D15" s="86"/>
      <c r="E15" s="86"/>
      <c r="F15" s="86"/>
      <c r="G15" s="87"/>
      <c r="J15" s="2" t="s">
        <v>2</v>
      </c>
      <c r="K15" s="93">
        <v>0.04</v>
      </c>
      <c r="L15" s="3">
        <v>0.18</v>
      </c>
      <c r="M15" s="3">
        <v>5.8999999999999997E-2</v>
      </c>
      <c r="N15" s="3">
        <v>0.24199999999999999</v>
      </c>
      <c r="O15" s="3">
        <v>0.96699999999999997</v>
      </c>
      <c r="R15" s="4" t="s">
        <v>2</v>
      </c>
      <c r="S15" s="94">
        <v>0.09</v>
      </c>
      <c r="T15" s="8">
        <v>0.44400000000000001</v>
      </c>
      <c r="U15" s="8">
        <v>0.58099999999999996</v>
      </c>
      <c r="V15" s="8">
        <v>0.76200000000000001</v>
      </c>
      <c r="W15" s="8">
        <v>0.78700000000000003</v>
      </c>
    </row>
    <row r="16" spans="2:23" ht="16.5" thickBot="1" x14ac:dyDescent="0.3">
      <c r="B16" s="88"/>
      <c r="C16" s="89"/>
      <c r="D16" s="89"/>
      <c r="E16" s="89"/>
      <c r="F16" s="89"/>
      <c r="G16" s="90"/>
      <c r="J16" s="2" t="s">
        <v>3</v>
      </c>
      <c r="K16" s="93">
        <v>0.04</v>
      </c>
      <c r="L16" s="3">
        <v>0.14299999999999999</v>
      </c>
      <c r="M16" s="3">
        <v>2.8000000000000001E-2</v>
      </c>
      <c r="N16" s="3">
        <v>0.16900000000000001</v>
      </c>
      <c r="O16" s="3">
        <v>0.98099999999999998</v>
      </c>
      <c r="R16" s="4" t="s">
        <v>3</v>
      </c>
      <c r="S16" s="94">
        <v>0.1</v>
      </c>
      <c r="T16" s="8">
        <v>0.40699999999999997</v>
      </c>
      <c r="U16" s="8">
        <v>0.497</v>
      </c>
      <c r="V16" s="8">
        <v>0.70499999999999996</v>
      </c>
      <c r="W16" s="8">
        <v>0.57599999999999996</v>
      </c>
    </row>
    <row r="17" spans="2:23" ht="16.5" customHeight="1" thickBot="1" x14ac:dyDescent="0.3">
      <c r="B17" s="80" t="s">
        <v>67</v>
      </c>
      <c r="C17" s="91"/>
      <c r="D17" s="91"/>
      <c r="E17" s="91"/>
      <c r="F17" s="91"/>
      <c r="G17" s="81"/>
      <c r="J17" s="80" t="s">
        <v>74</v>
      </c>
      <c r="K17" s="91"/>
      <c r="L17" s="91"/>
      <c r="M17" s="91"/>
      <c r="N17" s="91"/>
      <c r="O17" s="96"/>
      <c r="R17" s="80" t="s">
        <v>81</v>
      </c>
      <c r="S17" s="91"/>
      <c r="T17" s="91"/>
      <c r="U17" s="91"/>
      <c r="V17" s="91"/>
      <c r="W17" s="96"/>
    </row>
    <row r="18" spans="2:23" ht="19.5" thickBot="1" x14ac:dyDescent="0.3">
      <c r="B18" s="6" t="s">
        <v>0</v>
      </c>
      <c r="C18" s="7" t="s">
        <v>24</v>
      </c>
      <c r="D18" s="7" t="s">
        <v>25</v>
      </c>
      <c r="E18" s="7" t="s">
        <v>26</v>
      </c>
      <c r="F18" s="7" t="s">
        <v>27</v>
      </c>
      <c r="G18" s="92" t="s">
        <v>65</v>
      </c>
      <c r="J18" s="6" t="s">
        <v>0</v>
      </c>
      <c r="K18" s="7" t="s">
        <v>24</v>
      </c>
      <c r="L18" s="7" t="s">
        <v>25</v>
      </c>
      <c r="M18" s="7" t="s">
        <v>26</v>
      </c>
      <c r="N18" s="7" t="s">
        <v>27</v>
      </c>
      <c r="O18" s="92" t="s">
        <v>65</v>
      </c>
      <c r="R18" s="6" t="s">
        <v>0</v>
      </c>
      <c r="S18" s="7" t="s">
        <v>24</v>
      </c>
      <c r="T18" s="7" t="s">
        <v>25</v>
      </c>
      <c r="U18" s="7" t="s">
        <v>26</v>
      </c>
      <c r="V18" s="7" t="s">
        <v>27</v>
      </c>
      <c r="W18" s="92" t="s">
        <v>65</v>
      </c>
    </row>
    <row r="19" spans="2:23" ht="16.5" thickBot="1" x14ac:dyDescent="0.3">
      <c r="B19" s="4" t="s">
        <v>1</v>
      </c>
      <c r="C19" s="95">
        <v>0.08</v>
      </c>
      <c r="D19" s="8">
        <v>35.365000000000002</v>
      </c>
      <c r="E19" s="8">
        <v>8888.3320000000003</v>
      </c>
      <c r="F19" s="8">
        <v>94.278000000000006</v>
      </c>
      <c r="G19" s="8">
        <v>0.94699999999999995</v>
      </c>
      <c r="J19" s="2" t="s">
        <v>1</v>
      </c>
      <c r="K19" s="93">
        <v>0.26</v>
      </c>
      <c r="L19" s="3">
        <v>131.63200000000001</v>
      </c>
      <c r="M19" s="3">
        <v>56130.553</v>
      </c>
      <c r="N19" s="3">
        <v>236.91900000000001</v>
      </c>
      <c r="O19" s="3">
        <v>-0.28999999999999998</v>
      </c>
      <c r="R19" s="2" t="s">
        <v>1</v>
      </c>
      <c r="S19" s="93">
        <v>0.47</v>
      </c>
      <c r="T19" s="3">
        <v>16.152000000000001</v>
      </c>
      <c r="U19" s="3">
        <v>1399.825</v>
      </c>
      <c r="V19" s="3">
        <v>37.414000000000001</v>
      </c>
      <c r="W19" s="3">
        <v>0.999</v>
      </c>
    </row>
    <row r="20" spans="2:23" ht="16.5" thickBot="1" x14ac:dyDescent="0.3">
      <c r="B20" s="4" t="s">
        <v>2</v>
      </c>
      <c r="C20" s="95">
        <v>0.06</v>
      </c>
      <c r="D20" s="8">
        <v>25.673999999999999</v>
      </c>
      <c r="E20" s="8">
        <v>11763.196</v>
      </c>
      <c r="F20" s="8">
        <v>108.458</v>
      </c>
      <c r="G20" s="8">
        <v>0.93</v>
      </c>
      <c r="J20" s="2" t="s">
        <v>2</v>
      </c>
      <c r="K20" s="93">
        <v>0.21</v>
      </c>
      <c r="L20" s="3">
        <v>140.14500000000001</v>
      </c>
      <c r="M20" s="3">
        <v>65033.991000000002</v>
      </c>
      <c r="N20" s="3">
        <v>255.018</v>
      </c>
      <c r="O20" s="3">
        <v>-0.49399999999999999</v>
      </c>
      <c r="R20" s="2" t="s">
        <v>2</v>
      </c>
      <c r="S20" s="93">
        <v>0.45</v>
      </c>
      <c r="T20" s="3">
        <v>3.9929999999999999</v>
      </c>
      <c r="U20" s="3">
        <v>971.91399999999999</v>
      </c>
      <c r="V20" s="3">
        <v>31.175999999999998</v>
      </c>
      <c r="W20" s="3">
        <v>0.999</v>
      </c>
    </row>
    <row r="21" spans="2:23" ht="32.25" customHeight="1" thickBot="1" x14ac:dyDescent="0.3">
      <c r="B21" s="4" t="s">
        <v>3</v>
      </c>
      <c r="C21" s="95">
        <v>7.0000000000000007E-2</v>
      </c>
      <c r="D21" s="8">
        <v>34.951000000000001</v>
      </c>
      <c r="E21" s="8">
        <v>8154.8140000000003</v>
      </c>
      <c r="F21" s="8">
        <v>90.304000000000002</v>
      </c>
      <c r="G21" s="8">
        <v>0.95</v>
      </c>
      <c r="J21" s="2" t="s">
        <v>3</v>
      </c>
      <c r="K21" s="93">
        <v>0.33</v>
      </c>
      <c r="L21" s="3">
        <v>107.67700000000001</v>
      </c>
      <c r="M21" s="3">
        <v>41905.553</v>
      </c>
      <c r="N21" s="3">
        <v>204.708</v>
      </c>
      <c r="O21" s="3">
        <v>-1.2230000000000001</v>
      </c>
      <c r="R21" s="2" t="s">
        <v>3</v>
      </c>
      <c r="S21" s="93">
        <v>0.02</v>
      </c>
      <c r="T21" s="3">
        <v>14.617000000000001</v>
      </c>
      <c r="U21" s="3">
        <v>471.024</v>
      </c>
      <c r="V21" s="3">
        <v>21.702999999999999</v>
      </c>
      <c r="W21" s="3">
        <v>0.99990000000000001</v>
      </c>
    </row>
    <row r="22" spans="2:23" ht="16.5" customHeight="1" thickBot="1" x14ac:dyDescent="0.3">
      <c r="B22" s="80" t="s">
        <v>68</v>
      </c>
      <c r="C22" s="91"/>
      <c r="D22" s="91"/>
      <c r="E22" s="91"/>
      <c r="F22" s="91"/>
      <c r="G22" s="81"/>
      <c r="J22" s="80" t="s">
        <v>75</v>
      </c>
      <c r="K22" s="91"/>
      <c r="L22" s="91"/>
      <c r="M22" s="91"/>
      <c r="N22" s="91"/>
      <c r="O22" s="96"/>
      <c r="R22" s="80" t="s">
        <v>82</v>
      </c>
      <c r="S22" s="91"/>
      <c r="T22" s="91"/>
      <c r="U22" s="91"/>
      <c r="V22" s="91"/>
      <c r="W22" s="96"/>
    </row>
    <row r="23" spans="2:23" ht="19.5" thickBot="1" x14ac:dyDescent="0.3">
      <c r="B23" s="6" t="s">
        <v>0</v>
      </c>
      <c r="C23" s="7" t="s">
        <v>24</v>
      </c>
      <c r="D23" s="7" t="s">
        <v>25</v>
      </c>
      <c r="E23" s="7" t="s">
        <v>26</v>
      </c>
      <c r="F23" s="7" t="s">
        <v>27</v>
      </c>
      <c r="G23" s="92" t="s">
        <v>65</v>
      </c>
      <c r="J23" s="6" t="s">
        <v>0</v>
      </c>
      <c r="K23" s="7" t="s">
        <v>24</v>
      </c>
      <c r="L23" s="7" t="s">
        <v>25</v>
      </c>
      <c r="M23" s="7" t="s">
        <v>26</v>
      </c>
      <c r="N23" s="7" t="s">
        <v>27</v>
      </c>
      <c r="O23" s="92" t="s">
        <v>65</v>
      </c>
      <c r="R23" s="6" t="s">
        <v>0</v>
      </c>
      <c r="S23" s="7" t="s">
        <v>24</v>
      </c>
      <c r="T23" s="7" t="s">
        <v>25</v>
      </c>
      <c r="U23" s="7" t="s">
        <v>26</v>
      </c>
      <c r="V23" s="7" t="s">
        <v>27</v>
      </c>
      <c r="W23" s="92" t="s">
        <v>65</v>
      </c>
    </row>
    <row r="24" spans="2:23" ht="16.5" thickBot="1" x14ac:dyDescent="0.3">
      <c r="B24" s="2" t="s">
        <v>1</v>
      </c>
      <c r="C24" s="93">
        <v>0.06</v>
      </c>
      <c r="D24" s="3">
        <v>7.2679999999999998</v>
      </c>
      <c r="E24" s="3">
        <v>773.87800000000004</v>
      </c>
      <c r="F24" s="3">
        <v>27.818999999999999</v>
      </c>
      <c r="G24" s="3">
        <v>0.79400000000000004</v>
      </c>
      <c r="J24" s="2" t="s">
        <v>1</v>
      </c>
      <c r="K24" s="93">
        <v>0.22</v>
      </c>
      <c r="L24" s="3">
        <v>7.1440000000000001</v>
      </c>
      <c r="M24" s="3">
        <v>471.20100000000002</v>
      </c>
      <c r="N24" s="3">
        <v>21.707000000000001</v>
      </c>
      <c r="O24" s="3">
        <v>0.67800000000000005</v>
      </c>
      <c r="R24" s="2" t="s">
        <v>1</v>
      </c>
      <c r="S24" s="93">
        <v>0.04</v>
      </c>
      <c r="T24" s="3">
        <v>5.0599999999999996</v>
      </c>
      <c r="U24" s="3">
        <v>153.119</v>
      </c>
      <c r="V24" s="3">
        <v>12.374000000000001</v>
      </c>
      <c r="W24" s="3">
        <v>0.98199999999999998</v>
      </c>
    </row>
    <row r="25" spans="2:23" ht="16.5" thickBot="1" x14ac:dyDescent="0.3">
      <c r="B25" s="2" t="s">
        <v>2</v>
      </c>
      <c r="C25" s="93">
        <v>0.06</v>
      </c>
      <c r="D25" s="3">
        <v>4.1219999999999999</v>
      </c>
      <c r="E25" s="3">
        <v>695.77800000000002</v>
      </c>
      <c r="F25" s="3">
        <v>26.378</v>
      </c>
      <c r="G25" s="3">
        <v>0.81499999999999995</v>
      </c>
      <c r="J25" s="2" t="s">
        <v>2</v>
      </c>
      <c r="K25" s="93">
        <v>0.03</v>
      </c>
      <c r="L25" s="3">
        <v>3.988</v>
      </c>
      <c r="M25" s="3">
        <v>489.32799999999997</v>
      </c>
      <c r="N25" s="3">
        <v>22.120999999999999</v>
      </c>
      <c r="O25" s="3">
        <v>0.66500000000000004</v>
      </c>
      <c r="R25" s="2" t="s">
        <v>2</v>
      </c>
      <c r="S25" s="93">
        <v>0.01</v>
      </c>
      <c r="T25" s="3">
        <v>1.8129999999999999</v>
      </c>
      <c r="U25" s="3">
        <v>106.59699999999999</v>
      </c>
      <c r="V25" s="3">
        <v>10.324999999999999</v>
      </c>
      <c r="W25" s="3">
        <v>0.98699999999999999</v>
      </c>
    </row>
    <row r="26" spans="2:23" ht="32.25" customHeight="1" thickBot="1" x14ac:dyDescent="0.3">
      <c r="B26" s="2" t="s">
        <v>3</v>
      </c>
      <c r="C26" s="93">
        <v>0.01</v>
      </c>
      <c r="D26" s="3">
        <v>4.508</v>
      </c>
      <c r="E26" s="3">
        <v>124.334</v>
      </c>
      <c r="F26" s="3">
        <v>11.151</v>
      </c>
      <c r="G26" s="3">
        <v>0.96099999999999997</v>
      </c>
      <c r="J26" s="2" t="s">
        <v>3</v>
      </c>
      <c r="K26" s="93">
        <v>0.21</v>
      </c>
      <c r="L26" s="3">
        <v>4.625</v>
      </c>
      <c r="M26" s="3">
        <v>148.90100000000001</v>
      </c>
      <c r="N26" s="3">
        <v>12.202999999999999</v>
      </c>
      <c r="O26" s="3">
        <v>0.79700000000000004</v>
      </c>
      <c r="R26" s="2" t="s">
        <v>3</v>
      </c>
      <c r="S26" s="93">
        <v>0.03</v>
      </c>
      <c r="T26" s="3">
        <v>3.93</v>
      </c>
      <c r="U26" s="3">
        <v>48.207999999999998</v>
      </c>
      <c r="V26" s="3">
        <v>6.9429999999999996</v>
      </c>
      <c r="W26" s="3">
        <v>0.99399999999999999</v>
      </c>
    </row>
    <row r="27" spans="2:23" ht="16.5" customHeight="1" thickBot="1" x14ac:dyDescent="0.3">
      <c r="B27" s="80" t="s">
        <v>69</v>
      </c>
      <c r="C27" s="91"/>
      <c r="D27" s="91"/>
      <c r="E27" s="91"/>
      <c r="F27" s="91"/>
      <c r="G27" s="81"/>
      <c r="J27" s="80" t="s">
        <v>76</v>
      </c>
      <c r="K27" s="91"/>
      <c r="L27" s="91"/>
      <c r="M27" s="91"/>
      <c r="N27" s="91"/>
      <c r="O27" s="96"/>
      <c r="R27" s="80" t="s">
        <v>76</v>
      </c>
      <c r="S27" s="91"/>
      <c r="T27" s="91"/>
      <c r="U27" s="91"/>
      <c r="V27" s="91"/>
      <c r="W27" s="96"/>
    </row>
    <row r="28" spans="2:23" ht="19.5" thickBot="1" x14ac:dyDescent="0.3">
      <c r="B28" s="6" t="s">
        <v>0</v>
      </c>
      <c r="C28" s="7" t="s">
        <v>24</v>
      </c>
      <c r="D28" s="7" t="s">
        <v>25</v>
      </c>
      <c r="E28" s="7" t="s">
        <v>26</v>
      </c>
      <c r="F28" s="7" t="s">
        <v>27</v>
      </c>
      <c r="G28" s="92" t="s">
        <v>65</v>
      </c>
      <c r="J28" s="6" t="s">
        <v>0</v>
      </c>
      <c r="K28" s="7" t="s">
        <v>24</v>
      </c>
      <c r="L28" s="7" t="s">
        <v>25</v>
      </c>
      <c r="M28" s="7" t="s">
        <v>26</v>
      </c>
      <c r="N28" s="7" t="s">
        <v>27</v>
      </c>
      <c r="O28" s="92" t="s">
        <v>65</v>
      </c>
      <c r="R28" s="6" t="s">
        <v>0</v>
      </c>
      <c r="S28" s="7" t="s">
        <v>24</v>
      </c>
      <c r="T28" s="7" t="s">
        <v>25</v>
      </c>
      <c r="U28" s="7" t="s">
        <v>26</v>
      </c>
      <c r="V28" s="7" t="s">
        <v>27</v>
      </c>
      <c r="W28" s="92" t="s">
        <v>65</v>
      </c>
    </row>
    <row r="29" spans="2:23" ht="16.5" thickBot="1" x14ac:dyDescent="0.3">
      <c r="B29" s="2" t="s">
        <v>1</v>
      </c>
      <c r="C29" s="93">
        <v>0.03</v>
      </c>
      <c r="D29" s="3">
        <v>0</v>
      </c>
      <c r="E29" s="3">
        <v>0</v>
      </c>
      <c r="F29" s="3">
        <v>2E-3</v>
      </c>
      <c r="G29" s="3">
        <v>7.0999999999999994E-2</v>
      </c>
      <c r="J29" s="2" t="s">
        <v>1</v>
      </c>
      <c r="K29" s="93">
        <v>0.18</v>
      </c>
      <c r="L29" s="3">
        <v>8.0000000000000002E-3</v>
      </c>
      <c r="M29" s="3">
        <v>1E-3</v>
      </c>
      <c r="N29" s="3">
        <v>3.4000000000000002E-2</v>
      </c>
      <c r="O29" s="3">
        <v>0.99299999999999999</v>
      </c>
      <c r="R29" s="4" t="s">
        <v>1</v>
      </c>
      <c r="S29" s="94">
        <v>0.04</v>
      </c>
      <c r="T29" s="8">
        <v>0</v>
      </c>
      <c r="U29" s="8">
        <v>0</v>
      </c>
      <c r="V29" s="8">
        <v>1E-3</v>
      </c>
      <c r="W29" s="8">
        <v>0.97099999999999997</v>
      </c>
    </row>
    <row r="30" spans="2:23" ht="16.5" thickBot="1" x14ac:dyDescent="0.3">
      <c r="B30" s="2" t="s">
        <v>2</v>
      </c>
      <c r="C30" s="93">
        <v>0.01</v>
      </c>
      <c r="D30" s="3">
        <v>0</v>
      </c>
      <c r="E30" s="3">
        <v>0</v>
      </c>
      <c r="F30" s="3">
        <v>2E-3</v>
      </c>
      <c r="G30" s="3">
        <v>7.9000000000000001E-2</v>
      </c>
      <c r="J30" s="2" t="s">
        <v>2</v>
      </c>
      <c r="K30" s="93">
        <v>0.12</v>
      </c>
      <c r="L30" s="3">
        <v>1E-3</v>
      </c>
      <c r="M30" s="3">
        <v>0</v>
      </c>
      <c r="N30" s="3">
        <v>8.9999999999999993E-3</v>
      </c>
      <c r="O30" s="3">
        <v>0.999</v>
      </c>
      <c r="R30" s="4" t="s">
        <v>2</v>
      </c>
      <c r="S30" s="94">
        <v>0.01</v>
      </c>
      <c r="T30" s="8">
        <v>0</v>
      </c>
      <c r="U30" s="8">
        <v>0</v>
      </c>
      <c r="V30" s="8">
        <v>1E-3</v>
      </c>
      <c r="W30" s="8">
        <v>0.98299999999999998</v>
      </c>
    </row>
    <row r="31" spans="2:23" ht="32.25" customHeight="1" thickBot="1" x14ac:dyDescent="0.3">
      <c r="B31" s="2" t="s">
        <v>3</v>
      </c>
      <c r="C31" s="93">
        <v>0.02</v>
      </c>
      <c r="D31" s="3">
        <v>0</v>
      </c>
      <c r="E31" s="3">
        <v>0</v>
      </c>
      <c r="F31" s="3">
        <v>0</v>
      </c>
      <c r="G31" s="3">
        <v>0.77200000000000002</v>
      </c>
      <c r="J31" s="2" t="s">
        <v>3</v>
      </c>
      <c r="K31" s="93">
        <v>0.08</v>
      </c>
      <c r="L31" s="3">
        <v>7.0000000000000001E-3</v>
      </c>
      <c r="M31" s="3">
        <v>1E-3</v>
      </c>
      <c r="N31" s="3">
        <v>3.2000000000000001E-2</v>
      </c>
      <c r="O31" s="3">
        <v>0.99399999999999999</v>
      </c>
      <c r="R31" s="4" t="s">
        <v>3</v>
      </c>
      <c r="S31" s="94">
        <v>0.03</v>
      </c>
      <c r="T31" s="8">
        <v>0</v>
      </c>
      <c r="U31" s="8">
        <v>0</v>
      </c>
      <c r="V31" s="8">
        <v>1E-3</v>
      </c>
      <c r="W31" s="8">
        <v>0.98799999999999999</v>
      </c>
    </row>
    <row r="32" spans="2:23" ht="16.5" customHeight="1" thickBot="1" x14ac:dyDescent="0.3">
      <c r="B32" s="80" t="s">
        <v>70</v>
      </c>
      <c r="C32" s="91"/>
      <c r="D32" s="91"/>
      <c r="E32" s="91"/>
      <c r="F32" s="91"/>
      <c r="G32" s="81"/>
      <c r="J32" s="80" t="s">
        <v>77</v>
      </c>
      <c r="K32" s="91"/>
      <c r="L32" s="91"/>
      <c r="M32" s="91"/>
      <c r="N32" s="91"/>
      <c r="O32" s="96"/>
      <c r="R32" s="80" t="s">
        <v>83</v>
      </c>
      <c r="S32" s="91"/>
      <c r="T32" s="91"/>
      <c r="U32" s="91"/>
      <c r="V32" s="91"/>
      <c r="W32" s="96"/>
    </row>
    <row r="33" spans="2:23" ht="19.5" thickBot="1" x14ac:dyDescent="0.3">
      <c r="B33" s="6" t="s">
        <v>0</v>
      </c>
      <c r="C33" s="7" t="s">
        <v>24</v>
      </c>
      <c r="D33" s="7" t="s">
        <v>25</v>
      </c>
      <c r="E33" s="7" t="s">
        <v>26</v>
      </c>
      <c r="F33" s="7" t="s">
        <v>27</v>
      </c>
      <c r="G33" s="92" t="s">
        <v>65</v>
      </c>
      <c r="J33" s="6" t="s">
        <v>0</v>
      </c>
      <c r="K33" s="7" t="s">
        <v>24</v>
      </c>
      <c r="L33" s="7" t="s">
        <v>25</v>
      </c>
      <c r="M33" s="7" t="s">
        <v>26</v>
      </c>
      <c r="N33" s="7" t="s">
        <v>27</v>
      </c>
      <c r="O33" s="92" t="s">
        <v>65</v>
      </c>
      <c r="R33" s="6" t="s">
        <v>0</v>
      </c>
      <c r="S33" s="7" t="s">
        <v>24</v>
      </c>
      <c r="T33" s="7" t="s">
        <v>25</v>
      </c>
      <c r="U33" s="7" t="s">
        <v>26</v>
      </c>
      <c r="V33" s="7" t="s">
        <v>27</v>
      </c>
      <c r="W33" s="92" t="s">
        <v>65</v>
      </c>
    </row>
    <row r="34" spans="2:23" ht="16.5" thickBot="1" x14ac:dyDescent="0.3">
      <c r="B34" s="2" t="s">
        <v>1</v>
      </c>
      <c r="C34" s="93">
        <v>15327553250524.6</v>
      </c>
      <c r="D34" s="3">
        <v>0.16</v>
      </c>
      <c r="E34" s="3">
        <v>0.13100000000000001</v>
      </c>
      <c r="F34" s="3">
        <v>0.36199999999999999</v>
      </c>
      <c r="G34" s="3">
        <v>0.95499999999999996</v>
      </c>
      <c r="J34" s="2" t="s">
        <v>1</v>
      </c>
      <c r="K34" s="93">
        <v>0.63</v>
      </c>
      <c r="L34" s="3">
        <v>0.54200000000000004</v>
      </c>
      <c r="M34" s="3">
        <v>3.83</v>
      </c>
      <c r="N34" s="3">
        <v>1.9570000000000001</v>
      </c>
      <c r="O34" s="3">
        <v>0.23200000000000001</v>
      </c>
      <c r="R34" s="2" t="s">
        <v>1</v>
      </c>
      <c r="S34" s="93">
        <v>0.47</v>
      </c>
      <c r="T34" s="3">
        <v>1.034</v>
      </c>
      <c r="U34" s="3">
        <v>4.05</v>
      </c>
      <c r="V34" s="3">
        <v>2.012</v>
      </c>
      <c r="W34" s="3">
        <v>0.63700000000000001</v>
      </c>
    </row>
    <row r="35" spans="2:23" ht="16.5" thickBot="1" x14ac:dyDescent="0.3">
      <c r="B35" s="2" t="s">
        <v>2</v>
      </c>
      <c r="C35" s="93">
        <v>51451148078477.898</v>
      </c>
      <c r="D35" s="3">
        <v>0.59</v>
      </c>
      <c r="E35" s="3">
        <v>0.36399999999999999</v>
      </c>
      <c r="F35" s="3">
        <v>0.60299999999999998</v>
      </c>
      <c r="G35" s="3">
        <v>0.875</v>
      </c>
      <c r="J35" s="2" t="s">
        <v>2</v>
      </c>
      <c r="K35" s="93">
        <v>0.71</v>
      </c>
      <c r="L35" s="3">
        <v>0.84099999999999997</v>
      </c>
      <c r="M35" s="3">
        <v>4.6879999999999997</v>
      </c>
      <c r="N35" s="3">
        <v>2.165</v>
      </c>
      <c r="O35" s="3">
        <v>0.06</v>
      </c>
      <c r="R35" s="2" t="s">
        <v>2</v>
      </c>
      <c r="S35" s="93">
        <v>1.22</v>
      </c>
      <c r="T35" s="3">
        <v>1.6830000000000001</v>
      </c>
      <c r="U35" s="3">
        <v>16.721</v>
      </c>
      <c r="V35" s="3">
        <v>4.0890000000000004</v>
      </c>
      <c r="W35" s="3">
        <v>-0.5</v>
      </c>
    </row>
    <row r="36" spans="2:23" ht="32.25" customHeight="1" thickBot="1" x14ac:dyDescent="0.3">
      <c r="B36" s="2" t="s">
        <v>3</v>
      </c>
      <c r="C36" s="93">
        <v>2.2599999999999998</v>
      </c>
      <c r="D36" s="3">
        <v>0.52100000000000002</v>
      </c>
      <c r="E36" s="3">
        <v>0.29099999999999998</v>
      </c>
      <c r="F36" s="3">
        <v>0.54</v>
      </c>
      <c r="G36" s="3">
        <v>0.90200000000000002</v>
      </c>
      <c r="J36" s="2" t="s">
        <v>3</v>
      </c>
      <c r="K36" s="93">
        <v>7.0000000000000007E-2</v>
      </c>
      <c r="L36" s="3">
        <v>0.58699999999999997</v>
      </c>
      <c r="M36" s="3">
        <v>0.59899999999999998</v>
      </c>
      <c r="N36" s="3">
        <v>0.77400000000000002</v>
      </c>
      <c r="O36" s="3">
        <v>0.78400000000000003</v>
      </c>
      <c r="R36" s="2" t="s">
        <v>3</v>
      </c>
      <c r="S36" s="93">
        <v>0.12</v>
      </c>
      <c r="T36" s="3">
        <v>1.381</v>
      </c>
      <c r="U36" s="3">
        <v>8.6989999999999998</v>
      </c>
      <c r="V36" s="3">
        <v>2.9489999999999998</v>
      </c>
      <c r="W36" s="3">
        <v>-0.29599999999999999</v>
      </c>
    </row>
    <row r="37" spans="2:23" ht="16.5" customHeight="1" thickBot="1" x14ac:dyDescent="0.3">
      <c r="B37" s="80" t="s">
        <v>71</v>
      </c>
      <c r="C37" s="91"/>
      <c r="D37" s="91"/>
      <c r="E37" s="91"/>
      <c r="F37" s="91"/>
      <c r="G37" s="81"/>
      <c r="J37" s="80" t="s">
        <v>78</v>
      </c>
      <c r="K37" s="91"/>
      <c r="L37" s="91"/>
      <c r="M37" s="91"/>
      <c r="N37" s="91"/>
      <c r="O37" s="96"/>
      <c r="R37" s="80" t="s">
        <v>71</v>
      </c>
      <c r="S37" s="91"/>
      <c r="T37" s="91"/>
      <c r="U37" s="91"/>
      <c r="V37" s="91"/>
      <c r="W37" s="96"/>
    </row>
    <row r="38" spans="2:23" ht="19.5" thickBot="1" x14ac:dyDescent="0.3">
      <c r="B38" s="6" t="s">
        <v>0</v>
      </c>
      <c r="C38" s="7" t="s">
        <v>24</v>
      </c>
      <c r="D38" s="7" t="s">
        <v>25</v>
      </c>
      <c r="E38" s="7" t="s">
        <v>26</v>
      </c>
      <c r="F38" s="7" t="s">
        <v>27</v>
      </c>
      <c r="G38" s="92" t="s">
        <v>65</v>
      </c>
      <c r="J38" s="6" t="s">
        <v>0</v>
      </c>
      <c r="K38" s="7" t="s">
        <v>24</v>
      </c>
      <c r="L38" s="7" t="s">
        <v>25</v>
      </c>
      <c r="M38" s="7" t="s">
        <v>26</v>
      </c>
      <c r="N38" s="7" t="s">
        <v>27</v>
      </c>
      <c r="O38" s="92" t="s">
        <v>65</v>
      </c>
      <c r="R38" s="6" t="s">
        <v>0</v>
      </c>
      <c r="S38" s="7" t="s">
        <v>24</v>
      </c>
      <c r="T38" s="7" t="s">
        <v>25</v>
      </c>
      <c r="U38" s="7" t="s">
        <v>26</v>
      </c>
      <c r="V38" s="7" t="s">
        <v>27</v>
      </c>
      <c r="W38" s="92" t="s">
        <v>65</v>
      </c>
    </row>
    <row r="39" spans="2:23" ht="16.5" thickBot="1" x14ac:dyDescent="0.3">
      <c r="B39" s="2" t="s">
        <v>1</v>
      </c>
      <c r="C39" s="93">
        <v>0.39</v>
      </c>
      <c r="D39" s="3">
        <v>25.736999999999998</v>
      </c>
      <c r="E39" s="3">
        <v>1318.9659999999999</v>
      </c>
      <c r="F39" s="3">
        <v>36.317999999999998</v>
      </c>
      <c r="G39" s="3">
        <v>0.68200000000000005</v>
      </c>
      <c r="J39" s="2" t="s">
        <v>1</v>
      </c>
      <c r="K39" s="93">
        <v>0.05</v>
      </c>
      <c r="L39" s="3">
        <v>1.3109999999999999</v>
      </c>
      <c r="M39" s="3">
        <v>80.682000000000002</v>
      </c>
      <c r="N39" s="3">
        <v>8.9819999999999993</v>
      </c>
      <c r="O39" s="3">
        <v>-0.05</v>
      </c>
      <c r="R39" s="2" t="s">
        <v>1</v>
      </c>
      <c r="S39" s="93">
        <v>0.04</v>
      </c>
      <c r="T39" s="3">
        <v>0.79600000000000004</v>
      </c>
      <c r="U39" s="3">
        <v>6.4850000000000003</v>
      </c>
      <c r="V39" s="3">
        <v>2.5470000000000002</v>
      </c>
      <c r="W39" s="3">
        <v>0.96199999999999997</v>
      </c>
    </row>
    <row r="40" spans="2:23" ht="16.5" thickBot="1" x14ac:dyDescent="0.3">
      <c r="B40" s="2" t="s">
        <v>2</v>
      </c>
      <c r="C40" s="93">
        <v>0.28999999999999998</v>
      </c>
      <c r="D40" s="3">
        <v>21.334</v>
      </c>
      <c r="E40" s="3">
        <v>2050.5949999999998</v>
      </c>
      <c r="F40" s="3">
        <v>45.283999999999999</v>
      </c>
      <c r="G40" s="3">
        <v>0.50600000000000001</v>
      </c>
      <c r="J40" s="2" t="s">
        <v>2</v>
      </c>
      <c r="K40" s="93">
        <v>0.02</v>
      </c>
      <c r="L40" s="3">
        <v>0.87</v>
      </c>
      <c r="M40" s="3">
        <v>78.004000000000005</v>
      </c>
      <c r="N40" s="3">
        <v>8.8320000000000007</v>
      </c>
      <c r="O40" s="3">
        <v>-1.6E-2</v>
      </c>
      <c r="R40" s="2" t="s">
        <v>2</v>
      </c>
      <c r="S40" s="93">
        <v>0.15</v>
      </c>
      <c r="T40" s="3">
        <v>2.2290000000000001</v>
      </c>
      <c r="U40" s="3">
        <v>79.406000000000006</v>
      </c>
      <c r="V40" s="3">
        <v>8.9109999999999996</v>
      </c>
      <c r="W40" s="3">
        <v>0.53400000000000003</v>
      </c>
    </row>
    <row r="41" spans="2:23" ht="32.25" customHeight="1" thickBot="1" x14ac:dyDescent="0.3">
      <c r="B41" s="2" t="s">
        <v>3</v>
      </c>
      <c r="C41" s="93">
        <v>0.21</v>
      </c>
      <c r="D41" s="3">
        <v>19.164999999999999</v>
      </c>
      <c r="E41" s="3">
        <v>700.41200000000003</v>
      </c>
      <c r="F41" s="3">
        <v>26.465</v>
      </c>
      <c r="G41" s="3">
        <v>0.76200000000000001</v>
      </c>
      <c r="J41" s="2" t="s">
        <v>3</v>
      </c>
      <c r="K41" s="93">
        <v>0.04</v>
      </c>
      <c r="L41" s="3">
        <v>0.54500000000000004</v>
      </c>
      <c r="M41" s="3">
        <v>6.48</v>
      </c>
      <c r="N41" s="3">
        <v>2.5459999999999998</v>
      </c>
      <c r="O41" s="3">
        <v>0.33200000000000002</v>
      </c>
      <c r="R41" s="2" t="s">
        <v>3</v>
      </c>
      <c r="S41" s="93">
        <v>0.06</v>
      </c>
      <c r="T41" s="3">
        <v>2.383</v>
      </c>
      <c r="U41" s="3">
        <v>74.552000000000007</v>
      </c>
      <c r="V41" s="3">
        <v>8.6340000000000003</v>
      </c>
      <c r="W41" s="3">
        <v>0.64400000000000002</v>
      </c>
    </row>
    <row r="44" spans="2:23" ht="23.25" x14ac:dyDescent="0.35">
      <c r="B44" s="97" t="s">
        <v>84</v>
      </c>
      <c r="C44" s="97" cm="1">
        <f t="array" ref="C44">SUMPRODUCT(--ISNUMBER((FIND("Random Forest",A1:W41))))</f>
        <v>2</v>
      </c>
      <c r="F44" s="98" t="s">
        <v>88</v>
      </c>
      <c r="G44" s="98" cm="1">
        <f t="array" ref="G44">SUMPRODUCT(--ISNUMBER((FIND("CV = LOO",A1:W41))))</f>
        <v>15</v>
      </c>
    </row>
    <row r="45" spans="2:23" ht="23.25" x14ac:dyDescent="0.35">
      <c r="B45" s="97" t="s">
        <v>85</v>
      </c>
      <c r="C45" s="97" cm="1">
        <f t="array" ref="C45">SUMPRODUCT(--ISNUMBER((FIND("Extra Trees",A1:W41))))</f>
        <v>7</v>
      </c>
      <c r="F45" s="98" t="s">
        <v>89</v>
      </c>
      <c r="G45" s="98" cm="1">
        <f t="array" ref="G45">SUMPRODUCT(--ISNUMBER((FIND("CV = 10",A1:W41))))</f>
        <v>6</v>
      </c>
    </row>
    <row r="46" spans="2:23" ht="23.25" x14ac:dyDescent="0.35">
      <c r="B46" s="97" t="s">
        <v>86</v>
      </c>
      <c r="C46" s="97" cm="1">
        <f t="array" ref="C46">SUMPRODUCT(--ISNUMBER((FIND("Gradient Boosting",A1:W41))))+SUMPRODUCT(--ISNUMBER((FIND("GradientBoosting",A1:W41))))</f>
        <v>6</v>
      </c>
    </row>
    <row r="47" spans="2:23" ht="23.25" x14ac:dyDescent="0.35">
      <c r="B47" s="97" t="s">
        <v>87</v>
      </c>
      <c r="C47" s="97" cm="1">
        <f t="array" ref="C47">SUMPRODUCT(--ISNUMBER((FIND("Decision Tree",A1:W41))))</f>
        <v>2</v>
      </c>
    </row>
    <row r="48" spans="2:23" ht="23.25" x14ac:dyDescent="0.35">
      <c r="B48" s="97" t="s">
        <v>90</v>
      </c>
      <c r="C48" s="97" cm="1">
        <f t="array" ref="C48">SUMPRODUCT(--ISNUMBER((FIND("XGB",A1:W41))))</f>
        <v>2</v>
      </c>
    </row>
  </sheetData>
  <mergeCells count="25">
    <mergeCell ref="R2:W2"/>
    <mergeCell ref="R7:W7"/>
    <mergeCell ref="R12:W12"/>
    <mergeCell ref="B37:G37"/>
    <mergeCell ref="J2:O2"/>
    <mergeCell ref="J7:O7"/>
    <mergeCell ref="J12:O12"/>
    <mergeCell ref="J17:O17"/>
    <mergeCell ref="J22:O22"/>
    <mergeCell ref="J27:O27"/>
    <mergeCell ref="J32:O32"/>
    <mergeCell ref="B2:G2"/>
    <mergeCell ref="B7:G7"/>
    <mergeCell ref="B17:G17"/>
    <mergeCell ref="B22:G22"/>
    <mergeCell ref="B12:G12"/>
    <mergeCell ref="B13:G16"/>
    <mergeCell ref="R32:W32"/>
    <mergeCell ref="R37:W37"/>
    <mergeCell ref="B27:G27"/>
    <mergeCell ref="B32:G32"/>
    <mergeCell ref="R17:W17"/>
    <mergeCell ref="R22:W22"/>
    <mergeCell ref="R27:W27"/>
    <mergeCell ref="J37:O37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Cp</vt:lpstr>
      <vt:lpstr>Cv</vt:lpstr>
      <vt:lpstr>Joule-Thomson</vt:lpstr>
      <vt:lpstr>Sound Speed</vt:lpstr>
      <vt:lpstr>Density</vt:lpstr>
      <vt:lpstr>Volume</vt:lpstr>
      <vt:lpstr>Enthalpy</vt:lpstr>
      <vt:lpstr>Viscosity</vt:lpstr>
      <vt:lpstr>Number of data</vt:lpstr>
      <vt:lpstr>Best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Máximo</dc:creator>
  <cp:lastModifiedBy>Matheus Maximo</cp:lastModifiedBy>
  <dcterms:created xsi:type="dcterms:W3CDTF">2015-06-05T18:17:20Z</dcterms:created>
  <dcterms:modified xsi:type="dcterms:W3CDTF">2025-03-31T18:37:13Z</dcterms:modified>
</cp:coreProperties>
</file>