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- 5 Doutorado\Projetos\0 - AROMATICIDADE\2 - my part\6-analise\Bar plots\Normalized\"/>
    </mc:Choice>
  </mc:AlternateContent>
  <xr:revisionPtr revIDLastSave="0" documentId="13_ncr:1_{B5751B6B-8842-4626-867D-4BD7F3E9A4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Sheet1!$W$10</definedName>
    <definedName name="_xlchart.v1.1" hidden="1">Sheet1!$B$3</definedName>
    <definedName name="_xlchart.v1.2" hidden="1">Sheet1!$H$3</definedName>
    <definedName name="_xlchart.v1.3" hidden="1">Sheet1!$T$10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9" i="1" l="1"/>
  <c r="Z30" i="1"/>
  <c r="Z31" i="1"/>
  <c r="AB29" i="1" s="1"/>
  <c r="Z32" i="1"/>
  <c r="Z33" i="1"/>
  <c r="Z34" i="1"/>
  <c r="Z35" i="1"/>
  <c r="Z36" i="1"/>
  <c r="Z37" i="1"/>
  <c r="Z38" i="1"/>
  <c r="Z39" i="1"/>
  <c r="Z40" i="1"/>
  <c r="Z41" i="1"/>
  <c r="Z27" i="1"/>
  <c r="Z28" i="1"/>
  <c r="Z26" i="1"/>
  <c r="D37" i="1"/>
  <c r="D38" i="1"/>
  <c r="D39" i="1"/>
  <c r="D40" i="1"/>
  <c r="D41" i="1"/>
  <c r="D42" i="1"/>
  <c r="D43" i="1"/>
  <c r="D44" i="1"/>
  <c r="D45" i="1"/>
  <c r="D36" i="1"/>
</calcChain>
</file>

<file path=xl/sharedStrings.xml><?xml version="1.0" encoding="utf-8"?>
<sst xmlns="http://schemas.openxmlformats.org/spreadsheetml/2006/main" count="170" uniqueCount="59">
  <si>
    <t>GDMA2 Normalized</t>
  </si>
  <si>
    <t>X</t>
  </si>
  <si>
    <t>Total |Q2| (ring atoms)</t>
  </si>
  <si>
    <t>Total Qzz (ring atoms)</t>
  </si>
  <si>
    <t>|Q2| origin</t>
  </si>
  <si>
    <t>Qzz origin</t>
  </si>
  <si>
    <t>|Q2|(1)</t>
  </si>
  <si>
    <t>Q2(1)zz</t>
  </si>
  <si>
    <t>monosubsti.</t>
  </si>
  <si>
    <t>H</t>
  </si>
  <si>
    <t>CH3</t>
  </si>
  <si>
    <r>
      <t>CH</t>
    </r>
    <r>
      <rPr>
        <vertAlign val="superscript"/>
        <sz val="14"/>
        <color theme="1"/>
        <rFont val="Calibri"/>
        <family val="2"/>
        <scheme val="minor"/>
      </rPr>
      <t>-</t>
    </r>
    <r>
      <rPr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</si>
  <si>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vertAlign val="superscript"/>
        <sz val="12"/>
        <color theme="1"/>
        <rFont val="Calibri"/>
        <family val="2"/>
        <scheme val="minor"/>
      </rPr>
      <t>+</t>
    </r>
    <r>
      <rPr>
        <vertAlign val="subscript"/>
        <sz val="11"/>
        <color theme="1"/>
        <rFont val="Calibri"/>
        <family val="2"/>
        <scheme val="minor"/>
      </rPr>
      <t>2</t>
    </r>
  </si>
  <si>
    <t>NH2</t>
  </si>
  <si>
    <r>
      <t>NH</t>
    </r>
    <r>
      <rPr>
        <vertAlign val="superscript"/>
        <sz val="14"/>
        <color theme="1"/>
        <rFont val="Calibri"/>
        <family val="2"/>
        <scheme val="minor"/>
      </rPr>
      <t>-</t>
    </r>
    <r>
      <rPr>
        <vertAlign val="subscript"/>
        <sz val="11"/>
        <color theme="1"/>
        <rFont val="Calibri"/>
        <family val="2"/>
        <scheme val="minor"/>
      </rPr>
      <t>2</t>
    </r>
  </si>
  <si>
    <r>
      <t>NH</t>
    </r>
    <r>
      <rPr>
        <vertAlign val="superscript"/>
        <sz val="12"/>
        <color theme="1"/>
        <rFont val="Calibri"/>
        <family val="2"/>
        <scheme val="minor"/>
      </rPr>
      <t>+</t>
    </r>
    <r>
      <rPr>
        <vertAlign val="subscript"/>
        <sz val="11"/>
        <color theme="1"/>
        <rFont val="Calibri"/>
        <family val="2"/>
        <scheme val="minor"/>
      </rPr>
      <t>2</t>
    </r>
  </si>
  <si>
    <t>OH</t>
  </si>
  <si>
    <t>O−</t>
  </si>
  <si>
    <t>O+</t>
  </si>
  <si>
    <t>disub.</t>
  </si>
  <si>
    <t>(CH3)2</t>
  </si>
  <si>
    <t>(CH2)2</t>
  </si>
  <si>
    <t>(NH2)2</t>
  </si>
  <si>
    <t>(NH)2</t>
  </si>
  <si>
    <t>(OH)2</t>
  </si>
  <si>
    <t>O2</t>
  </si>
  <si>
    <t>CH-2</t>
  </si>
  <si>
    <t>CH+2</t>
  </si>
  <si>
    <t>NH-2</t>
  </si>
  <si>
    <t>NH+2</t>
  </si>
  <si>
    <t>monosub.</t>
  </si>
  <si>
    <t>diff benz</t>
  </si>
  <si>
    <t>Molecule</t>
  </si>
  <si>
    <t>|Q2|(-1)</t>
  </si>
  <si>
    <t>Q2(-1)zz</t>
  </si>
  <si>
    <t>C6H4-CH2-2</t>
  </si>
  <si>
    <t>C6H4-CH3-2</t>
  </si>
  <si>
    <t>C6H4-NH-2</t>
  </si>
  <si>
    <t>C6H4-NH2-2</t>
  </si>
  <si>
    <t>C6H4-OH-2</t>
  </si>
  <si>
    <t>C6H4O2</t>
  </si>
  <si>
    <t>C6H5CH2+</t>
  </si>
  <si>
    <t>C6H5CH2-</t>
  </si>
  <si>
    <t>C6H5CH3</t>
  </si>
  <si>
    <t>C6H5NH+</t>
  </si>
  <si>
    <t>C6H5NH-</t>
  </si>
  <si>
    <t>C6H5NH2</t>
  </si>
  <si>
    <t>C6H5O+</t>
  </si>
  <si>
    <t>C6H5O-</t>
  </si>
  <si>
    <t>C6H5OH</t>
  </si>
  <si>
    <t>C6H6</t>
  </si>
  <si>
    <t>diff</t>
  </si>
  <si>
    <t>o</t>
  </si>
  <si>
    <t>1.24</t>
  </si>
  <si>
    <t>1.33</t>
  </si>
  <si>
    <t>1.74</t>
  </si>
  <si>
    <t>-0.41</t>
  </si>
  <si>
    <t>1.03</t>
  </si>
  <si>
    <t>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</si>
</sst>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1" fillId="5" borderId="5" xfId="0" applyFont="1" applyFill="1" applyBorder="1"/>
    <xf numFmtId="0" fontId="1" fillId="5" borderId="6" xfId="0" applyFont="1" applyFill="1" applyBorder="1"/>
    <xf numFmtId="0" fontId="0" fillId="6" borderId="5" xfId="0" applyFont="1" applyFill="1" applyBorder="1"/>
    <xf numFmtId="0" fontId="0" fillId="0" borderId="5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  <xf numFmtId="2" fontId="0" fillId="6" borderId="6" xfId="0" applyNumberFormat="1" applyFont="1" applyFill="1" applyBorder="1"/>
    <xf numFmtId="2" fontId="0" fillId="0" borderId="6" xfId="0" applyNumberFormat="1" applyFont="1" applyBorder="1"/>
    <xf numFmtId="2" fontId="6" fillId="0" borderId="0" xfId="0" applyNumberFormat="1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5" borderId="7" xfId="0" applyFont="1" applyFill="1" applyBorder="1"/>
    <xf numFmtId="0" fontId="0" fillId="0" borderId="7" xfId="0" applyFont="1" applyBorder="1"/>
    <xf numFmtId="0" fontId="0" fillId="0" borderId="9" xfId="0" applyFont="1" applyBorder="1"/>
    <xf numFmtId="0" fontId="1" fillId="5" borderId="8" xfId="0" applyFont="1" applyFill="1" applyBorder="1"/>
    <xf numFmtId="0" fontId="0" fillId="0" borderId="8" xfId="0" applyFont="1" applyBorder="1"/>
    <xf numFmtId="0" fontId="0" fillId="0" borderId="10" xfId="0" applyFont="1" applyBorder="1"/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</cellXfs>
  <cellStyles count="1">
    <cellStyle name="Normal" xfId="0" builtinId="0"/>
  </cellStyles>
  <dxfs count="5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stilo de Tabela 1" pivot="0" count="0" xr9:uid="{507965C7-8D5B-4177-B8A8-463CE4D096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F4A875-26BF-4355-8247-FE8B39B7E655}" name="Tabela12" displayName="Tabela12" ref="B3:B18" headerRowCount="0" totalsRowShown="0" headerRowDxfId="56" dataDxfId="55">
  <tableColumns count="1">
    <tableColumn id="1" xr3:uid="{C865B87C-5206-4303-B0BC-A15E76B7D519}" name="X" dataDxfId="5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CF8B44-A1D6-475C-A624-3501F5098F67}" name="Tabela13" displayName="Tabela13" ref="C3:H18" headerRowCount="0" totalsRowShown="0" headerRowDxfId="53" dataDxfId="51" headerRowBorderDxfId="52" tableBorderDxfId="50">
  <tableColumns count="6">
    <tableColumn id="1" xr3:uid="{EFCB5EB3-E851-4CAD-9810-44BA2F56742F}" name="Total |Q2| (ring atoms)" headerRowDxfId="49" dataDxfId="48"/>
    <tableColumn id="2" xr3:uid="{4B8ADD71-804C-4914-A538-E50CE5A37EA6}" name="Total Qzz (ring atoms)" headerRowDxfId="47" dataDxfId="46"/>
    <tableColumn id="3" xr3:uid="{6FC7D33B-D5E1-4C9D-B6EA-A13C0E52BF25}" name="|Q2| origin" headerRowDxfId="45" dataDxfId="44"/>
    <tableColumn id="4" xr3:uid="{AC3070E5-CB48-43CA-AB16-FFA363817C8E}" name="Qzz origin" headerRowDxfId="43" dataDxfId="42"/>
    <tableColumn id="5" xr3:uid="{E561551F-B5C8-4D3A-A297-ECCFF2849B6D}" name="|Q2|(1)" headerRowDxfId="41" dataDxfId="40"/>
    <tableColumn id="6" xr3:uid="{B08892CF-F863-4749-A844-84051FDBBA3E}" name="Q2(1)zz" headerRowDxfId="39" dataDxfId="3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EEAB3-4530-40BE-8667-8C22A2B83F79}" name="Tabela1" displayName="Tabela1" ref="K2:Q18" totalsRowShown="0">
  <autoFilter ref="K2:Q18" xr:uid="{D58EEAB3-4530-40BE-8667-8C22A2B83F79}"/>
  <sortState xmlns:xlrd2="http://schemas.microsoft.com/office/spreadsheetml/2017/richdata2" ref="K3:Q18">
    <sortCondition descending="1" ref="Q2:Q18"/>
  </sortState>
  <tableColumns count="7">
    <tableColumn id="1" xr3:uid="{7EC93375-662B-46A0-B85D-B351D0512CDF}" name="X"/>
    <tableColumn id="2" xr3:uid="{DF960E2D-9217-4678-AE16-10D2E122B39B}" name="Total |Q2| (ring atoms)" dataDxfId="37"/>
    <tableColumn id="3" xr3:uid="{03731ED2-56DD-4658-B9A6-E8F325CEE403}" name="Total Qzz (ring atoms)" dataDxfId="36"/>
    <tableColumn id="4" xr3:uid="{2D9974AF-CC28-4F28-B83E-4EC265E1BDA0}" name="|Q2| origin" dataDxfId="35"/>
    <tableColumn id="5" xr3:uid="{225F6553-1132-4BB4-8DEF-E14E0E00EAE8}" name="Qzz origin" dataDxfId="34"/>
    <tableColumn id="6" xr3:uid="{E211E7C0-8129-485F-A78C-A21B4B914C55}" name="|Q2|(1)" dataDxfId="33"/>
    <tableColumn id="7" xr3:uid="{4E97A921-9CB4-444C-AE9D-D6484D53C8CA}" name="Q2(1)zz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96158B-B90E-4E1F-BEAC-4C16F50BF9A2}" name="Tabela4" displayName="Tabela4" ref="B21:H32" totalsRowCount="1">
  <autoFilter ref="B21:H31" xr:uid="{5596158B-B90E-4E1F-BEAC-4C16F50BF9A2}"/>
  <sortState xmlns:xlrd2="http://schemas.microsoft.com/office/spreadsheetml/2017/richdata2" ref="B22:H31">
    <sortCondition descending="1" ref="G21:G31"/>
  </sortState>
  <tableColumns count="7">
    <tableColumn id="1" xr3:uid="{C4347806-1724-4882-A7F9-295849332A7E}" name="X"/>
    <tableColumn id="2" xr3:uid="{77911160-ECC9-4544-9E4A-750AECBA253A}" name="Total |Q2| (ring atoms)" dataDxfId="31" totalsRowDxfId="19"/>
    <tableColumn id="3" xr3:uid="{BE002D13-3877-4823-8524-20A709D40C16}" name="Total Qzz (ring atoms)" dataDxfId="30" totalsRowDxfId="18"/>
    <tableColumn id="4" xr3:uid="{B2D4EC37-F3C7-44D0-A008-D01A9F27315C}" name="|Q2| origin" dataDxfId="29" totalsRowDxfId="17"/>
    <tableColumn id="5" xr3:uid="{A0AF326E-D715-456E-8181-092C2D7FFBFE}" name="Qzz origin" dataDxfId="28" totalsRowDxfId="16"/>
    <tableColumn id="6" xr3:uid="{997E813C-E293-49A7-A7DE-329442A15132}" name="|Q2|(1)" dataDxfId="27" totalsRowDxfId="15"/>
    <tableColumn id="7" xr3:uid="{C525A4F0-3F8D-4EBD-9913-DDBAC2A9A6F4}" name="Q2(1)zz" dataDxfId="26" totalsRow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86B331-1D04-4232-9EDF-654FAC0F748C}" name="Tabela5" displayName="Tabela5" ref="L21:R27" totalsRowShown="0">
  <autoFilter ref="L21:R27" xr:uid="{0786B331-1D04-4232-9EDF-654FAC0F748C}"/>
  <sortState xmlns:xlrd2="http://schemas.microsoft.com/office/spreadsheetml/2017/richdata2" ref="L22:R27">
    <sortCondition descending="1" ref="Q21:Q27"/>
  </sortState>
  <tableColumns count="7">
    <tableColumn id="1" xr3:uid="{5AB6DDF0-29F1-4C29-BF41-F53173726889}" name="X"/>
    <tableColumn id="2" xr3:uid="{23340884-3EBD-485A-AEBD-B951F9F72B35}" name="Total |Q2| (ring atoms)" dataDxfId="25"/>
    <tableColumn id="3" xr3:uid="{CE2FFCF0-5C94-4162-9723-2759C51524C8}" name="Total Qzz (ring atoms)" dataDxfId="24"/>
    <tableColumn id="4" xr3:uid="{1D49595B-3082-4309-847D-0EE6B14BAC04}" name="|Q2| origin" dataDxfId="23"/>
    <tableColumn id="5" xr3:uid="{0D8C6378-85D1-4E3A-8204-EF498536371C}" name="Qzz origin" dataDxfId="22"/>
    <tableColumn id="6" xr3:uid="{D1D86AE2-6A88-44F7-B013-2A27CD6B3F65}" name="|Q2|(1)" dataDxfId="21"/>
    <tableColumn id="7" xr3:uid="{5E12D757-4E3C-4DC0-AFEF-99DF7FB5025C}" name="Q2(1)zz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8863D2-C44F-4534-B80F-26FF622085D2}" name="Tabela6" displayName="Tabela6" ref="W2:AE18" totalsRowShown="0">
  <autoFilter ref="W2:AE18" xr:uid="{6E8863D2-C44F-4534-B80F-26FF622085D2}"/>
  <sortState xmlns:xlrd2="http://schemas.microsoft.com/office/spreadsheetml/2017/richdata2" ref="W3:AE18">
    <sortCondition ref="W2:W18"/>
  </sortState>
  <tableColumns count="9">
    <tableColumn id="1" xr3:uid="{FBFA625E-9F50-4725-99E4-1D3C13126B1A}" name="Molecule" dataDxfId="13"/>
    <tableColumn id="2" xr3:uid="{FC06ECC4-8643-4744-853B-E076A00A5895}" name="Total |Q2| (ring atoms)"/>
    <tableColumn id="3" xr3:uid="{8D4AED90-5427-4C7F-BFF7-8364899E40CC}" name="Total Qzz (ring atoms)"/>
    <tableColumn id="4" xr3:uid="{CC001B49-E501-4D25-B4B7-11A6EFF983E5}" name="|Q2| origin"/>
    <tableColumn id="5" xr3:uid="{31DA2AF3-C809-4F5B-827B-F3F7927F03CB}" name="Qzz origin"/>
    <tableColumn id="6" xr3:uid="{C6B359B2-0F9C-4DD5-9BE6-B3D88373DC55}" name="|Q2|(1)"/>
    <tableColumn id="7" xr3:uid="{C2453C7F-70D0-4377-9E83-EF9C64043028}" name="Q2(1)zz"/>
    <tableColumn id="8" xr3:uid="{45A5E9EC-3013-4116-A3A5-83C6BA5FA9C0}" name="|Q2|(-1)"/>
    <tableColumn id="9" xr3:uid="{58CD680F-2EF2-4E9D-BE17-FB360F86855B}" name="Q2(-1)zz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7D4896-66A9-4C95-89C3-49B043E44A3C}" name="Tabela18" displayName="Tabela18" ref="B50:H60" totalsRowShown="0" headerRowDxfId="12">
  <autoFilter ref="B50:H60" xr:uid="{A07D4896-66A9-4C95-89C3-49B043E44A3C}"/>
  <sortState xmlns:xlrd2="http://schemas.microsoft.com/office/spreadsheetml/2017/richdata2" ref="B51:H60">
    <sortCondition descending="1" ref="H50:H60"/>
  </sortState>
  <tableColumns count="7">
    <tableColumn id="1" xr3:uid="{420E65EC-7592-4B24-AB68-445EDA2FF9FA}" name="CH-2"/>
    <tableColumn id="2" xr3:uid="{DD065503-1D88-48D6-90A7-04EFAA45B5A4}" name="1.24" dataDxfId="11"/>
    <tableColumn id="3" xr3:uid="{C4B1BF87-71AA-43FE-9740-924C8707082F}" name="1.33" dataDxfId="10"/>
    <tableColumn id="4" xr3:uid="{2ABA3DE0-7205-4627-A85A-DFCC8B83762F}" name="1.74" dataDxfId="9"/>
    <tableColumn id="5" xr3:uid="{3A9CEFC8-E576-4C04-9E0D-A04E0597B907}" name="-0.41" dataDxfId="8"/>
    <tableColumn id="6" xr3:uid="{9AC0D364-A799-4D55-9E3C-6E8071CCDBC3}" name="1.03" dataDxfId="7"/>
    <tableColumn id="7" xr3:uid="{AAF8E181-EB87-4EE5-8E1C-53B7E1F66F24}" name="1.02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3FBAFB-320A-40FF-96B4-90AAFA313513}" name="Tabela19" displayName="Tabela19" ref="K50:Q56" totalsRowShown="0">
  <autoFilter ref="K50:Q56" xr:uid="{C33FBAFB-320A-40FF-96B4-90AAFA313513}"/>
  <sortState xmlns:xlrd2="http://schemas.microsoft.com/office/spreadsheetml/2017/richdata2" ref="K51:Q56">
    <sortCondition descending="1" ref="Q50:Q56"/>
  </sortState>
  <tableColumns count="7">
    <tableColumn id="1" xr3:uid="{6A310D1A-F30A-44D1-B60D-283C3231BC8A}" name="X"/>
    <tableColumn id="2" xr3:uid="{ABFC7F3E-7F10-48BD-8AAB-1E8BA6FB12C8}" name="Total |Q2| (ring atoms)" dataDxfId="5"/>
    <tableColumn id="3" xr3:uid="{575B29E2-D174-460D-AC60-0EFF10B23FDA}" name="Total Qzz (ring atoms)" dataDxfId="4"/>
    <tableColumn id="4" xr3:uid="{77F7C13C-48E7-458E-88E8-97C0E03505CC}" name="|Q2| origin" dataDxfId="3"/>
    <tableColumn id="5" xr3:uid="{678AA257-F815-404E-A69A-D8565A87C362}" name="Qzz origin" dataDxfId="2"/>
    <tableColumn id="6" xr3:uid="{8B9940CB-A4DF-477D-AE02-3FB1DDCD0F0E}" name="|Q2|(1)" dataDxfId="1"/>
    <tableColumn id="7" xr3:uid="{114098EE-3024-4003-9DA1-027B72F5A6C4}" name="Q2(1)z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"/>
  <sheetViews>
    <sheetView tabSelected="1" topLeftCell="A14" zoomScale="70" zoomScaleNormal="70" workbookViewId="0">
      <selection activeCell="P41" sqref="P41"/>
    </sheetView>
  </sheetViews>
  <sheetFormatPr defaultRowHeight="15" x14ac:dyDescent="0.25"/>
  <cols>
    <col min="1" max="1" width="3.5703125" bestFit="1" customWidth="1"/>
    <col min="2" max="2" width="7.140625" bestFit="1" customWidth="1"/>
    <col min="3" max="3" width="23.5703125" customWidth="1"/>
    <col min="4" max="4" width="22.28515625" customWidth="1"/>
    <col min="5" max="5" width="13.140625" customWidth="1"/>
    <col min="6" max="6" width="11.85546875" customWidth="1"/>
    <col min="7" max="7" width="10" customWidth="1"/>
    <col min="8" max="8" width="9.7109375" customWidth="1"/>
    <col min="12" max="13" width="23.5703125" customWidth="1"/>
    <col min="14" max="14" width="22.28515625" customWidth="1"/>
    <col min="15" max="15" width="13.140625" customWidth="1"/>
    <col min="16" max="16" width="11.85546875" customWidth="1"/>
    <col min="17" max="17" width="10" customWidth="1"/>
    <col min="18" max="18" width="9.7109375" customWidth="1"/>
    <col min="23" max="23" width="14.28515625" bestFit="1" customWidth="1"/>
    <col min="24" max="24" width="23.7109375" customWidth="1"/>
    <col min="25" max="25" width="23.28515625" customWidth="1"/>
    <col min="26" max="26" width="14.85546875" bestFit="1" customWidth="1"/>
    <col min="27" max="27" width="15.85546875" bestFit="1" customWidth="1"/>
    <col min="28" max="31" width="14.85546875" bestFit="1" customWidth="1"/>
  </cols>
  <sheetData>
    <row r="1" spans="1:31" x14ac:dyDescent="0.25">
      <c r="A1" s="1"/>
      <c r="B1" s="1"/>
      <c r="C1" s="7" t="s">
        <v>0</v>
      </c>
      <c r="D1" s="7"/>
      <c r="E1" s="7"/>
      <c r="F1" s="7"/>
      <c r="G1" s="7"/>
      <c r="H1" s="7"/>
      <c r="K1" s="13" t="s">
        <v>0</v>
      </c>
      <c r="L1" s="13"/>
      <c r="M1" s="13"/>
      <c r="N1" s="13"/>
      <c r="O1" s="13"/>
      <c r="P1" s="13"/>
      <c r="Q1" s="13"/>
    </row>
    <row r="2" spans="1:31" ht="15.75" x14ac:dyDescent="0.25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W2" s="19" t="s">
        <v>32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33</v>
      </c>
      <c r="AE2" t="s">
        <v>34</v>
      </c>
    </row>
    <row r="3" spans="1:31" ht="15.75" x14ac:dyDescent="0.25">
      <c r="A3" s="8" t="s">
        <v>8</v>
      </c>
      <c r="B3" s="1" t="s">
        <v>9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K3" t="s">
        <v>26</v>
      </c>
      <c r="L3" s="6">
        <v>1.2415627239045701</v>
      </c>
      <c r="M3" s="6">
        <v>1.3348602478680101</v>
      </c>
      <c r="N3" s="6">
        <v>1.73512971173583</v>
      </c>
      <c r="O3" s="6">
        <v>-0.40923835826764898</v>
      </c>
      <c r="P3" s="6">
        <v>1.03336172037375</v>
      </c>
      <c r="Q3" s="6">
        <v>1.01810616753118</v>
      </c>
      <c r="W3" s="19" t="s">
        <v>35</v>
      </c>
      <c r="X3">
        <v>103.165050913451</v>
      </c>
      <c r="Y3">
        <v>108.281261387301</v>
      </c>
      <c r="Z3">
        <v>126.28671136974801</v>
      </c>
      <c r="AA3">
        <v>125.605193136889</v>
      </c>
      <c r="AB3">
        <v>91.383044400904396</v>
      </c>
      <c r="AC3">
        <v>87.560322460898306</v>
      </c>
      <c r="AD3">
        <v>91.383044400904396</v>
      </c>
      <c r="AE3">
        <v>87.560322460898306</v>
      </c>
    </row>
    <row r="4" spans="1:31" ht="15.75" x14ac:dyDescent="0.25">
      <c r="A4" s="8"/>
      <c r="B4" s="1" t="s">
        <v>10</v>
      </c>
      <c r="C4" s="6">
        <v>1.0033147447031801</v>
      </c>
      <c r="D4" s="6">
        <v>0.9460714636171601</v>
      </c>
      <c r="E4" s="6">
        <v>0.93005608261814998</v>
      </c>
      <c r="F4" s="6">
        <v>0.92924241268461205</v>
      </c>
      <c r="G4" s="6">
        <v>0.98092907011598995</v>
      </c>
      <c r="H4" s="6">
        <v>0.96263233224350897</v>
      </c>
      <c r="K4" t="s">
        <v>9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W4" s="19" t="s">
        <v>36</v>
      </c>
      <c r="X4">
        <v>96.183348772569403</v>
      </c>
      <c r="Y4">
        <v>101.844577794024</v>
      </c>
      <c r="Z4">
        <v>90.174604650806302</v>
      </c>
      <c r="AA4">
        <v>89.270406970810598</v>
      </c>
      <c r="AB4">
        <v>94.459564348259306</v>
      </c>
      <c r="AC4">
        <v>93.707010010898202</v>
      </c>
      <c r="AD4">
        <v>94.459564348259306</v>
      </c>
      <c r="AE4">
        <v>93.707010010898202</v>
      </c>
    </row>
    <row r="5" spans="1:31" ht="21" x14ac:dyDescent="0.25">
      <c r="A5" s="8"/>
      <c r="B5" s="1" t="s">
        <v>11</v>
      </c>
      <c r="C5" s="6">
        <v>1.2415627239045701</v>
      </c>
      <c r="D5" s="6">
        <v>1.3348602478680101</v>
      </c>
      <c r="E5" s="6">
        <v>1.73512971173583</v>
      </c>
      <c r="F5" s="6">
        <v>-0.40923835826764898</v>
      </c>
      <c r="G5" s="6">
        <v>1.03336172037375</v>
      </c>
      <c r="H5" s="6">
        <v>1.01810616753118</v>
      </c>
      <c r="K5" t="s">
        <v>28</v>
      </c>
      <c r="L5" s="6">
        <v>1.2223549481137999</v>
      </c>
      <c r="M5" s="6">
        <v>1.28279011902186</v>
      </c>
      <c r="N5" s="6">
        <v>2.2796642078926599</v>
      </c>
      <c r="O5" s="6">
        <v>-0.75465953172877309</v>
      </c>
      <c r="P5" s="6">
        <v>1.0159562958683899</v>
      </c>
      <c r="Q5" s="6">
        <v>0.99091614706471998</v>
      </c>
      <c r="W5" s="19" t="s">
        <v>37</v>
      </c>
      <c r="X5">
        <v>94.000269304711907</v>
      </c>
      <c r="Y5">
        <v>92.262230284152395</v>
      </c>
      <c r="Z5">
        <v>274.71339556375699</v>
      </c>
      <c r="AA5">
        <v>20.312367748158</v>
      </c>
      <c r="AB5">
        <v>90.480217408997703</v>
      </c>
      <c r="AC5">
        <v>83.623059805340304</v>
      </c>
      <c r="AD5">
        <v>90.480217408997703</v>
      </c>
      <c r="AE5">
        <v>83.623059805340304</v>
      </c>
    </row>
    <row r="6" spans="1:31" ht="18" x14ac:dyDescent="0.25">
      <c r="A6" s="8"/>
      <c r="B6" s="1" t="s">
        <v>12</v>
      </c>
      <c r="C6" s="6">
        <v>0.81893964196884195</v>
      </c>
      <c r="D6" s="6">
        <v>0.70289724501196704</v>
      </c>
      <c r="E6" s="6">
        <v>2.87725792535762</v>
      </c>
      <c r="F6" s="6">
        <v>2.59299157106219</v>
      </c>
      <c r="G6" s="6">
        <v>0.88848260350847896</v>
      </c>
      <c r="H6" s="6">
        <v>0.87368561054965599</v>
      </c>
      <c r="K6" t="s">
        <v>17</v>
      </c>
      <c r="L6" s="6">
        <v>1.2015932661212401</v>
      </c>
      <c r="M6" s="6">
        <v>1.2338147537531099</v>
      </c>
      <c r="N6" s="6">
        <v>2.23554159730792</v>
      </c>
      <c r="O6" s="6">
        <v>-0.94512203829891406</v>
      </c>
      <c r="P6" s="6">
        <v>1.00481190111781</v>
      </c>
      <c r="Q6" s="6">
        <v>0.96793455496862502</v>
      </c>
      <c r="W6" s="19" t="s">
        <v>38</v>
      </c>
      <c r="X6">
        <v>100.984403294164</v>
      </c>
      <c r="Y6">
        <v>108.08896484089099</v>
      </c>
      <c r="Z6">
        <v>251.947617908122</v>
      </c>
      <c r="AA6">
        <v>174.72309620915499</v>
      </c>
      <c r="AB6">
        <v>96.674547544322493</v>
      </c>
      <c r="AC6">
        <v>94.7533602910962</v>
      </c>
      <c r="AD6">
        <v>96.674547544322493</v>
      </c>
      <c r="AE6">
        <v>94.7533602910962</v>
      </c>
    </row>
    <row r="7" spans="1:31" ht="15.75" x14ac:dyDescent="0.25">
      <c r="A7" s="8"/>
      <c r="B7" s="1" t="s">
        <v>13</v>
      </c>
      <c r="C7" s="6">
        <v>1.03521902173937</v>
      </c>
      <c r="D7" s="6">
        <v>1.0128949438805099</v>
      </c>
      <c r="E7" s="6">
        <v>1.5514782076829801</v>
      </c>
      <c r="F7" s="6">
        <v>1.3739065874870999</v>
      </c>
      <c r="G7" s="6">
        <v>0.975662579329867</v>
      </c>
      <c r="H7" s="6">
        <v>0.95540852524362196</v>
      </c>
      <c r="K7" t="s">
        <v>10</v>
      </c>
      <c r="L7" s="6">
        <v>1.0033147447031801</v>
      </c>
      <c r="M7" s="6">
        <v>0.9460714636171601</v>
      </c>
      <c r="N7" s="6">
        <v>0.93005608261814998</v>
      </c>
      <c r="O7" s="6">
        <v>0.92924241268461205</v>
      </c>
      <c r="P7" s="6">
        <v>0.98092907011598995</v>
      </c>
      <c r="Q7" s="6">
        <v>0.96263233224350897</v>
      </c>
      <c r="W7" s="19" t="s">
        <v>40</v>
      </c>
      <c r="X7">
        <v>87.482509829847103</v>
      </c>
      <c r="Y7">
        <v>78.717977116079695</v>
      </c>
      <c r="Z7">
        <v>285.48665020517598</v>
      </c>
      <c r="AA7">
        <v>-58.971007087218297</v>
      </c>
      <c r="AB7">
        <v>89.852923368886593</v>
      </c>
      <c r="AC7">
        <v>79.798948289928902</v>
      </c>
      <c r="AD7">
        <v>89.852923368886593</v>
      </c>
      <c r="AE7">
        <v>79.798948289928902</v>
      </c>
    </row>
    <row r="8" spans="1:31" ht="21" x14ac:dyDescent="0.25">
      <c r="A8" s="8"/>
      <c r="B8" s="1" t="s">
        <v>14</v>
      </c>
      <c r="C8" s="6">
        <v>1.2223549481137999</v>
      </c>
      <c r="D8" s="6">
        <v>1.28279011902186</v>
      </c>
      <c r="E8" s="6">
        <v>2.2796642078926599</v>
      </c>
      <c r="F8" s="6">
        <v>-0.75465953172877309</v>
      </c>
      <c r="G8" s="6">
        <v>1.0159562958683899</v>
      </c>
      <c r="H8" s="6">
        <v>0.99091614706471998</v>
      </c>
      <c r="K8" t="s">
        <v>13</v>
      </c>
      <c r="L8" s="6">
        <v>1.03521902173937</v>
      </c>
      <c r="M8" s="6">
        <v>1.0128949438805099</v>
      </c>
      <c r="N8" s="6">
        <v>1.5514782076829801</v>
      </c>
      <c r="O8" s="6">
        <v>1.3739065874870999</v>
      </c>
      <c r="P8" s="6">
        <v>0.975662579329867</v>
      </c>
      <c r="Q8" s="6">
        <v>0.95540852524362196</v>
      </c>
      <c r="W8" s="19" t="s">
        <v>39</v>
      </c>
      <c r="X8">
        <v>97.7067217645493</v>
      </c>
      <c r="Y8">
        <v>102.54662373516599</v>
      </c>
      <c r="Z8">
        <v>252.56262489363201</v>
      </c>
      <c r="AA8">
        <v>108.808220852869</v>
      </c>
      <c r="AB8">
        <v>96.186211044742294</v>
      </c>
      <c r="AC8">
        <v>94.043088748210906</v>
      </c>
      <c r="AD8">
        <v>96.186211044742294</v>
      </c>
      <c r="AE8">
        <v>94.043088748210906</v>
      </c>
    </row>
    <row r="9" spans="1:31" ht="18" x14ac:dyDescent="0.25">
      <c r="A9" s="8"/>
      <c r="B9" s="1" t="s">
        <v>15</v>
      </c>
      <c r="C9" s="6">
        <v>0.78221422514324201</v>
      </c>
      <c r="D9" s="6">
        <v>0.62660383410965403</v>
      </c>
      <c r="E9" s="6">
        <v>2.2818572155560002</v>
      </c>
      <c r="F9" s="6">
        <v>2.0353251527459699</v>
      </c>
      <c r="G9" s="6">
        <v>0.83350703025899708</v>
      </c>
      <c r="H9" s="6">
        <v>0.82168968399070097</v>
      </c>
      <c r="K9" s="18" t="s">
        <v>16</v>
      </c>
      <c r="L9" s="17">
        <v>1.02195058573774</v>
      </c>
      <c r="M9" s="17">
        <v>0.98369869294585499</v>
      </c>
      <c r="N9" s="17">
        <v>1.4547242839722001</v>
      </c>
      <c r="O9" s="17">
        <v>1.05887943438793</v>
      </c>
      <c r="P9" s="17">
        <v>0.97803279794977993</v>
      </c>
      <c r="Q9" s="17">
        <v>0.95398123279159708</v>
      </c>
      <c r="W9" s="19" t="s">
        <v>42</v>
      </c>
      <c r="X9">
        <v>124.156272390457</v>
      </c>
      <c r="Y9">
        <v>133.48602478680101</v>
      </c>
      <c r="Z9">
        <v>173.512971173583</v>
      </c>
      <c r="AA9">
        <v>-40.923835826764901</v>
      </c>
      <c r="AB9">
        <v>103.33617203737499</v>
      </c>
      <c r="AC9">
        <v>101.810616753118</v>
      </c>
      <c r="AD9">
        <v>103.33617203737499</v>
      </c>
      <c r="AE9">
        <v>101.810616753118</v>
      </c>
    </row>
    <row r="10" spans="1:31" ht="15.75" x14ac:dyDescent="0.25">
      <c r="A10" s="8"/>
      <c r="B10" s="1" t="s">
        <v>16</v>
      </c>
      <c r="C10" s="6">
        <v>1.02195058573774</v>
      </c>
      <c r="D10" s="6">
        <v>0.98369869294585499</v>
      </c>
      <c r="E10" s="6">
        <v>1.4547242839722001</v>
      </c>
      <c r="F10" s="6">
        <v>1.05887943438793</v>
      </c>
      <c r="G10" s="6">
        <v>0.97803279794977993</v>
      </c>
      <c r="H10" s="6">
        <v>0.95398123279159708</v>
      </c>
      <c r="K10" t="s">
        <v>22</v>
      </c>
      <c r="L10" s="6">
        <v>1.00984403294164</v>
      </c>
      <c r="M10" s="6">
        <v>1.0808896484089099</v>
      </c>
      <c r="N10" s="6">
        <v>2.5194761790812201</v>
      </c>
      <c r="O10" s="6">
        <v>1.7472309620915498</v>
      </c>
      <c r="P10" s="6">
        <v>0.96674547544322498</v>
      </c>
      <c r="Q10" s="6">
        <v>0.947533602910962</v>
      </c>
      <c r="W10" s="19" t="s">
        <v>41</v>
      </c>
      <c r="X10">
        <v>81.893964196884198</v>
      </c>
      <c r="Y10">
        <v>70.289724501196702</v>
      </c>
      <c r="Z10">
        <v>287.72579253576203</v>
      </c>
      <c r="AA10">
        <v>259.29915710621901</v>
      </c>
      <c r="AB10">
        <v>88.848260350847895</v>
      </c>
      <c r="AC10">
        <v>87.368561054965596</v>
      </c>
      <c r="AD10">
        <v>88.848260350847895</v>
      </c>
      <c r="AE10">
        <v>87.368561054965596</v>
      </c>
    </row>
    <row r="11" spans="1:31" ht="15.75" x14ac:dyDescent="0.25">
      <c r="A11" s="8"/>
      <c r="B11" s="1" t="s">
        <v>17</v>
      </c>
      <c r="C11" s="6">
        <v>1.2015932661212401</v>
      </c>
      <c r="D11" s="6">
        <v>1.2338147537531099</v>
      </c>
      <c r="E11" s="6">
        <v>2.23554159730792</v>
      </c>
      <c r="F11" s="6">
        <v>-0.94512203829891406</v>
      </c>
      <c r="G11" s="6">
        <v>1.00481190111781</v>
      </c>
      <c r="H11" s="6">
        <v>0.96793455496862502</v>
      </c>
      <c r="K11" s="18" t="s">
        <v>24</v>
      </c>
      <c r="L11" s="17">
        <v>0.97706721764549298</v>
      </c>
      <c r="M11" s="17">
        <v>1.0254662373516599</v>
      </c>
      <c r="N11" s="17">
        <v>2.5256262489363199</v>
      </c>
      <c r="O11" s="17">
        <v>1.0880822085286901</v>
      </c>
      <c r="P11" s="17">
        <v>0.96186211044742298</v>
      </c>
      <c r="Q11" s="17">
        <v>0.94043088748210901</v>
      </c>
      <c r="W11" s="19" t="s">
        <v>43</v>
      </c>
      <c r="X11">
        <v>100.331474470318</v>
      </c>
      <c r="Y11">
        <v>94.607146361716005</v>
      </c>
      <c r="Z11">
        <v>93.005608261814999</v>
      </c>
      <c r="AA11">
        <v>92.924241268461202</v>
      </c>
      <c r="AB11">
        <v>98.092907011598996</v>
      </c>
      <c r="AC11">
        <v>96.263233224350898</v>
      </c>
      <c r="AD11">
        <v>99.809826680244797</v>
      </c>
      <c r="AE11">
        <v>97.908093482692806</v>
      </c>
    </row>
    <row r="12" spans="1:31" ht="15.75" x14ac:dyDescent="0.25">
      <c r="A12" s="8"/>
      <c r="B12" s="1" t="s">
        <v>18</v>
      </c>
      <c r="C12" s="6">
        <v>0.75374966280618194</v>
      </c>
      <c r="D12" s="6">
        <v>0.55936173155264302</v>
      </c>
      <c r="E12" s="6">
        <v>1.65588083775957</v>
      </c>
      <c r="F12" s="6">
        <v>1.5611114536234201</v>
      </c>
      <c r="G12" s="6">
        <v>0.78894533211844697</v>
      </c>
      <c r="H12" s="6">
        <v>0.76788333918940099</v>
      </c>
      <c r="K12" t="s">
        <v>20</v>
      </c>
      <c r="L12" s="6">
        <v>0.96183348772569399</v>
      </c>
      <c r="M12" s="6">
        <v>1.01844577794024</v>
      </c>
      <c r="N12" s="6">
        <v>0.901746046508063</v>
      </c>
      <c r="O12" s="6">
        <v>0.89270406970810601</v>
      </c>
      <c r="P12" s="6">
        <v>0.94459564348259306</v>
      </c>
      <c r="Q12" s="6">
        <v>0.93707010010898206</v>
      </c>
      <c r="W12" s="19" t="s">
        <v>45</v>
      </c>
      <c r="X12">
        <v>122.23549481137999</v>
      </c>
      <c r="Y12">
        <v>128.279011902186</v>
      </c>
      <c r="Z12">
        <v>227.96642078926601</v>
      </c>
      <c r="AA12">
        <v>-75.465953172877306</v>
      </c>
      <c r="AB12">
        <v>101.595629586839</v>
      </c>
      <c r="AC12">
        <v>99.091614706472001</v>
      </c>
      <c r="AD12">
        <v>101.595629586839</v>
      </c>
      <c r="AE12">
        <v>99.091614706472001</v>
      </c>
    </row>
    <row r="13" spans="1:31" ht="15.75" x14ac:dyDescent="0.25">
      <c r="A13" s="8" t="s">
        <v>19</v>
      </c>
      <c r="B13" s="1" t="s">
        <v>20</v>
      </c>
      <c r="C13" s="6">
        <v>0.96183348772569399</v>
      </c>
      <c r="D13" s="6">
        <v>1.01844577794024</v>
      </c>
      <c r="E13" s="6">
        <v>0.901746046508063</v>
      </c>
      <c r="F13" s="6">
        <v>0.89270406970810601</v>
      </c>
      <c r="G13" s="6">
        <v>0.94459564348259306</v>
      </c>
      <c r="H13" s="6">
        <v>0.93707010010898206</v>
      </c>
      <c r="K13" t="s">
        <v>21</v>
      </c>
      <c r="L13" s="6">
        <v>1.0316505091345101</v>
      </c>
      <c r="M13" s="6">
        <v>1.0828126138730101</v>
      </c>
      <c r="N13" s="6">
        <v>1.2628671136974801</v>
      </c>
      <c r="O13" s="6">
        <v>1.25605193136889</v>
      </c>
      <c r="P13" s="6">
        <v>0.91383044400904401</v>
      </c>
      <c r="Q13" s="6">
        <v>0.8756032246089831</v>
      </c>
      <c r="W13" s="19" t="s">
        <v>44</v>
      </c>
      <c r="X13">
        <v>78.221422514324203</v>
      </c>
      <c r="Y13">
        <v>62.660383410965402</v>
      </c>
      <c r="Z13">
        <v>228.1857215556</v>
      </c>
      <c r="AA13">
        <v>203.53251527459699</v>
      </c>
      <c r="AB13">
        <v>83.350703025899705</v>
      </c>
      <c r="AC13">
        <v>82.168968399070096</v>
      </c>
      <c r="AD13">
        <v>83.350703025899705</v>
      </c>
      <c r="AE13">
        <v>82.168968399070096</v>
      </c>
    </row>
    <row r="14" spans="1:31" ht="15.75" x14ac:dyDescent="0.25">
      <c r="A14" s="8"/>
      <c r="B14" s="1" t="s">
        <v>21</v>
      </c>
      <c r="C14" s="6">
        <v>1.0316505091345101</v>
      </c>
      <c r="D14" s="6">
        <v>1.0828126138730101</v>
      </c>
      <c r="E14" s="6">
        <v>1.2628671136974801</v>
      </c>
      <c r="F14" s="6">
        <v>1.25605193136889</v>
      </c>
      <c r="G14" s="6">
        <v>0.91383044400904401</v>
      </c>
      <c r="H14" s="6">
        <v>0.8756032246089831</v>
      </c>
      <c r="K14" t="s">
        <v>27</v>
      </c>
      <c r="L14" s="6">
        <v>0.81893964196884195</v>
      </c>
      <c r="M14" s="6">
        <v>0.70289724501196704</v>
      </c>
      <c r="N14" s="6">
        <v>2.87725792535762</v>
      </c>
      <c r="O14" s="6">
        <v>2.59299157106219</v>
      </c>
      <c r="P14" s="6">
        <v>0.88848260350847896</v>
      </c>
      <c r="Q14" s="6">
        <v>0.87368561054965599</v>
      </c>
      <c r="W14" s="19" t="s">
        <v>46</v>
      </c>
      <c r="X14">
        <v>103.52190217393699</v>
      </c>
      <c r="Y14">
        <v>101.289494388051</v>
      </c>
      <c r="Z14">
        <v>155.147820768298</v>
      </c>
      <c r="AA14">
        <v>137.39065874871</v>
      </c>
      <c r="AB14">
        <v>97.566257932986701</v>
      </c>
      <c r="AC14">
        <v>95.540852524362194</v>
      </c>
      <c r="AD14">
        <v>100.301736373724</v>
      </c>
      <c r="AE14">
        <v>98.054594432566802</v>
      </c>
    </row>
    <row r="15" spans="1:31" ht="15.75" x14ac:dyDescent="0.25">
      <c r="A15" s="8"/>
      <c r="B15" s="1" t="s">
        <v>22</v>
      </c>
      <c r="C15" s="6">
        <v>1.00984403294164</v>
      </c>
      <c r="D15" s="6">
        <v>1.0808896484089099</v>
      </c>
      <c r="E15" s="6">
        <v>2.5194761790812201</v>
      </c>
      <c r="F15" s="6">
        <v>1.7472309620915498</v>
      </c>
      <c r="G15" s="6">
        <v>0.96674547544322498</v>
      </c>
      <c r="H15" s="6">
        <v>0.947533602910962</v>
      </c>
      <c r="K15" t="s">
        <v>23</v>
      </c>
      <c r="L15" s="6">
        <v>0.94000269304711903</v>
      </c>
      <c r="M15" s="6">
        <v>0.92262230284152391</v>
      </c>
      <c r="N15" s="6">
        <v>2.7471339556375698</v>
      </c>
      <c r="O15" s="6">
        <v>0.20312367748158</v>
      </c>
      <c r="P15" s="6">
        <v>0.90480217408997698</v>
      </c>
      <c r="Q15" s="6">
        <v>0.83623059805340305</v>
      </c>
      <c r="W15" s="19" t="s">
        <v>48</v>
      </c>
      <c r="X15">
        <v>120.159326612124</v>
      </c>
      <c r="Y15">
        <v>123.381475375311</v>
      </c>
      <c r="Z15">
        <v>223.55415973079201</v>
      </c>
      <c r="AA15">
        <v>-94.512203829891405</v>
      </c>
      <c r="AB15">
        <v>100.481190111781</v>
      </c>
      <c r="AC15">
        <v>96.793455496862506</v>
      </c>
      <c r="AD15">
        <v>100.481190111781</v>
      </c>
      <c r="AE15">
        <v>96.793455496862506</v>
      </c>
    </row>
    <row r="16" spans="1:31" ht="15.75" x14ac:dyDescent="0.25">
      <c r="A16" s="8"/>
      <c r="B16" s="1" t="s">
        <v>23</v>
      </c>
      <c r="C16" s="6">
        <v>0.94000269304711903</v>
      </c>
      <c r="D16" s="6">
        <v>0.92262230284152391</v>
      </c>
      <c r="E16" s="6">
        <v>2.7471339556375698</v>
      </c>
      <c r="F16" s="6">
        <v>0.20312367748158</v>
      </c>
      <c r="G16" s="6">
        <v>0.90480217408997698</v>
      </c>
      <c r="H16" s="6">
        <v>0.83623059805340305</v>
      </c>
      <c r="K16" t="s">
        <v>29</v>
      </c>
      <c r="L16" s="6">
        <v>0.78221422514324201</v>
      </c>
      <c r="M16" s="6">
        <v>0.62660383410965403</v>
      </c>
      <c r="N16" s="6">
        <v>2.2818572155560002</v>
      </c>
      <c r="O16" s="6">
        <v>2.0353251527459699</v>
      </c>
      <c r="P16" s="6">
        <v>0.83350703025899708</v>
      </c>
      <c r="Q16" s="6">
        <v>0.82168968399070097</v>
      </c>
      <c r="W16" s="19" t="s">
        <v>47</v>
      </c>
      <c r="X16">
        <v>75.374966280618196</v>
      </c>
      <c r="Y16">
        <v>55.936173155264299</v>
      </c>
      <c r="Z16">
        <v>165.58808377595699</v>
      </c>
      <c r="AA16">
        <v>156.111145362342</v>
      </c>
      <c r="AB16">
        <v>78.894533211844703</v>
      </c>
      <c r="AC16">
        <v>76.788333918940097</v>
      </c>
      <c r="AD16">
        <v>78.894533211844703</v>
      </c>
      <c r="AE16">
        <v>76.788333918940097</v>
      </c>
    </row>
    <row r="17" spans="1:31" ht="15.75" x14ac:dyDescent="0.25">
      <c r="A17" s="8"/>
      <c r="B17" s="1" t="s">
        <v>24</v>
      </c>
      <c r="C17" s="6">
        <v>0.97706721764549298</v>
      </c>
      <c r="D17" s="6">
        <v>1.0254662373516599</v>
      </c>
      <c r="E17" s="6">
        <v>2.5256262489363199</v>
      </c>
      <c r="F17" s="6">
        <v>1.0880822085286901</v>
      </c>
      <c r="G17" s="6">
        <v>0.96186211044742298</v>
      </c>
      <c r="H17" s="6">
        <v>0.94043088748210901</v>
      </c>
      <c r="K17" s="18" t="s">
        <v>25</v>
      </c>
      <c r="L17" s="17">
        <v>0.87482509829847099</v>
      </c>
      <c r="M17" s="17">
        <v>0.78717977116079696</v>
      </c>
      <c r="N17" s="17">
        <v>2.8548665020517596</v>
      </c>
      <c r="O17" s="17">
        <v>-0.58971007087218297</v>
      </c>
      <c r="P17" s="17">
        <v>0.89852923368886595</v>
      </c>
      <c r="Q17" s="17">
        <v>0.79798948289928906</v>
      </c>
      <c r="W17" s="19" t="s">
        <v>49</v>
      </c>
      <c r="X17">
        <v>102.19505857377401</v>
      </c>
      <c r="Y17">
        <v>98.369869294585499</v>
      </c>
      <c r="Z17">
        <v>145.47242839722</v>
      </c>
      <c r="AA17">
        <v>105.887943438793</v>
      </c>
      <c r="AB17">
        <v>97.803279794977996</v>
      </c>
      <c r="AC17">
        <v>95.398123279159705</v>
      </c>
      <c r="AD17">
        <v>97.803279794977996</v>
      </c>
      <c r="AE17">
        <v>95.398123279159705</v>
      </c>
    </row>
    <row r="18" spans="1:31" ht="15.75" x14ac:dyDescent="0.25">
      <c r="A18" s="8"/>
      <c r="B18" s="1" t="s">
        <v>25</v>
      </c>
      <c r="C18" s="6">
        <v>0.87482509829847099</v>
      </c>
      <c r="D18" s="6">
        <v>0.78717977116079696</v>
      </c>
      <c r="E18" s="6">
        <v>2.8548665020517596</v>
      </c>
      <c r="F18" s="6">
        <v>-0.58971007087218297</v>
      </c>
      <c r="G18" s="6">
        <v>0.89852923368886595</v>
      </c>
      <c r="H18" s="6">
        <v>0.79798948289928906</v>
      </c>
      <c r="K18" t="s">
        <v>18</v>
      </c>
      <c r="L18" s="6">
        <v>0.75374966280618194</v>
      </c>
      <c r="M18" s="6">
        <v>0.55936173155264302</v>
      </c>
      <c r="N18" s="6">
        <v>1.65588083775957</v>
      </c>
      <c r="O18" s="6">
        <v>1.5611114536234201</v>
      </c>
      <c r="P18" s="6">
        <v>0.78894533211844697</v>
      </c>
      <c r="Q18" s="6">
        <v>0.76788333918940099</v>
      </c>
      <c r="W18" s="19" t="s">
        <v>50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</row>
    <row r="21" spans="1:31" x14ac:dyDescent="0.25">
      <c r="A21" s="14" t="s">
        <v>30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K21" s="14" t="s">
        <v>19</v>
      </c>
      <c r="L21" t="s">
        <v>1</v>
      </c>
      <c r="M21" t="s">
        <v>2</v>
      </c>
      <c r="N21" t="s">
        <v>3</v>
      </c>
      <c r="O21" t="s">
        <v>4</v>
      </c>
      <c r="P21" t="s">
        <v>5</v>
      </c>
      <c r="Q21" t="s">
        <v>6</v>
      </c>
      <c r="R21" t="s">
        <v>7</v>
      </c>
    </row>
    <row r="22" spans="1:31" ht="15" customHeight="1" x14ac:dyDescent="0.25">
      <c r="A22" s="14"/>
      <c r="B22" t="s">
        <v>26</v>
      </c>
      <c r="C22" s="6">
        <v>1.2415627239045701</v>
      </c>
      <c r="D22" s="6">
        <v>1.3348602478680101</v>
      </c>
      <c r="E22" s="6">
        <v>1.73512971173583</v>
      </c>
      <c r="F22" s="6">
        <v>-0.40923835826764898</v>
      </c>
      <c r="G22" s="6">
        <v>1.03336172037375</v>
      </c>
      <c r="H22" s="6">
        <v>1.01810616753118</v>
      </c>
      <c r="K22" s="14"/>
      <c r="L22" t="s">
        <v>22</v>
      </c>
      <c r="M22" s="6">
        <v>1.00984403294164</v>
      </c>
      <c r="N22" s="6">
        <v>1.0808896484089099</v>
      </c>
      <c r="O22" s="6">
        <v>2.5194761790812201</v>
      </c>
      <c r="P22" s="6">
        <v>1.7472309620915498</v>
      </c>
      <c r="Q22" s="6">
        <v>0.96674547544322498</v>
      </c>
      <c r="R22" s="6">
        <v>0.947533602910962</v>
      </c>
    </row>
    <row r="23" spans="1:31" x14ac:dyDescent="0.25">
      <c r="A23" s="14"/>
      <c r="B23" t="s">
        <v>28</v>
      </c>
      <c r="C23" s="6">
        <v>1.2223549481137999</v>
      </c>
      <c r="D23" s="6">
        <v>1.28279011902186</v>
      </c>
      <c r="E23" s="6">
        <v>2.2796642078926599</v>
      </c>
      <c r="F23" s="6">
        <v>-0.75465953172877309</v>
      </c>
      <c r="G23" s="6">
        <v>1.0159562958683899</v>
      </c>
      <c r="H23" s="6">
        <v>0.99091614706471998</v>
      </c>
      <c r="K23" s="14"/>
      <c r="L23" t="s">
        <v>24</v>
      </c>
      <c r="M23" s="6">
        <v>0.97706721764549298</v>
      </c>
      <c r="N23" s="6">
        <v>1.0254662373516599</v>
      </c>
      <c r="O23" s="6">
        <v>2.5256262489363199</v>
      </c>
      <c r="P23" s="6">
        <v>1.0880822085286901</v>
      </c>
      <c r="Q23" s="6">
        <v>0.96186211044742298</v>
      </c>
      <c r="R23" s="6">
        <v>0.94043088748210901</v>
      </c>
    </row>
    <row r="24" spans="1:31" x14ac:dyDescent="0.25">
      <c r="A24" s="14"/>
      <c r="B24" t="s">
        <v>17</v>
      </c>
      <c r="C24" s="6">
        <v>1.2015932661212401</v>
      </c>
      <c r="D24" s="6">
        <v>1.2338147537531099</v>
      </c>
      <c r="E24" s="6">
        <v>2.23554159730792</v>
      </c>
      <c r="F24" s="6">
        <v>-0.94512203829891406</v>
      </c>
      <c r="G24" s="6">
        <v>1.00481190111781</v>
      </c>
      <c r="H24" s="6">
        <v>0.96793455496862502</v>
      </c>
      <c r="K24" s="14"/>
      <c r="L24" t="s">
        <v>20</v>
      </c>
      <c r="M24" s="6">
        <v>0.96183348772569399</v>
      </c>
      <c r="N24" s="6">
        <v>1.01844577794024</v>
      </c>
      <c r="O24" s="6">
        <v>0.901746046508063</v>
      </c>
      <c r="P24" s="6">
        <v>0.89270406970810601</v>
      </c>
      <c r="Q24" s="6">
        <v>0.94459564348259306</v>
      </c>
      <c r="R24" s="6">
        <v>0.93707010010898206</v>
      </c>
    </row>
    <row r="25" spans="1:31" x14ac:dyDescent="0.25">
      <c r="A25" s="14"/>
      <c r="B25" t="s">
        <v>9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K25" s="14"/>
      <c r="L25" t="s">
        <v>21</v>
      </c>
      <c r="M25" s="6">
        <v>1.0316505091345101</v>
      </c>
      <c r="N25" s="6">
        <v>1.0828126138730101</v>
      </c>
      <c r="O25" s="6">
        <v>1.2628671136974801</v>
      </c>
      <c r="P25" s="6">
        <v>1.25605193136889</v>
      </c>
      <c r="Q25" s="6">
        <v>0.91383044400904401</v>
      </c>
      <c r="R25" s="6">
        <v>0.8756032246089831</v>
      </c>
      <c r="X25" s="23" t="s">
        <v>7</v>
      </c>
      <c r="Y25" s="20" t="s">
        <v>34</v>
      </c>
      <c r="Z25" t="s">
        <v>51</v>
      </c>
    </row>
    <row r="26" spans="1:31" ht="15.75" x14ac:dyDescent="0.25">
      <c r="A26" s="14"/>
      <c r="B26" t="s">
        <v>10</v>
      </c>
      <c r="C26" s="6">
        <v>1.0033147447031801</v>
      </c>
      <c r="D26" s="6">
        <v>0.9460714636171601</v>
      </c>
      <c r="E26" s="6">
        <v>0.93005608261814998</v>
      </c>
      <c r="F26" s="6">
        <v>0.92924241268461205</v>
      </c>
      <c r="G26" s="6">
        <v>0.98092907011598995</v>
      </c>
      <c r="H26" s="6">
        <v>0.96263233224350897</v>
      </c>
      <c r="K26" s="14"/>
      <c r="L26" t="s">
        <v>23</v>
      </c>
      <c r="M26" s="6">
        <v>0.94000269304711903</v>
      </c>
      <c r="N26" s="6">
        <v>0.92262230284152391</v>
      </c>
      <c r="O26" s="6">
        <v>2.7471339556375698</v>
      </c>
      <c r="P26" s="6">
        <v>0.20312367748158</v>
      </c>
      <c r="Q26" s="6">
        <v>0.90480217408997698</v>
      </c>
      <c r="R26" s="6">
        <v>0.83623059805340305</v>
      </c>
      <c r="W26" s="26" t="s">
        <v>35</v>
      </c>
      <c r="X26" s="24">
        <v>87.560322460898306</v>
      </c>
      <c r="Y26" s="21">
        <v>87.560322460898306</v>
      </c>
      <c r="Z26" s="21">
        <f>(X26-Y26)/100</f>
        <v>0</v>
      </c>
    </row>
    <row r="27" spans="1:31" ht="15.75" x14ac:dyDescent="0.25">
      <c r="A27" s="14"/>
      <c r="B27" t="s">
        <v>16</v>
      </c>
      <c r="C27" s="6">
        <v>1.02195058573774</v>
      </c>
      <c r="D27" s="6">
        <v>0.98369869294585499</v>
      </c>
      <c r="E27" s="6">
        <v>1.4547242839722001</v>
      </c>
      <c r="F27" s="6">
        <v>1.05887943438793</v>
      </c>
      <c r="G27" s="6">
        <v>0.97803279794977993</v>
      </c>
      <c r="H27" s="6">
        <v>0.95398123279159708</v>
      </c>
      <c r="K27" s="14"/>
      <c r="L27" t="s">
        <v>25</v>
      </c>
      <c r="M27" s="6">
        <v>0.87482509829847099</v>
      </c>
      <c r="N27" s="6">
        <v>0.78717977116079696</v>
      </c>
      <c r="O27" s="6">
        <v>2.8548665020517596</v>
      </c>
      <c r="P27" s="6">
        <v>-0.58971007087218297</v>
      </c>
      <c r="Q27" s="6">
        <v>0.89852923368886595</v>
      </c>
      <c r="R27" s="6">
        <v>0.79798948289928906</v>
      </c>
      <c r="W27" s="26" t="s">
        <v>36</v>
      </c>
      <c r="X27" s="24">
        <v>93.707010010898202</v>
      </c>
      <c r="Y27" s="21">
        <v>93.707010010898202</v>
      </c>
      <c r="Z27" s="21">
        <f t="shared" ref="Z27:Z41" si="0">(X27-Y27)/100</f>
        <v>0</v>
      </c>
    </row>
    <row r="28" spans="1:31" ht="15.75" x14ac:dyDescent="0.25">
      <c r="A28" s="14"/>
      <c r="B28" t="s">
        <v>13</v>
      </c>
      <c r="C28" s="6">
        <v>1.03521902173937</v>
      </c>
      <c r="D28" s="6">
        <v>1.0128949438805099</v>
      </c>
      <c r="E28" s="6">
        <v>1.5514782076829801</v>
      </c>
      <c r="F28" s="6">
        <v>1.3739065874870999</v>
      </c>
      <c r="G28" s="6">
        <v>0.975662579329867</v>
      </c>
      <c r="H28" s="6">
        <v>0.95540852524362196</v>
      </c>
      <c r="W28" s="26" t="s">
        <v>37</v>
      </c>
      <c r="X28" s="24">
        <v>83.623059805340304</v>
      </c>
      <c r="Y28" s="21">
        <v>83.623059805340304</v>
      </c>
      <c r="Z28" s="21">
        <f t="shared" si="0"/>
        <v>0</v>
      </c>
    </row>
    <row r="29" spans="1:31" ht="15.75" x14ac:dyDescent="0.25">
      <c r="A29" s="14"/>
      <c r="B29" t="s">
        <v>27</v>
      </c>
      <c r="C29" s="6">
        <v>0.81893964196884195</v>
      </c>
      <c r="D29" s="6">
        <v>0.70289724501196704</v>
      </c>
      <c r="E29" s="6">
        <v>2.87725792535762</v>
      </c>
      <c r="F29" s="6">
        <v>2.59299157106219</v>
      </c>
      <c r="G29" s="6">
        <v>0.88848260350847896</v>
      </c>
      <c r="H29" s="6">
        <v>0.87368561054965599</v>
      </c>
      <c r="W29" s="26" t="s">
        <v>38</v>
      </c>
      <c r="X29" s="24">
        <v>94.7533602910962</v>
      </c>
      <c r="Y29" s="21">
        <v>94.7533602910962</v>
      </c>
      <c r="Z29" s="21">
        <f t="shared" si="0"/>
        <v>0</v>
      </c>
      <c r="AB29">
        <f>(X29-Z31)/100</f>
        <v>0.947533602910962</v>
      </c>
    </row>
    <row r="30" spans="1:31" ht="15.75" x14ac:dyDescent="0.25">
      <c r="A30" s="14"/>
      <c r="B30" t="s">
        <v>29</v>
      </c>
      <c r="C30" s="6">
        <v>0.78221422514324201</v>
      </c>
      <c r="D30" s="6">
        <v>0.62660383410965403</v>
      </c>
      <c r="E30" s="6">
        <v>2.2818572155560002</v>
      </c>
      <c r="F30" s="6">
        <v>2.0353251527459699</v>
      </c>
      <c r="G30" s="6">
        <v>0.83350703025899708</v>
      </c>
      <c r="H30" s="6">
        <v>0.82168968399070097</v>
      </c>
      <c r="W30" s="26" t="s">
        <v>40</v>
      </c>
      <c r="X30" s="24">
        <v>79.798948289928902</v>
      </c>
      <c r="Y30" s="21">
        <v>79.798948289928902</v>
      </c>
      <c r="Z30" s="21">
        <f t="shared" si="0"/>
        <v>0</v>
      </c>
    </row>
    <row r="31" spans="1:31" ht="15.75" x14ac:dyDescent="0.25">
      <c r="A31" s="14"/>
      <c r="B31" t="s">
        <v>18</v>
      </c>
      <c r="C31" s="6">
        <v>0.75374966280618194</v>
      </c>
      <c r="D31" s="6">
        <v>0.55936173155264302</v>
      </c>
      <c r="E31" s="6">
        <v>1.65588083775957</v>
      </c>
      <c r="F31" s="6">
        <v>1.5611114536234201</v>
      </c>
      <c r="G31" s="6">
        <v>0.78894533211844697</v>
      </c>
      <c r="H31" s="6">
        <v>0.76788333918940099</v>
      </c>
      <c r="W31" s="26" t="s">
        <v>39</v>
      </c>
      <c r="X31" s="24">
        <v>94.043088748210906</v>
      </c>
      <c r="Y31" s="21">
        <v>94.043088748210906</v>
      </c>
      <c r="Z31" s="21">
        <f t="shared" si="0"/>
        <v>0</v>
      </c>
    </row>
    <row r="32" spans="1:31" ht="15.75" x14ac:dyDescent="0.25">
      <c r="C32" s="6"/>
      <c r="D32" s="6"/>
      <c r="E32" s="6"/>
      <c r="F32" s="6"/>
      <c r="G32" s="6"/>
      <c r="H32" s="6"/>
      <c r="W32" s="26" t="s">
        <v>42</v>
      </c>
      <c r="X32" s="24">
        <v>101.810616753118</v>
      </c>
      <c r="Y32" s="21">
        <v>101.810616753118</v>
      </c>
      <c r="Z32" s="21">
        <f t="shared" si="0"/>
        <v>0</v>
      </c>
    </row>
    <row r="33" spans="2:26" ht="15.75" x14ac:dyDescent="0.25">
      <c r="C33" s="6"/>
      <c r="W33" s="26" t="s">
        <v>41</v>
      </c>
      <c r="X33" s="24">
        <v>87.368561054965596</v>
      </c>
      <c r="Y33" s="21">
        <v>87.368561054965596</v>
      </c>
      <c r="Z33" s="21">
        <f t="shared" si="0"/>
        <v>0</v>
      </c>
    </row>
    <row r="34" spans="2:26" ht="15.75" x14ac:dyDescent="0.25">
      <c r="W34" s="26" t="s">
        <v>43</v>
      </c>
      <c r="X34" s="24">
        <v>96.263233224350898</v>
      </c>
      <c r="Y34" s="21">
        <v>97.908093482692806</v>
      </c>
      <c r="Z34" s="21">
        <f t="shared" si="0"/>
        <v>-1.6448602583419073E-2</v>
      </c>
    </row>
    <row r="35" spans="2:26" ht="15.75" x14ac:dyDescent="0.25">
      <c r="B35" s="9" t="s">
        <v>1</v>
      </c>
      <c r="C35" s="10" t="s">
        <v>3</v>
      </c>
      <c r="D35" t="s">
        <v>31</v>
      </c>
      <c r="W35" s="26" t="s">
        <v>45</v>
      </c>
      <c r="X35" s="24">
        <v>99.091614706472001</v>
      </c>
      <c r="Y35" s="21">
        <v>99.091614706472001</v>
      </c>
      <c r="Z35" s="21">
        <f t="shared" si="0"/>
        <v>0</v>
      </c>
    </row>
    <row r="36" spans="2:26" ht="15.75" x14ac:dyDescent="0.25">
      <c r="B36" s="11" t="s">
        <v>26</v>
      </c>
      <c r="C36" s="15">
        <v>1.3348602478680101</v>
      </c>
      <c r="D36" s="17">
        <f>C36-1</f>
        <v>0.33486024786801005</v>
      </c>
      <c r="W36" s="26" t="s">
        <v>44</v>
      </c>
      <c r="X36" s="24">
        <v>82.168968399070096</v>
      </c>
      <c r="Y36" s="21">
        <v>82.168968399070096</v>
      </c>
      <c r="Z36" s="21">
        <f t="shared" si="0"/>
        <v>0</v>
      </c>
    </row>
    <row r="37" spans="2:26" ht="15.75" x14ac:dyDescent="0.25">
      <c r="B37" s="12" t="s">
        <v>28</v>
      </c>
      <c r="C37" s="16">
        <v>1.28279011902186</v>
      </c>
      <c r="D37" s="17">
        <f t="shared" ref="D37:D45" si="1">C37-1</f>
        <v>0.28279011902186002</v>
      </c>
      <c r="W37" s="26" t="s">
        <v>46</v>
      </c>
      <c r="X37" s="24">
        <v>95.540852524362194</v>
      </c>
      <c r="Y37" s="21">
        <v>98.054594432566802</v>
      </c>
      <c r="Z37" s="21">
        <f t="shared" si="0"/>
        <v>-2.5137419082046079E-2</v>
      </c>
    </row>
    <row r="38" spans="2:26" ht="15.75" x14ac:dyDescent="0.25">
      <c r="B38" s="11" t="s">
        <v>17</v>
      </c>
      <c r="C38" s="15">
        <v>1.2338147537531099</v>
      </c>
      <c r="D38" s="17">
        <f t="shared" si="1"/>
        <v>0.23381475375310989</v>
      </c>
      <c r="W38" s="26" t="s">
        <v>48</v>
      </c>
      <c r="X38" s="24">
        <v>96.793455496862506</v>
      </c>
      <c r="Y38" s="21">
        <v>96.793455496862506</v>
      </c>
      <c r="Z38" s="21">
        <f t="shared" si="0"/>
        <v>0</v>
      </c>
    </row>
    <row r="39" spans="2:26" ht="15.75" x14ac:dyDescent="0.25">
      <c r="B39" s="12" t="s">
        <v>13</v>
      </c>
      <c r="C39" s="16">
        <v>1.0128949438805099</v>
      </c>
      <c r="D39" s="6">
        <f t="shared" si="1"/>
        <v>1.2894943880509935E-2</v>
      </c>
      <c r="W39" s="26" t="s">
        <v>47</v>
      </c>
      <c r="X39" s="24">
        <v>76.788333918940097</v>
      </c>
      <c r="Y39" s="21">
        <v>76.788333918940097</v>
      </c>
      <c r="Z39" s="21">
        <f t="shared" si="0"/>
        <v>0</v>
      </c>
    </row>
    <row r="40" spans="2:26" ht="15.75" x14ac:dyDescent="0.25">
      <c r="B40" s="11" t="s">
        <v>9</v>
      </c>
      <c r="C40" s="15">
        <v>1</v>
      </c>
      <c r="D40" s="6">
        <f t="shared" si="1"/>
        <v>0</v>
      </c>
      <c r="W40" s="26" t="s">
        <v>49</v>
      </c>
      <c r="X40" s="24">
        <v>95.398123279159705</v>
      </c>
      <c r="Y40" s="21">
        <v>95.398123279159705</v>
      </c>
      <c r="Z40" s="21">
        <f t="shared" si="0"/>
        <v>0</v>
      </c>
    </row>
    <row r="41" spans="2:26" ht="15.75" x14ac:dyDescent="0.25">
      <c r="B41" s="12" t="s">
        <v>16</v>
      </c>
      <c r="C41" s="16">
        <v>0.98369869294585499</v>
      </c>
      <c r="D41" s="6">
        <f t="shared" si="1"/>
        <v>-1.6301307054145009E-2</v>
      </c>
      <c r="W41" s="27" t="s">
        <v>50</v>
      </c>
      <c r="X41" s="25">
        <v>100</v>
      </c>
      <c r="Y41" s="22">
        <v>100</v>
      </c>
      <c r="Z41" s="21">
        <f t="shared" si="0"/>
        <v>0</v>
      </c>
    </row>
    <row r="42" spans="2:26" x14ac:dyDescent="0.25">
      <c r="B42" s="11" t="s">
        <v>10</v>
      </c>
      <c r="C42" s="15">
        <v>0.9460714636171601</v>
      </c>
      <c r="D42" s="6">
        <f t="shared" si="1"/>
        <v>-5.3928536382839898E-2</v>
      </c>
    </row>
    <row r="43" spans="2:26" x14ac:dyDescent="0.25">
      <c r="B43" s="12" t="s">
        <v>27</v>
      </c>
      <c r="C43" s="16">
        <v>0.70289724501196704</v>
      </c>
      <c r="D43" s="17">
        <f t="shared" si="1"/>
        <v>-0.29710275498803296</v>
      </c>
    </row>
    <row r="44" spans="2:26" x14ac:dyDescent="0.25">
      <c r="B44" s="11" t="s">
        <v>29</v>
      </c>
      <c r="C44" s="15">
        <v>0.62660383410965403</v>
      </c>
      <c r="D44" s="17">
        <f t="shared" si="1"/>
        <v>-0.37339616589034597</v>
      </c>
    </row>
    <row r="45" spans="2:26" x14ac:dyDescent="0.25">
      <c r="B45" s="12" t="s">
        <v>18</v>
      </c>
      <c r="C45" s="16">
        <v>0.55936173155264302</v>
      </c>
      <c r="D45" s="17">
        <f t="shared" si="1"/>
        <v>-0.44063826844735698</v>
      </c>
    </row>
    <row r="50" spans="2:17" x14ac:dyDescent="0.25">
      <c r="B50" t="s">
        <v>26</v>
      </c>
      <c r="C50" s="6" t="s">
        <v>53</v>
      </c>
      <c r="D50" s="6" t="s">
        <v>54</v>
      </c>
      <c r="E50" s="6" t="s">
        <v>55</v>
      </c>
      <c r="F50" s="6" t="s">
        <v>56</v>
      </c>
      <c r="G50" s="6" t="s">
        <v>57</v>
      </c>
      <c r="H50" s="6" t="s">
        <v>58</v>
      </c>
      <c r="K50" t="s">
        <v>1</v>
      </c>
      <c r="L50" t="s">
        <v>2</v>
      </c>
      <c r="M50" t="s">
        <v>3</v>
      </c>
      <c r="N50" t="s">
        <v>4</v>
      </c>
      <c r="O50" t="s">
        <v>5</v>
      </c>
      <c r="P50" t="s">
        <v>6</v>
      </c>
      <c r="Q50" t="s">
        <v>7</v>
      </c>
    </row>
    <row r="51" spans="2:17" x14ac:dyDescent="0.25">
      <c r="B51" t="s">
        <v>9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J51" t="s">
        <v>52</v>
      </c>
      <c r="K51" t="s">
        <v>26</v>
      </c>
      <c r="L51" s="6">
        <v>1.2415627239045701</v>
      </c>
      <c r="M51" s="6">
        <v>1.3348602478680101</v>
      </c>
      <c r="N51" s="6">
        <v>1.73512971173583</v>
      </c>
      <c r="O51" s="6">
        <v>-0.40923835826764898</v>
      </c>
      <c r="P51" s="6">
        <v>1.03336172037375</v>
      </c>
      <c r="Q51" s="6">
        <v>1.01810616753118</v>
      </c>
    </row>
    <row r="52" spans="2:17" x14ac:dyDescent="0.25">
      <c r="B52" t="s">
        <v>10</v>
      </c>
      <c r="C52" s="6">
        <v>1.0033147447031801</v>
      </c>
      <c r="D52" s="6">
        <v>0.9460714636171601</v>
      </c>
      <c r="E52" s="6">
        <v>0.93005608261814998</v>
      </c>
      <c r="F52" s="6">
        <v>0.92924241268461205</v>
      </c>
      <c r="G52" s="6">
        <v>0.98092907011598995</v>
      </c>
      <c r="H52" s="6">
        <v>0.96263233224350897</v>
      </c>
      <c r="K52" t="s">
        <v>28</v>
      </c>
      <c r="L52" s="6">
        <v>1.2223549481137999</v>
      </c>
      <c r="M52" s="6">
        <v>1.28279011902186</v>
      </c>
      <c r="N52" s="6">
        <v>2.2796642078926599</v>
      </c>
      <c r="O52" s="6">
        <v>-0.75465953172877309</v>
      </c>
      <c r="P52" s="6">
        <v>1.0159562958683899</v>
      </c>
      <c r="Q52" s="6">
        <v>0.99091614706471998</v>
      </c>
    </row>
    <row r="53" spans="2:17" x14ac:dyDescent="0.25">
      <c r="B53" t="s">
        <v>13</v>
      </c>
      <c r="C53" s="6">
        <v>1.03521902173937</v>
      </c>
      <c r="D53" s="6">
        <v>1.0128949438805099</v>
      </c>
      <c r="E53" s="6">
        <v>1.5514782076829801</v>
      </c>
      <c r="F53" s="6">
        <v>1.3739065874870999</v>
      </c>
      <c r="G53" s="6">
        <v>0.975662579329867</v>
      </c>
      <c r="H53" s="6">
        <v>0.95540852524362196</v>
      </c>
      <c r="K53" t="s">
        <v>17</v>
      </c>
      <c r="L53" s="6">
        <v>1.2015932661212401</v>
      </c>
      <c r="M53" s="6">
        <v>1.2338147537531099</v>
      </c>
      <c r="N53" s="6">
        <v>2.23554159730792</v>
      </c>
      <c r="O53" s="6">
        <v>-0.94512203829891406</v>
      </c>
      <c r="P53" s="6">
        <v>1.00481190111781</v>
      </c>
      <c r="Q53" s="6">
        <v>0.96793455496862502</v>
      </c>
    </row>
    <row r="54" spans="2:17" x14ac:dyDescent="0.25">
      <c r="B54" s="18" t="s">
        <v>16</v>
      </c>
      <c r="C54" s="17">
        <v>1.02195058573774</v>
      </c>
      <c r="D54" s="17">
        <v>0.98369869294585499</v>
      </c>
      <c r="E54" s="17">
        <v>1.4547242839722001</v>
      </c>
      <c r="F54" s="17">
        <v>1.05887943438793</v>
      </c>
      <c r="G54" s="17">
        <v>0.97803279794977993</v>
      </c>
      <c r="H54" s="17">
        <v>0.95398123279159708</v>
      </c>
      <c r="K54" t="s">
        <v>27</v>
      </c>
      <c r="L54" s="6">
        <v>0.81893964196884195</v>
      </c>
      <c r="M54" s="6">
        <v>0.70289724501196704</v>
      </c>
      <c r="N54" s="6">
        <v>2.87725792535762</v>
      </c>
      <c r="O54" s="6">
        <v>2.59299157106219</v>
      </c>
      <c r="P54" s="6">
        <v>0.88848260350847896</v>
      </c>
      <c r="Q54" s="6">
        <v>0.87368561054965599</v>
      </c>
    </row>
    <row r="55" spans="2:17" x14ac:dyDescent="0.25">
      <c r="B55" t="s">
        <v>22</v>
      </c>
      <c r="C55" s="6">
        <v>1.00984403294164</v>
      </c>
      <c r="D55" s="6">
        <v>1.0808896484089099</v>
      </c>
      <c r="E55" s="6">
        <v>2.5194761790812201</v>
      </c>
      <c r="F55" s="6">
        <v>1.7472309620915498</v>
      </c>
      <c r="G55" s="6">
        <v>0.96674547544322498</v>
      </c>
      <c r="H55" s="6">
        <v>0.947533602910962</v>
      </c>
      <c r="K55" t="s">
        <v>29</v>
      </c>
      <c r="L55" s="6">
        <v>0.78221422514324201</v>
      </c>
      <c r="M55" s="6">
        <v>0.62660383410965403</v>
      </c>
      <c r="N55" s="6">
        <v>2.2818572155560002</v>
      </c>
      <c r="O55" s="6">
        <v>2.0353251527459699</v>
      </c>
      <c r="P55" s="6">
        <v>0.83350703025899708</v>
      </c>
      <c r="Q55" s="6">
        <v>0.82168968399070097</v>
      </c>
    </row>
    <row r="56" spans="2:17" x14ac:dyDescent="0.25">
      <c r="B56" s="18" t="s">
        <v>24</v>
      </c>
      <c r="C56" s="17">
        <v>0.97706721764549298</v>
      </c>
      <c r="D56" s="17">
        <v>1.0254662373516599</v>
      </c>
      <c r="E56" s="17">
        <v>2.5256262489363199</v>
      </c>
      <c r="F56" s="17">
        <v>1.0880822085286901</v>
      </c>
      <c r="G56" s="17">
        <v>0.96186211044742298</v>
      </c>
      <c r="H56" s="17">
        <v>0.94043088748210901</v>
      </c>
      <c r="K56" t="s">
        <v>18</v>
      </c>
      <c r="L56" s="6">
        <v>0.75374966280618194</v>
      </c>
      <c r="M56" s="6">
        <v>0.55936173155264302</v>
      </c>
      <c r="N56" s="6">
        <v>1.65588083775957</v>
      </c>
      <c r="O56" s="6">
        <v>1.5611114536234201</v>
      </c>
      <c r="P56" s="6">
        <v>0.78894533211844697</v>
      </c>
      <c r="Q56" s="6">
        <v>0.76788333918940099</v>
      </c>
    </row>
    <row r="57" spans="2:17" x14ac:dyDescent="0.25">
      <c r="B57" t="s">
        <v>20</v>
      </c>
      <c r="C57" s="6">
        <v>0.96183348772569399</v>
      </c>
      <c r="D57" s="6">
        <v>1.01844577794024</v>
      </c>
      <c r="E57" s="6">
        <v>0.901746046508063</v>
      </c>
      <c r="F57" s="6">
        <v>0.89270406970810601</v>
      </c>
      <c r="G57" s="6">
        <v>0.94459564348259306</v>
      </c>
      <c r="H57" s="6">
        <v>0.93707010010898206</v>
      </c>
    </row>
    <row r="58" spans="2:17" x14ac:dyDescent="0.25">
      <c r="B58" t="s">
        <v>21</v>
      </c>
      <c r="C58" s="6">
        <v>1.0316505091345101</v>
      </c>
      <c r="D58" s="6">
        <v>1.0828126138730101</v>
      </c>
      <c r="E58" s="6">
        <v>1.2628671136974801</v>
      </c>
      <c r="F58" s="6">
        <v>1.25605193136889</v>
      </c>
      <c r="G58" s="6">
        <v>0.91383044400904401</v>
      </c>
      <c r="H58" s="6">
        <v>0.8756032246089831</v>
      </c>
    </row>
    <row r="59" spans="2:17" x14ac:dyDescent="0.25">
      <c r="B59" t="s">
        <v>23</v>
      </c>
      <c r="C59" s="6">
        <v>0.94000269304711903</v>
      </c>
      <c r="D59" s="6">
        <v>0.92262230284152391</v>
      </c>
      <c r="E59" s="6">
        <v>2.7471339556375698</v>
      </c>
      <c r="F59" s="6">
        <v>0.20312367748158</v>
      </c>
      <c r="G59" s="6">
        <v>0.90480217408997698</v>
      </c>
      <c r="H59" s="6">
        <v>0.83623059805340305</v>
      </c>
    </row>
    <row r="60" spans="2:17" x14ac:dyDescent="0.25">
      <c r="B60" s="18" t="s">
        <v>25</v>
      </c>
      <c r="C60" s="17">
        <v>0.87482509829847099</v>
      </c>
      <c r="D60" s="17">
        <v>0.78717977116079696</v>
      </c>
      <c r="E60" s="17">
        <v>2.8548665020517596</v>
      </c>
      <c r="F60" s="17">
        <v>-0.58971007087218297</v>
      </c>
      <c r="G60" s="17">
        <v>0.89852923368886595</v>
      </c>
      <c r="H60" s="17">
        <v>0.79798948289928906</v>
      </c>
    </row>
  </sheetData>
  <mergeCells count="6">
    <mergeCell ref="K21:K27"/>
    <mergeCell ref="A21:A31"/>
    <mergeCell ref="C1:H1"/>
    <mergeCell ref="A3:A12"/>
    <mergeCell ref="A13:A18"/>
    <mergeCell ref="K1:Q1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Maximo</dc:creator>
  <cp:lastModifiedBy>Matheus Maximo</cp:lastModifiedBy>
  <dcterms:created xsi:type="dcterms:W3CDTF">2015-06-05T18:17:20Z</dcterms:created>
  <dcterms:modified xsi:type="dcterms:W3CDTF">2025-03-19T18:48:07Z</dcterms:modified>
</cp:coreProperties>
</file>