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johnson/Desktop/Rprogramming_Sunfish/"/>
    </mc:Choice>
  </mc:AlternateContent>
  <xr:revisionPtr revIDLastSave="0" documentId="13_ncr:1_{A06C0282-44AF-AD45-BB6F-9BA4260D76A1}" xr6:coauthVersionLast="47" xr6:coauthVersionMax="47" xr10:uidLastSave="{00000000-0000-0000-0000-000000000000}"/>
  <bookViews>
    <workbookView xWindow="3920" yWindow="760" windowWidth="24500" windowHeight="15760" activeTab="1" xr2:uid="{00000000-000D-0000-FFFF-FFFF00000000}"/>
  </bookViews>
  <sheets>
    <sheet name="Sunfish_pollen_percent_ages" sheetId="1" r:id="rId1"/>
    <sheet name="Sheet3" sheetId="5" r:id="rId2"/>
    <sheet name="Depth.info" sheetId="2" r:id="rId3"/>
    <sheet name="Sheet1" sheetId="3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5" l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  <c r="F70" i="2"/>
  <c r="A70" i="2"/>
  <c r="F69" i="2"/>
  <c r="A69" i="2"/>
  <c r="F68" i="2"/>
  <c r="A68" i="2"/>
  <c r="F67" i="2"/>
  <c r="A67" i="2"/>
  <c r="F66" i="2"/>
  <c r="A66" i="2"/>
  <c r="F65" i="2"/>
  <c r="A65" i="2"/>
  <c r="F64" i="2"/>
  <c r="A64" i="2"/>
  <c r="F63" i="2"/>
  <c r="A63" i="2"/>
  <c r="F62" i="2"/>
  <c r="A62" i="2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K50" i="2"/>
  <c r="J50" i="2"/>
  <c r="I50" i="2"/>
  <c r="F50" i="2"/>
  <c r="A50" i="2"/>
  <c r="K49" i="2"/>
  <c r="F49" i="2" s="1"/>
  <c r="J49" i="2"/>
  <c r="I49" i="2"/>
  <c r="K48" i="2"/>
  <c r="J48" i="2"/>
  <c r="I48" i="2"/>
  <c r="F48" i="2"/>
  <c r="A48" i="2"/>
  <c r="K47" i="2"/>
  <c r="F47" i="2" s="1"/>
  <c r="J47" i="2"/>
  <c r="I47" i="2"/>
  <c r="K46" i="2"/>
  <c r="J46" i="2"/>
  <c r="I46" i="2"/>
  <c r="F46" i="2"/>
  <c r="A46" i="2"/>
  <c r="K45" i="2"/>
  <c r="J45" i="2"/>
  <c r="I45" i="2"/>
  <c r="F45" i="2"/>
  <c r="A45" i="2"/>
  <c r="K44" i="2"/>
  <c r="F44" i="2" s="1"/>
  <c r="J44" i="2"/>
  <c r="I44" i="2"/>
  <c r="K43" i="2"/>
  <c r="J43" i="2"/>
  <c r="I43" i="2"/>
  <c r="F43" i="2"/>
  <c r="A43" i="2"/>
  <c r="K42" i="2"/>
  <c r="A42" i="2" s="1"/>
  <c r="J42" i="2"/>
  <c r="I42" i="2"/>
  <c r="F42" i="2"/>
  <c r="K41" i="2"/>
  <c r="F41" i="2" s="1"/>
  <c r="J41" i="2"/>
  <c r="I41" i="2"/>
  <c r="K40" i="2"/>
  <c r="J40" i="2"/>
  <c r="I40" i="2"/>
  <c r="F40" i="2"/>
  <c r="A40" i="2"/>
  <c r="K39" i="2"/>
  <c r="F39" i="2" s="1"/>
  <c r="J39" i="2"/>
  <c r="I39" i="2"/>
  <c r="K38" i="2"/>
  <c r="A38" i="2" s="1"/>
  <c r="J38" i="2"/>
  <c r="I38" i="2"/>
  <c r="F38" i="2"/>
  <c r="K37" i="2"/>
  <c r="J37" i="2"/>
  <c r="I37" i="2"/>
  <c r="F37" i="2"/>
  <c r="A37" i="2"/>
  <c r="F36" i="2"/>
  <c r="A36" i="2"/>
  <c r="K35" i="2"/>
  <c r="J35" i="2"/>
  <c r="I35" i="2"/>
  <c r="F35" i="2"/>
  <c r="A35" i="2"/>
  <c r="K34" i="2"/>
  <c r="F34" i="2" s="1"/>
  <c r="J34" i="2"/>
  <c r="I34" i="2"/>
  <c r="K33" i="2"/>
  <c r="J33" i="2"/>
  <c r="I33" i="2"/>
  <c r="F33" i="2"/>
  <c r="A33" i="2"/>
  <c r="K32" i="2"/>
  <c r="F32" i="2" s="1"/>
  <c r="J32" i="2"/>
  <c r="I32" i="2"/>
  <c r="K31" i="2"/>
  <c r="A31" i="2" s="1"/>
  <c r="J31" i="2"/>
  <c r="I31" i="2"/>
  <c r="F31" i="2"/>
  <c r="K30" i="2"/>
  <c r="J30" i="2"/>
  <c r="I30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K22" i="2"/>
  <c r="A22" i="2" s="1"/>
  <c r="J22" i="2"/>
  <c r="I22" i="2"/>
  <c r="F22" i="2"/>
  <c r="F21" i="2"/>
  <c r="A21" i="2"/>
  <c r="F20" i="2"/>
  <c r="A20" i="2"/>
  <c r="K19" i="2"/>
  <c r="F19" i="2" s="1"/>
  <c r="J19" i="2"/>
  <c r="I19" i="2"/>
  <c r="F18" i="2"/>
  <c r="A18" i="2"/>
  <c r="K17" i="2"/>
  <c r="A17" i="2" s="1"/>
  <c r="J17" i="2"/>
  <c r="I17" i="2"/>
  <c r="F17" i="2"/>
  <c r="K16" i="2"/>
  <c r="J16" i="2"/>
  <c r="I16" i="2"/>
  <c r="F16" i="2"/>
  <c r="A16" i="2"/>
  <c r="K15" i="2"/>
  <c r="A15" i="2" s="1"/>
  <c r="J15" i="2"/>
  <c r="I15" i="2"/>
  <c r="K14" i="2"/>
  <c r="J14" i="2"/>
  <c r="I14" i="2"/>
  <c r="F14" i="2"/>
  <c r="A14" i="2"/>
  <c r="K13" i="2"/>
  <c r="J13" i="2"/>
  <c r="I13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2" i="2"/>
  <c r="A32" i="2" l="1"/>
  <c r="A39" i="2"/>
  <c r="A47" i="2"/>
  <c r="A44" i="2"/>
  <c r="F15" i="2"/>
  <c r="A19" i="2"/>
  <c r="A34" i="2"/>
  <c r="A41" i="2"/>
  <c r="A49" i="2"/>
</calcChain>
</file>

<file path=xl/sharedStrings.xml><?xml version="1.0" encoding="utf-8"?>
<sst xmlns="http://schemas.openxmlformats.org/spreadsheetml/2006/main" count="585" uniqueCount="187">
  <si>
    <t>Depth.Correct</t>
  </si>
  <si>
    <t>Depth.Vania</t>
  </si>
  <si>
    <t>Depth.predict</t>
  </si>
  <si>
    <t>_2.5</t>
  </si>
  <si>
    <t>_10</t>
  </si>
  <si>
    <t>_90</t>
  </si>
  <si>
    <t>_975</t>
  </si>
  <si>
    <t>Spike</t>
  </si>
  <si>
    <t>Abies</t>
  </si>
  <si>
    <t>A.rubrum</t>
  </si>
  <si>
    <t>A.sacch</t>
  </si>
  <si>
    <t>A.sac</t>
  </si>
  <si>
    <t>A.rugosa</t>
  </si>
  <si>
    <t>A.crispa</t>
  </si>
  <si>
    <t>Betula</t>
  </si>
  <si>
    <t>Carya</t>
  </si>
  <si>
    <t>Castanea</t>
  </si>
  <si>
    <t>C.stolon</t>
  </si>
  <si>
    <t>C.florida</t>
  </si>
  <si>
    <t>Corylus</t>
  </si>
  <si>
    <t>Fagus</t>
  </si>
  <si>
    <t>F.nigra</t>
  </si>
  <si>
    <t>F.penn</t>
  </si>
  <si>
    <t>Ilex</t>
  </si>
  <si>
    <t>J.ciner</t>
  </si>
  <si>
    <t>J.nigra</t>
  </si>
  <si>
    <t>Juniper</t>
  </si>
  <si>
    <t>Erica</t>
  </si>
  <si>
    <t>Empetrum</t>
  </si>
  <si>
    <t>Vaccinium</t>
  </si>
  <si>
    <t>Andromeda</t>
  </si>
  <si>
    <t>Rhododen</t>
  </si>
  <si>
    <t>Larix</t>
  </si>
  <si>
    <t>Liquidam</t>
  </si>
  <si>
    <t>Magnolia</t>
  </si>
  <si>
    <t>Morus</t>
  </si>
  <si>
    <t>Myrica</t>
  </si>
  <si>
    <t>Nyssa</t>
  </si>
  <si>
    <t>Os/Ca</t>
  </si>
  <si>
    <t>Picea</t>
  </si>
  <si>
    <t>P.diplo</t>
  </si>
  <si>
    <t>P strobu</t>
  </si>
  <si>
    <t>Pinus</t>
  </si>
  <si>
    <t>Platanus</t>
  </si>
  <si>
    <t>Populus</t>
  </si>
  <si>
    <t>Prunus</t>
  </si>
  <si>
    <t>Quercus</t>
  </si>
  <si>
    <t>Salix</t>
  </si>
  <si>
    <t>Sambucus</t>
  </si>
  <si>
    <t>S.argen</t>
  </si>
  <si>
    <t>Spirea</t>
  </si>
  <si>
    <t>Tilia</t>
  </si>
  <si>
    <t>Tsuga</t>
  </si>
  <si>
    <t>Ulmus</t>
  </si>
  <si>
    <t>Viburnum</t>
  </si>
  <si>
    <t>Sambucus nigra</t>
  </si>
  <si>
    <t>Vitis</t>
  </si>
  <si>
    <t>Achilea</t>
  </si>
  <si>
    <t>Ambrosia</t>
  </si>
  <si>
    <t>Artemisi</t>
  </si>
  <si>
    <t>Aster</t>
  </si>
  <si>
    <t>Bidens</t>
  </si>
  <si>
    <t>Chenopod</t>
  </si>
  <si>
    <t>Petalosp</t>
  </si>
  <si>
    <t>Hum.lu</t>
  </si>
  <si>
    <t>Fabae.ud</t>
  </si>
  <si>
    <t>Iva anua</t>
  </si>
  <si>
    <t>Ran.ud</t>
  </si>
  <si>
    <t>Thalictr</t>
  </si>
  <si>
    <t>Rosa</t>
  </si>
  <si>
    <t>Rumex</t>
  </si>
  <si>
    <t>Urtica</t>
  </si>
  <si>
    <t>Xanthium</t>
  </si>
  <si>
    <t>Poaceae</t>
  </si>
  <si>
    <t>San. officinalis</t>
  </si>
  <si>
    <t>Apiaceae</t>
  </si>
  <si>
    <t>Brasenia</t>
  </si>
  <si>
    <t>Botrich</t>
  </si>
  <si>
    <t>Botrioc</t>
  </si>
  <si>
    <t>Cyperace</t>
  </si>
  <si>
    <t>Dryopter</t>
  </si>
  <si>
    <t>Equ</t>
  </si>
  <si>
    <t>Glomus</t>
  </si>
  <si>
    <t>Lyc.an</t>
  </si>
  <si>
    <t>Lyc clav</t>
  </si>
  <si>
    <t>Lyc.lu</t>
  </si>
  <si>
    <t>Lyc.sel</t>
  </si>
  <si>
    <t>Polypodi</t>
  </si>
  <si>
    <t>T.latif</t>
  </si>
  <si>
    <t>Nuphar</t>
  </si>
  <si>
    <t>Nym</t>
  </si>
  <si>
    <t>Nym.cell</t>
  </si>
  <si>
    <t>Osmunda</t>
  </si>
  <si>
    <t>Pediastr</t>
  </si>
  <si>
    <t>Isoetes</t>
  </si>
  <si>
    <t>Potamoge</t>
  </si>
  <si>
    <t>Pteridiu</t>
  </si>
  <si>
    <t>Tracheids</t>
  </si>
  <si>
    <t>Sagitari</t>
  </si>
  <si>
    <t>Sel.de-t</t>
  </si>
  <si>
    <t>Sphagnum</t>
  </si>
  <si>
    <t>sp.tri</t>
  </si>
  <si>
    <t>Sporomie</t>
  </si>
  <si>
    <t>Gelasino</t>
  </si>
  <si>
    <t>Unknoun</t>
  </si>
  <si>
    <t>SUM(A)</t>
  </si>
  <si>
    <t>SUM(B)</t>
  </si>
  <si>
    <t>SUM(L)</t>
  </si>
  <si>
    <t>SSUM(P)</t>
  </si>
  <si>
    <t>SSUM(C)</t>
  </si>
  <si>
    <t>Linear.Age</t>
  </si>
  <si>
    <t>Chron#1</t>
  </si>
  <si>
    <t>Core</t>
  </si>
  <si>
    <t>Drive</t>
  </si>
  <si>
    <t>Depth.in.tube.bot</t>
  </si>
  <si>
    <t>Adjust.Depth</t>
  </si>
  <si>
    <t>AbsDepth</t>
  </si>
  <si>
    <t>Batch A</t>
  </si>
  <si>
    <t>Batch B (UMCES)</t>
  </si>
  <si>
    <t>ª</t>
  </si>
  <si>
    <t>Existing</t>
  </si>
  <si>
    <t>585B</t>
  </si>
  <si>
    <t>═</t>
  </si>
  <si>
    <t>F</t>
  </si>
  <si>
    <t>ª1B-97.5</t>
  </si>
  <si>
    <t>x</t>
  </si>
  <si>
    <t>ª2B-20.5</t>
  </si>
  <si>
    <t>ª2B-52.5</t>
  </si>
  <si>
    <t>_x0001_2B-74.5</t>
  </si>
  <si>
    <t>Used 74-75</t>
  </si>
  <si>
    <t>s2B-78.5</t>
  </si>
  <si>
    <t>ª2B-81.5</t>
  </si>
  <si>
    <t>ª2B-84.5</t>
  </si>
  <si>
    <t>2B-87.5</t>
  </si>
  <si>
    <t>ª2B-90.5</t>
  </si>
  <si>
    <t>2B-92.5</t>
  </si>
  <si>
    <t>Used 92-93</t>
  </si>
  <si>
    <t>2B-96.5</t>
  </si>
  <si>
    <t>ª3B-8.5</t>
  </si>
  <si>
    <t>Used 7-8</t>
  </si>
  <si>
    <t>e</t>
  </si>
  <si>
    <t>3B-53.5</t>
  </si>
  <si>
    <t>Used 53-54</t>
  </si>
  <si>
    <t>_x0001_3B-62.5</t>
  </si>
  <si>
    <t>3B-73.5</t>
  </si>
  <si>
    <t>53B-83.5</t>
  </si>
  <si>
    <t>Used 84-85</t>
  </si>
  <si>
    <t>ªB3-93.5</t>
  </si>
  <si>
    <t>ª4B-3.5</t>
  </si>
  <si>
    <t>_x0002_B4-17.5</t>
  </si>
  <si>
    <t>Used 17-18</t>
  </si>
  <si>
    <t>_x0001_4B-28.5</t>
  </si>
  <si>
    <t>_x0002_B4-33.5</t>
  </si>
  <si>
    <t>ªB4-38.5</t>
  </si>
  <si>
    <t>F4B-43.5</t>
  </si>
  <si>
    <t>_x0001_4B-48.5</t>
  </si>
  <si>
    <t>ª4B-53.5</t>
  </si>
  <si>
    <t>ª4B-58.5</t>
  </si>
  <si>
    <t>4B-63.5</t>
  </si>
  <si>
    <t>4B-68.5</t>
  </si>
  <si>
    <t>ª4B-72.5</t>
  </si>
  <si>
    <t>s4B-76.5</t>
  </si>
  <si>
    <t>ª4B-80.5</t>
  </si>
  <si>
    <t>d4B-85.5</t>
  </si>
  <si>
    <t>s</t>
  </si>
  <si>
    <t>Vania.notes</t>
  </si>
  <si>
    <t>Age.bchron062722B</t>
  </si>
  <si>
    <t>Age</t>
  </si>
  <si>
    <t>:</t>
  </si>
  <si>
    <t>-</t>
  </si>
  <si>
    <t>Black</t>
  </si>
  <si>
    <t>Dot</t>
  </si>
  <si>
    <t>Loessb</t>
  </si>
  <si>
    <t>Loessh</t>
  </si>
  <si>
    <t>LL-DBML</t>
  </si>
  <si>
    <t>Other</t>
  </si>
  <si>
    <t>Dimgray</t>
  </si>
  <si>
    <t>Aliceblue</t>
  </si>
  <si>
    <t>Antiquewhite</t>
  </si>
  <si>
    <t>Aqua</t>
  </si>
  <si>
    <t>Aquamarine</t>
  </si>
  <si>
    <t>Beige</t>
  </si>
  <si>
    <t>Blue</t>
  </si>
  <si>
    <t>Blueviolet</t>
  </si>
  <si>
    <t>Gainsboro</t>
  </si>
  <si>
    <t>&lt;colwidths 80 119 107 80 80 80 80 80 80 &gt;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</si>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</sst>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70"/>
  <sheetViews>
    <sheetView topLeftCell="C1" workbookViewId="0">
      <selection activeCell="K1" sqref="K1:K1048576"/>
    </sheetView>
  </sheetViews>
  <sheetFormatPr baseColWidth="10" defaultRowHeight="16" x14ac:dyDescent="0.2"/>
  <cols>
    <col min="2" max="2" width="10.83203125" style="2"/>
    <col min="5" max="5" width="10.83203125" style="3"/>
    <col min="8" max="8" width="10.83203125" style="3"/>
  </cols>
  <sheetData>
    <row r="1" spans="1:115" x14ac:dyDescent="0.2">
      <c r="B1" s="2" t="s">
        <v>0</v>
      </c>
      <c r="C1" t="s">
        <v>1</v>
      </c>
      <c r="D1" t="s">
        <v>2</v>
      </c>
      <c r="F1" t="s">
        <v>3</v>
      </c>
      <c r="G1" t="s">
        <v>4</v>
      </c>
      <c r="H1" s="3" t="s">
        <v>166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</row>
    <row r="2" spans="1:115" x14ac:dyDescent="0.2">
      <c r="A2">
        <v>1</v>
      </c>
      <c r="B2" s="2">
        <v>585</v>
      </c>
      <c r="C2">
        <v>585</v>
      </c>
      <c r="D2">
        <v>585</v>
      </c>
      <c r="E2" s="3">
        <f>D2-585</f>
        <v>0</v>
      </c>
      <c r="F2">
        <v>-71</v>
      </c>
      <c r="G2">
        <v>-68</v>
      </c>
      <c r="H2" s="3">
        <v>0</v>
      </c>
      <c r="I2">
        <v>-63</v>
      </c>
      <c r="J2">
        <v>-35.950000000000003</v>
      </c>
      <c r="K2">
        <v>19</v>
      </c>
      <c r="L2">
        <v>0</v>
      </c>
      <c r="M2">
        <v>0.9</v>
      </c>
      <c r="N2">
        <v>0</v>
      </c>
      <c r="O2">
        <v>0.9</v>
      </c>
      <c r="P2">
        <v>0.2</v>
      </c>
      <c r="Q2">
        <v>0.5</v>
      </c>
      <c r="R2">
        <v>23.8</v>
      </c>
      <c r="S2">
        <v>0.7</v>
      </c>
      <c r="T2">
        <v>0.2</v>
      </c>
      <c r="U2">
        <v>0</v>
      </c>
      <c r="V2">
        <v>0</v>
      </c>
      <c r="W2">
        <v>0</v>
      </c>
      <c r="X2">
        <v>8</v>
      </c>
      <c r="Y2">
        <v>0</v>
      </c>
      <c r="Z2">
        <v>0.9</v>
      </c>
      <c r="AA2">
        <v>1.4</v>
      </c>
      <c r="AB2">
        <v>0.2</v>
      </c>
      <c r="AC2">
        <v>0</v>
      </c>
      <c r="AD2">
        <v>0</v>
      </c>
      <c r="AE2">
        <v>0.9</v>
      </c>
      <c r="AF2">
        <v>0.2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5.7</v>
      </c>
      <c r="AS2">
        <v>2.1</v>
      </c>
      <c r="AT2">
        <v>0.2</v>
      </c>
      <c r="AU2">
        <v>0.7</v>
      </c>
      <c r="AV2">
        <v>0</v>
      </c>
      <c r="AW2">
        <v>0</v>
      </c>
      <c r="AX2">
        <v>13.7</v>
      </c>
      <c r="AY2">
        <v>0</v>
      </c>
      <c r="AZ2">
        <v>0</v>
      </c>
      <c r="BA2">
        <v>0</v>
      </c>
      <c r="BB2">
        <v>0</v>
      </c>
      <c r="BC2">
        <v>0.2</v>
      </c>
      <c r="BD2">
        <v>30.9</v>
      </c>
      <c r="BE2">
        <v>1.4</v>
      </c>
      <c r="BF2">
        <v>0</v>
      </c>
      <c r="BG2">
        <v>0</v>
      </c>
      <c r="BH2">
        <v>0</v>
      </c>
      <c r="BI2">
        <v>0</v>
      </c>
      <c r="BJ2">
        <v>3.9</v>
      </c>
      <c r="BK2">
        <v>0.2</v>
      </c>
      <c r="BL2">
        <v>0</v>
      </c>
      <c r="BM2">
        <v>0.2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0.5</v>
      </c>
      <c r="BW2">
        <v>0.2</v>
      </c>
      <c r="BX2">
        <v>0</v>
      </c>
      <c r="BY2">
        <v>1.1000000000000001</v>
      </c>
      <c r="BZ2">
        <v>0</v>
      </c>
      <c r="CA2">
        <v>0</v>
      </c>
      <c r="CB2">
        <v>0</v>
      </c>
      <c r="CC2">
        <v>0</v>
      </c>
      <c r="CD2">
        <v>10.199999999999999</v>
      </c>
      <c r="CE2">
        <v>0</v>
      </c>
      <c r="CF2">
        <v>0</v>
      </c>
      <c r="CG2">
        <v>0.2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0.4</v>
      </c>
      <c r="CQ2">
        <v>0</v>
      </c>
      <c r="CR2">
        <v>0</v>
      </c>
      <c r="CS2">
        <v>0</v>
      </c>
      <c r="CT2">
        <v>0.2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93.8</v>
      </c>
      <c r="DF2">
        <v>6.2</v>
      </c>
      <c r="DG2">
        <v>11</v>
      </c>
      <c r="DH2">
        <v>437</v>
      </c>
      <c r="DI2">
        <v>491</v>
      </c>
      <c r="DJ2">
        <v>-65</v>
      </c>
      <c r="DK2">
        <f>SUM(L2:DD2)</f>
        <v>110.80000000000004</v>
      </c>
    </row>
    <row r="3" spans="1:115" x14ac:dyDescent="0.2">
      <c r="A3">
        <v>2</v>
      </c>
      <c r="B3" s="2">
        <v>606</v>
      </c>
      <c r="C3">
        <v>606</v>
      </c>
      <c r="D3">
        <v>606</v>
      </c>
      <c r="E3" s="3">
        <f t="shared" ref="E3:E66" si="0">D3-585</f>
        <v>21</v>
      </c>
      <c r="F3">
        <v>-28</v>
      </c>
      <c r="G3">
        <v>47</v>
      </c>
      <c r="H3" s="3">
        <v>109</v>
      </c>
      <c r="I3">
        <v>189</v>
      </c>
      <c r="J3">
        <v>412</v>
      </c>
      <c r="K3">
        <v>14</v>
      </c>
      <c r="L3">
        <v>0</v>
      </c>
      <c r="M3">
        <v>0.7</v>
      </c>
      <c r="N3">
        <v>0</v>
      </c>
      <c r="O3">
        <v>1.3</v>
      </c>
      <c r="P3">
        <v>0.7</v>
      </c>
      <c r="Q3">
        <v>0</v>
      </c>
      <c r="R3">
        <v>16.7</v>
      </c>
      <c r="S3">
        <v>2.6</v>
      </c>
      <c r="T3">
        <v>0.2</v>
      </c>
      <c r="U3">
        <v>0</v>
      </c>
      <c r="V3">
        <v>0</v>
      </c>
      <c r="W3">
        <v>0</v>
      </c>
      <c r="X3">
        <v>10.9</v>
      </c>
      <c r="Y3">
        <v>0</v>
      </c>
      <c r="Z3">
        <v>1.1000000000000001</v>
      </c>
      <c r="AA3">
        <v>0.7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0.7</v>
      </c>
      <c r="AP3">
        <v>1.1000000000000001</v>
      </c>
      <c r="AQ3">
        <v>0.2</v>
      </c>
      <c r="AR3">
        <v>6.7</v>
      </c>
      <c r="AS3">
        <v>1.3</v>
      </c>
      <c r="AT3">
        <v>0</v>
      </c>
      <c r="AU3">
        <v>0</v>
      </c>
      <c r="AV3">
        <v>0</v>
      </c>
      <c r="AW3">
        <v>0</v>
      </c>
      <c r="AX3">
        <v>10</v>
      </c>
      <c r="AY3">
        <v>0</v>
      </c>
      <c r="AZ3">
        <v>0</v>
      </c>
      <c r="BA3">
        <v>0</v>
      </c>
      <c r="BB3">
        <v>0</v>
      </c>
      <c r="BC3">
        <v>0.2</v>
      </c>
      <c r="BD3">
        <v>38</v>
      </c>
      <c r="BE3">
        <v>0.7</v>
      </c>
      <c r="BF3">
        <v>0</v>
      </c>
      <c r="BG3">
        <v>0</v>
      </c>
      <c r="BH3">
        <v>0</v>
      </c>
      <c r="BI3">
        <v>0</v>
      </c>
      <c r="BJ3">
        <v>4.0999999999999996</v>
      </c>
      <c r="BK3">
        <v>0</v>
      </c>
      <c r="BL3">
        <v>0.7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0.7</v>
      </c>
      <c r="BV3">
        <v>0.2</v>
      </c>
      <c r="BW3">
        <v>0</v>
      </c>
      <c r="BX3">
        <v>0</v>
      </c>
      <c r="BY3">
        <v>0.4</v>
      </c>
      <c r="BZ3">
        <v>0</v>
      </c>
      <c r="CA3">
        <v>0</v>
      </c>
      <c r="CB3">
        <v>0.4</v>
      </c>
      <c r="CC3">
        <v>0</v>
      </c>
      <c r="CD3">
        <v>5.5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0.2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93.9</v>
      </c>
      <c r="DF3">
        <v>6.1</v>
      </c>
      <c r="DG3">
        <v>6.1</v>
      </c>
      <c r="DH3">
        <v>460</v>
      </c>
      <c r="DI3">
        <v>490</v>
      </c>
      <c r="DJ3">
        <v>106.5</v>
      </c>
    </row>
    <row r="4" spans="1:115" x14ac:dyDescent="0.2">
      <c r="A4">
        <v>3</v>
      </c>
      <c r="B4" s="2">
        <v>635</v>
      </c>
      <c r="C4">
        <v>635</v>
      </c>
      <c r="D4">
        <v>635</v>
      </c>
      <c r="E4" s="3">
        <f t="shared" si="0"/>
        <v>50</v>
      </c>
      <c r="F4">
        <v>53.95</v>
      </c>
      <c r="G4">
        <v>236.75</v>
      </c>
      <c r="H4" s="3">
        <v>337</v>
      </c>
      <c r="I4">
        <v>403</v>
      </c>
      <c r="J4">
        <v>539.04999999999995</v>
      </c>
      <c r="K4">
        <v>17</v>
      </c>
      <c r="L4">
        <v>0</v>
      </c>
      <c r="M4">
        <v>0.8</v>
      </c>
      <c r="N4">
        <v>0</v>
      </c>
      <c r="O4">
        <v>1.7</v>
      </c>
      <c r="P4">
        <v>0.8</v>
      </c>
      <c r="Q4">
        <v>0</v>
      </c>
      <c r="R4">
        <v>24.4</v>
      </c>
      <c r="S4">
        <v>1.1000000000000001</v>
      </c>
      <c r="T4">
        <v>0.8</v>
      </c>
      <c r="U4">
        <v>0</v>
      </c>
      <c r="V4">
        <v>0</v>
      </c>
      <c r="W4">
        <v>0</v>
      </c>
      <c r="X4">
        <v>9.5</v>
      </c>
      <c r="Y4">
        <v>0.2</v>
      </c>
      <c r="Z4">
        <v>0.2</v>
      </c>
      <c r="AA4">
        <v>0.4</v>
      </c>
      <c r="AB4">
        <v>0.4</v>
      </c>
      <c r="AC4">
        <v>0</v>
      </c>
      <c r="AD4">
        <v>0</v>
      </c>
      <c r="AE4">
        <v>0.2</v>
      </c>
      <c r="AF4">
        <v>0</v>
      </c>
      <c r="AG4">
        <v>0</v>
      </c>
      <c r="AH4">
        <v>0</v>
      </c>
      <c r="AI4">
        <v>0</v>
      </c>
      <c r="AJ4">
        <v>0</v>
      </c>
      <c r="AK4">
        <v>0.4</v>
      </c>
      <c r="AL4">
        <v>0</v>
      </c>
      <c r="AM4">
        <v>0</v>
      </c>
      <c r="AN4">
        <v>0</v>
      </c>
      <c r="AO4">
        <v>0.8</v>
      </c>
      <c r="AP4">
        <v>0.2</v>
      </c>
      <c r="AQ4">
        <v>0</v>
      </c>
      <c r="AR4">
        <v>4.4000000000000004</v>
      </c>
      <c r="AS4">
        <v>5.5</v>
      </c>
      <c r="AT4">
        <v>0</v>
      </c>
      <c r="AU4">
        <v>0.4</v>
      </c>
      <c r="AV4">
        <v>0</v>
      </c>
      <c r="AW4">
        <v>0</v>
      </c>
      <c r="AX4">
        <v>13.7</v>
      </c>
      <c r="AY4">
        <v>0</v>
      </c>
      <c r="AZ4">
        <v>0</v>
      </c>
      <c r="BA4">
        <v>0</v>
      </c>
      <c r="BB4">
        <v>0</v>
      </c>
      <c r="BC4">
        <v>0</v>
      </c>
      <c r="BD4">
        <v>30.7</v>
      </c>
      <c r="BE4">
        <v>0.2</v>
      </c>
      <c r="BF4">
        <v>0</v>
      </c>
      <c r="BG4">
        <v>0</v>
      </c>
      <c r="BH4">
        <v>0</v>
      </c>
      <c r="BI4">
        <v>0</v>
      </c>
      <c r="BJ4">
        <v>2.5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0.4</v>
      </c>
      <c r="BV4">
        <v>0</v>
      </c>
      <c r="BW4">
        <v>0</v>
      </c>
      <c r="BX4">
        <v>0</v>
      </c>
      <c r="BY4">
        <v>0.4</v>
      </c>
      <c r="BZ4">
        <v>0</v>
      </c>
      <c r="CA4">
        <v>0</v>
      </c>
      <c r="CB4">
        <v>0.9</v>
      </c>
      <c r="CC4">
        <v>0</v>
      </c>
      <c r="CD4">
        <v>4.4000000000000004</v>
      </c>
      <c r="CE4">
        <v>0.2</v>
      </c>
      <c r="CF4">
        <v>0</v>
      </c>
      <c r="CG4">
        <v>0</v>
      </c>
      <c r="CH4">
        <v>0</v>
      </c>
      <c r="CI4">
        <v>0</v>
      </c>
      <c r="CJ4">
        <v>0</v>
      </c>
      <c r="CK4">
        <v>0.2</v>
      </c>
      <c r="CL4">
        <v>0</v>
      </c>
      <c r="CM4">
        <v>0.2</v>
      </c>
      <c r="CN4">
        <v>0</v>
      </c>
      <c r="CO4">
        <v>0.2</v>
      </c>
      <c r="CP4">
        <v>0.2</v>
      </c>
      <c r="CQ4">
        <v>0</v>
      </c>
      <c r="CR4">
        <v>0</v>
      </c>
      <c r="CS4">
        <v>0.2</v>
      </c>
      <c r="CT4">
        <v>0</v>
      </c>
      <c r="CU4">
        <v>0.4</v>
      </c>
      <c r="CV4">
        <v>0</v>
      </c>
      <c r="CW4">
        <v>0</v>
      </c>
      <c r="CX4">
        <v>0</v>
      </c>
      <c r="CY4">
        <v>0</v>
      </c>
      <c r="CZ4">
        <v>0</v>
      </c>
      <c r="DA4">
        <v>0.4</v>
      </c>
      <c r="DB4">
        <v>0</v>
      </c>
      <c r="DC4">
        <v>0</v>
      </c>
      <c r="DD4">
        <v>0</v>
      </c>
      <c r="DE4">
        <v>96.8</v>
      </c>
      <c r="DF4">
        <v>3.2</v>
      </c>
      <c r="DG4">
        <v>7.1</v>
      </c>
      <c r="DH4">
        <v>524</v>
      </c>
      <c r="DI4">
        <v>564</v>
      </c>
      <c r="DJ4">
        <v>322</v>
      </c>
    </row>
    <row r="5" spans="1:115" x14ac:dyDescent="0.2">
      <c r="A5">
        <v>4</v>
      </c>
      <c r="B5" s="2">
        <v>651</v>
      </c>
      <c r="C5">
        <v>651</v>
      </c>
      <c r="D5">
        <v>651</v>
      </c>
      <c r="E5" s="3">
        <f t="shared" si="0"/>
        <v>66</v>
      </c>
      <c r="F5">
        <v>150.97499999999999</v>
      </c>
      <c r="G5">
        <v>363</v>
      </c>
      <c r="H5" s="3">
        <v>457</v>
      </c>
      <c r="I5">
        <v>502</v>
      </c>
      <c r="J5">
        <v>594.04999999999995</v>
      </c>
      <c r="K5">
        <v>7</v>
      </c>
      <c r="L5">
        <v>0</v>
      </c>
      <c r="M5">
        <v>0.2</v>
      </c>
      <c r="N5">
        <v>0.7</v>
      </c>
      <c r="O5">
        <v>1.1000000000000001</v>
      </c>
      <c r="P5">
        <v>0.7</v>
      </c>
      <c r="Q5">
        <v>0</v>
      </c>
      <c r="R5">
        <v>18.600000000000001</v>
      </c>
      <c r="S5">
        <v>0.2</v>
      </c>
      <c r="T5">
        <v>0.9</v>
      </c>
      <c r="U5">
        <v>0</v>
      </c>
      <c r="V5">
        <v>0</v>
      </c>
      <c r="W5">
        <v>0</v>
      </c>
      <c r="X5">
        <v>12.2</v>
      </c>
      <c r="Y5">
        <v>0</v>
      </c>
      <c r="Z5">
        <v>0.2</v>
      </c>
      <c r="AA5">
        <v>0.2</v>
      </c>
      <c r="AB5">
        <v>0</v>
      </c>
      <c r="AC5">
        <v>0</v>
      </c>
      <c r="AD5">
        <v>0</v>
      </c>
      <c r="AE5">
        <v>0.2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0.2</v>
      </c>
      <c r="AP5">
        <v>0.9</v>
      </c>
      <c r="AQ5">
        <v>0</v>
      </c>
      <c r="AR5">
        <v>4.4000000000000004</v>
      </c>
      <c r="AS5">
        <v>5.8</v>
      </c>
      <c r="AT5">
        <v>0</v>
      </c>
      <c r="AU5">
        <v>0.4</v>
      </c>
      <c r="AV5">
        <v>0</v>
      </c>
      <c r="AW5">
        <v>0</v>
      </c>
      <c r="AX5">
        <v>8.9</v>
      </c>
      <c r="AY5">
        <v>0</v>
      </c>
      <c r="AZ5">
        <v>0</v>
      </c>
      <c r="BA5">
        <v>0</v>
      </c>
      <c r="BB5">
        <v>0</v>
      </c>
      <c r="BC5">
        <v>0</v>
      </c>
      <c r="BD5">
        <v>39.700000000000003</v>
      </c>
      <c r="BE5">
        <v>0.7</v>
      </c>
      <c r="BF5">
        <v>0</v>
      </c>
      <c r="BG5">
        <v>0</v>
      </c>
      <c r="BH5">
        <v>0</v>
      </c>
      <c r="BI5">
        <v>0</v>
      </c>
      <c r="BJ5">
        <v>2.4</v>
      </c>
      <c r="BK5">
        <v>0.2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0.4</v>
      </c>
      <c r="BV5">
        <v>0.4</v>
      </c>
      <c r="BW5">
        <v>0</v>
      </c>
      <c r="BX5">
        <v>0</v>
      </c>
      <c r="BY5">
        <v>0.2</v>
      </c>
      <c r="BZ5">
        <v>0</v>
      </c>
      <c r="CA5">
        <v>0</v>
      </c>
      <c r="CB5">
        <v>0.8</v>
      </c>
      <c r="CC5">
        <v>0</v>
      </c>
      <c r="CD5">
        <v>8.1999999999999993</v>
      </c>
      <c r="CE5">
        <v>0.2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0.2</v>
      </c>
      <c r="CQ5">
        <v>3.6</v>
      </c>
      <c r="CR5">
        <v>0</v>
      </c>
      <c r="CS5">
        <v>0</v>
      </c>
      <c r="CT5">
        <v>0</v>
      </c>
      <c r="CU5">
        <v>0.2</v>
      </c>
      <c r="CV5">
        <v>0</v>
      </c>
      <c r="CW5">
        <v>0</v>
      </c>
      <c r="CX5">
        <v>0</v>
      </c>
      <c r="CY5">
        <v>0</v>
      </c>
      <c r="CZ5">
        <v>0.2</v>
      </c>
      <c r="DA5">
        <v>0.4</v>
      </c>
      <c r="DB5">
        <v>0</v>
      </c>
      <c r="DC5">
        <v>0</v>
      </c>
      <c r="DD5">
        <v>0</v>
      </c>
      <c r="DE5">
        <v>96.2</v>
      </c>
      <c r="DF5">
        <v>3.8</v>
      </c>
      <c r="DG5">
        <v>13.8</v>
      </c>
      <c r="DH5">
        <v>451</v>
      </c>
      <c r="DI5">
        <v>523</v>
      </c>
      <c r="DJ5">
        <v>441</v>
      </c>
    </row>
    <row r="6" spans="1:115" x14ac:dyDescent="0.2">
      <c r="A6">
        <v>5</v>
      </c>
      <c r="B6" s="2">
        <v>676</v>
      </c>
      <c r="C6">
        <v>676</v>
      </c>
      <c r="D6">
        <v>676</v>
      </c>
      <c r="E6" s="3">
        <f t="shared" si="0"/>
        <v>91</v>
      </c>
      <c r="F6">
        <v>611.97500000000002</v>
      </c>
      <c r="G6">
        <v>697</v>
      </c>
      <c r="H6" s="3">
        <v>777</v>
      </c>
      <c r="I6">
        <v>943</v>
      </c>
      <c r="J6">
        <v>1560.4749999999999</v>
      </c>
      <c r="K6">
        <v>35</v>
      </c>
      <c r="L6">
        <v>0</v>
      </c>
      <c r="M6">
        <v>0.4</v>
      </c>
      <c r="N6">
        <v>0</v>
      </c>
      <c r="O6">
        <v>1.9</v>
      </c>
      <c r="P6">
        <v>0</v>
      </c>
      <c r="Q6">
        <v>0</v>
      </c>
      <c r="R6">
        <v>29.8</v>
      </c>
      <c r="S6">
        <v>1.2</v>
      </c>
      <c r="T6">
        <v>0.8</v>
      </c>
      <c r="U6">
        <v>0</v>
      </c>
      <c r="V6">
        <v>0</v>
      </c>
      <c r="W6">
        <v>0</v>
      </c>
      <c r="X6">
        <v>10.5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0.4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0.6</v>
      </c>
      <c r="AQ6">
        <v>0</v>
      </c>
      <c r="AR6">
        <v>0.6</v>
      </c>
      <c r="AS6">
        <v>5.8</v>
      </c>
      <c r="AT6">
        <v>0.2</v>
      </c>
      <c r="AU6">
        <v>0.8</v>
      </c>
      <c r="AV6">
        <v>0</v>
      </c>
      <c r="AW6">
        <v>0</v>
      </c>
      <c r="AX6">
        <v>12.5</v>
      </c>
      <c r="AY6">
        <v>0.2</v>
      </c>
      <c r="AZ6">
        <v>0</v>
      </c>
      <c r="BA6">
        <v>0</v>
      </c>
      <c r="BB6">
        <v>0</v>
      </c>
      <c r="BC6">
        <v>0.4</v>
      </c>
      <c r="BD6">
        <v>31.2</v>
      </c>
      <c r="BE6">
        <v>0.8</v>
      </c>
      <c r="BF6">
        <v>0</v>
      </c>
      <c r="BG6">
        <v>0</v>
      </c>
      <c r="BH6">
        <v>0</v>
      </c>
      <c r="BI6">
        <v>0</v>
      </c>
      <c r="BJ6">
        <v>0.2</v>
      </c>
      <c r="BK6">
        <v>0.4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0.4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2.5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0.2</v>
      </c>
      <c r="CN6">
        <v>0</v>
      </c>
      <c r="CO6">
        <v>0</v>
      </c>
      <c r="CP6">
        <v>0</v>
      </c>
      <c r="CQ6">
        <v>4.5999999999999996</v>
      </c>
      <c r="CR6">
        <v>0</v>
      </c>
      <c r="CS6">
        <v>0</v>
      </c>
      <c r="CT6">
        <v>1.8</v>
      </c>
      <c r="CU6">
        <v>0.5</v>
      </c>
      <c r="CV6">
        <v>0</v>
      </c>
      <c r="CW6">
        <v>0</v>
      </c>
      <c r="CX6">
        <v>0</v>
      </c>
      <c r="CY6">
        <v>0</v>
      </c>
      <c r="CZ6">
        <v>0</v>
      </c>
      <c r="DA6">
        <v>0.2</v>
      </c>
      <c r="DB6">
        <v>0</v>
      </c>
      <c r="DC6">
        <v>0</v>
      </c>
      <c r="DD6">
        <v>0</v>
      </c>
      <c r="DE6">
        <v>99</v>
      </c>
      <c r="DF6">
        <v>1</v>
      </c>
      <c r="DG6">
        <v>9.6999999999999993</v>
      </c>
      <c r="DH6">
        <v>513</v>
      </c>
      <c r="DI6">
        <v>568</v>
      </c>
      <c r="DJ6">
        <v>768</v>
      </c>
    </row>
    <row r="7" spans="1:115" x14ac:dyDescent="0.2">
      <c r="A7">
        <v>6</v>
      </c>
      <c r="B7" s="2">
        <v>693</v>
      </c>
      <c r="C7">
        <v>693</v>
      </c>
      <c r="D7">
        <v>693</v>
      </c>
      <c r="E7" s="3">
        <f t="shared" si="0"/>
        <v>108</v>
      </c>
      <c r="F7">
        <v>737.92499999999995</v>
      </c>
      <c r="G7">
        <v>980.75</v>
      </c>
      <c r="H7" s="3">
        <v>1225.5</v>
      </c>
      <c r="I7">
        <v>1531</v>
      </c>
      <c r="J7">
        <v>2324.0250000000001</v>
      </c>
      <c r="K7">
        <v>8</v>
      </c>
      <c r="L7">
        <v>0.4</v>
      </c>
      <c r="M7">
        <v>1</v>
      </c>
      <c r="N7">
        <v>0.6</v>
      </c>
      <c r="O7">
        <v>1.2</v>
      </c>
      <c r="P7">
        <v>0.2</v>
      </c>
      <c r="Q7">
        <v>0</v>
      </c>
      <c r="R7">
        <v>31.7</v>
      </c>
      <c r="S7">
        <v>1</v>
      </c>
      <c r="T7">
        <v>1</v>
      </c>
      <c r="U7">
        <v>0</v>
      </c>
      <c r="V7">
        <v>0</v>
      </c>
      <c r="W7">
        <v>0.2</v>
      </c>
      <c r="X7">
        <v>11.1</v>
      </c>
      <c r="Y7">
        <v>0</v>
      </c>
      <c r="Z7">
        <v>0.6</v>
      </c>
      <c r="AA7">
        <v>0.2</v>
      </c>
      <c r="AB7">
        <v>0</v>
      </c>
      <c r="AC7">
        <v>0</v>
      </c>
      <c r="AD7">
        <v>0</v>
      </c>
      <c r="AE7">
        <v>0</v>
      </c>
      <c r="AF7">
        <v>0.2</v>
      </c>
      <c r="AG7">
        <v>0</v>
      </c>
      <c r="AH7">
        <v>0</v>
      </c>
      <c r="AI7">
        <v>0</v>
      </c>
      <c r="AJ7">
        <v>0</v>
      </c>
      <c r="AK7">
        <v>0.2</v>
      </c>
      <c r="AL7">
        <v>0</v>
      </c>
      <c r="AM7">
        <v>0</v>
      </c>
      <c r="AN7">
        <v>0</v>
      </c>
      <c r="AO7">
        <v>0.2</v>
      </c>
      <c r="AP7">
        <v>0.2</v>
      </c>
      <c r="AQ7">
        <v>0.2</v>
      </c>
      <c r="AR7">
        <v>2.9</v>
      </c>
      <c r="AS7">
        <v>4.3</v>
      </c>
      <c r="AT7">
        <v>0.4</v>
      </c>
      <c r="AU7">
        <v>0.2</v>
      </c>
      <c r="AV7">
        <v>0</v>
      </c>
      <c r="AW7">
        <v>0</v>
      </c>
      <c r="AX7">
        <v>16.7</v>
      </c>
      <c r="AY7">
        <v>0</v>
      </c>
      <c r="AZ7">
        <v>0</v>
      </c>
      <c r="BA7">
        <v>0</v>
      </c>
      <c r="BB7">
        <v>0</v>
      </c>
      <c r="BC7">
        <v>0.4</v>
      </c>
      <c r="BD7">
        <v>23.3</v>
      </c>
      <c r="BE7">
        <v>1.2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0.2</v>
      </c>
      <c r="BZ7">
        <v>0</v>
      </c>
      <c r="CA7">
        <v>0</v>
      </c>
      <c r="CB7">
        <v>0</v>
      </c>
      <c r="CC7">
        <v>0</v>
      </c>
      <c r="CD7">
        <v>5.6</v>
      </c>
      <c r="CE7">
        <v>0.4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0.4</v>
      </c>
      <c r="CU7">
        <v>0.2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99.8</v>
      </c>
      <c r="DF7">
        <v>0.2</v>
      </c>
      <c r="DG7">
        <v>6.5</v>
      </c>
      <c r="DH7">
        <v>486</v>
      </c>
      <c r="DI7">
        <v>520</v>
      </c>
      <c r="DJ7">
        <v>1219</v>
      </c>
    </row>
    <row r="8" spans="1:115" x14ac:dyDescent="0.2">
      <c r="A8">
        <v>7</v>
      </c>
      <c r="B8" s="2">
        <v>707</v>
      </c>
      <c r="C8">
        <v>707</v>
      </c>
      <c r="D8">
        <v>707</v>
      </c>
      <c r="E8" s="3">
        <f t="shared" si="0"/>
        <v>122</v>
      </c>
      <c r="F8">
        <v>861.85</v>
      </c>
      <c r="G8">
        <v>1272</v>
      </c>
      <c r="H8" s="3">
        <v>1578</v>
      </c>
      <c r="I8">
        <v>1892.25</v>
      </c>
      <c r="J8">
        <v>2576.0500000000002</v>
      </c>
      <c r="K8">
        <v>34</v>
      </c>
      <c r="L8">
        <v>0</v>
      </c>
      <c r="M8">
        <v>0.8</v>
      </c>
      <c r="N8">
        <v>0.4</v>
      </c>
      <c r="O8">
        <v>2.2999999999999998</v>
      </c>
      <c r="P8">
        <v>0</v>
      </c>
      <c r="Q8">
        <v>0.2</v>
      </c>
      <c r="R8">
        <v>24</v>
      </c>
      <c r="S8">
        <v>1.7</v>
      </c>
      <c r="T8">
        <v>1</v>
      </c>
      <c r="U8">
        <v>0</v>
      </c>
      <c r="V8">
        <v>0</v>
      </c>
      <c r="W8">
        <v>0</v>
      </c>
      <c r="X8">
        <v>9.9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0.2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0.4</v>
      </c>
      <c r="AR8">
        <v>0.8</v>
      </c>
      <c r="AS8">
        <v>5.7</v>
      </c>
      <c r="AT8">
        <v>1</v>
      </c>
      <c r="AU8">
        <v>0.6</v>
      </c>
      <c r="AV8">
        <v>0</v>
      </c>
      <c r="AW8">
        <v>0</v>
      </c>
      <c r="AX8">
        <v>14.8</v>
      </c>
      <c r="AY8">
        <v>0</v>
      </c>
      <c r="AZ8">
        <v>0</v>
      </c>
      <c r="BA8">
        <v>0</v>
      </c>
      <c r="BB8">
        <v>0</v>
      </c>
      <c r="BC8">
        <v>0</v>
      </c>
      <c r="BD8">
        <v>32.299999999999997</v>
      </c>
      <c r="BE8">
        <v>1.7</v>
      </c>
      <c r="BF8">
        <v>0.2</v>
      </c>
      <c r="BG8">
        <v>0</v>
      </c>
      <c r="BH8">
        <v>0</v>
      </c>
      <c r="BI8">
        <v>0</v>
      </c>
      <c r="BJ8">
        <v>0</v>
      </c>
      <c r="BK8">
        <v>0.2</v>
      </c>
      <c r="BL8">
        <v>0</v>
      </c>
      <c r="BM8">
        <v>0</v>
      </c>
      <c r="BN8">
        <v>0.2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0.3</v>
      </c>
      <c r="CC8">
        <v>0</v>
      </c>
      <c r="CD8">
        <v>7.9</v>
      </c>
      <c r="CE8">
        <v>0.3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0.8</v>
      </c>
      <c r="CU8">
        <v>0.2</v>
      </c>
      <c r="CV8">
        <v>0</v>
      </c>
      <c r="CW8">
        <v>0</v>
      </c>
      <c r="CX8">
        <v>0</v>
      </c>
      <c r="CY8">
        <v>0</v>
      </c>
      <c r="CZ8">
        <v>0.2</v>
      </c>
      <c r="DA8">
        <v>0.7</v>
      </c>
      <c r="DB8">
        <v>0</v>
      </c>
      <c r="DC8">
        <v>0</v>
      </c>
      <c r="DD8">
        <v>0</v>
      </c>
      <c r="DE8">
        <v>99.6</v>
      </c>
      <c r="DF8">
        <v>0.4</v>
      </c>
      <c r="DG8">
        <v>11.4</v>
      </c>
      <c r="DH8">
        <v>526</v>
      </c>
      <c r="DI8">
        <v>594</v>
      </c>
      <c r="DJ8">
        <v>1569</v>
      </c>
    </row>
    <row r="9" spans="1:115" x14ac:dyDescent="0.2">
      <c r="A9">
        <v>8</v>
      </c>
      <c r="B9" s="2">
        <v>724</v>
      </c>
      <c r="C9">
        <v>724</v>
      </c>
      <c r="D9">
        <v>724</v>
      </c>
      <c r="E9" s="3">
        <f t="shared" si="0"/>
        <v>139</v>
      </c>
      <c r="F9">
        <v>1024.925</v>
      </c>
      <c r="G9">
        <v>1644.25</v>
      </c>
      <c r="H9" s="3">
        <v>2016.5</v>
      </c>
      <c r="I9">
        <v>2302</v>
      </c>
      <c r="J9">
        <v>2808.0250000000001</v>
      </c>
      <c r="K9">
        <v>6</v>
      </c>
      <c r="L9">
        <v>0.2</v>
      </c>
      <c r="M9">
        <v>0.2</v>
      </c>
      <c r="N9">
        <v>0</v>
      </c>
      <c r="O9">
        <v>2.7</v>
      </c>
      <c r="P9">
        <v>0.7</v>
      </c>
      <c r="Q9">
        <v>0.2</v>
      </c>
      <c r="R9">
        <v>18.100000000000001</v>
      </c>
      <c r="S9">
        <v>3</v>
      </c>
      <c r="T9">
        <v>1.7</v>
      </c>
      <c r="U9">
        <v>0</v>
      </c>
      <c r="V9">
        <v>0</v>
      </c>
      <c r="W9">
        <v>0</v>
      </c>
      <c r="X9">
        <v>14.6</v>
      </c>
      <c r="Y9">
        <v>2.7</v>
      </c>
      <c r="Z9">
        <v>0.7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0.5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2.2000000000000002</v>
      </c>
      <c r="AQ9">
        <v>0</v>
      </c>
      <c r="AR9">
        <v>6.4</v>
      </c>
      <c r="AS9">
        <v>3.5</v>
      </c>
      <c r="AT9">
        <v>0.7</v>
      </c>
      <c r="AU9">
        <v>0</v>
      </c>
      <c r="AV9">
        <v>0</v>
      </c>
      <c r="AW9">
        <v>0</v>
      </c>
      <c r="AX9">
        <v>16.3</v>
      </c>
      <c r="AY9">
        <v>0</v>
      </c>
      <c r="AZ9">
        <v>0</v>
      </c>
      <c r="BA9">
        <v>0</v>
      </c>
      <c r="BB9">
        <v>0</v>
      </c>
      <c r="BC9">
        <v>0.5</v>
      </c>
      <c r="BD9">
        <v>22.3</v>
      </c>
      <c r="BE9">
        <v>1.2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0.5</v>
      </c>
      <c r="BM9">
        <v>0</v>
      </c>
      <c r="BN9">
        <v>0.5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4.3</v>
      </c>
      <c r="CE9">
        <v>0.7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0.2</v>
      </c>
      <c r="CN9">
        <v>0</v>
      </c>
      <c r="CO9">
        <v>0.2</v>
      </c>
      <c r="CP9">
        <v>0.5</v>
      </c>
      <c r="CQ9">
        <v>0.5</v>
      </c>
      <c r="CR9">
        <v>0</v>
      </c>
      <c r="CS9">
        <v>0</v>
      </c>
      <c r="CT9">
        <v>0.7</v>
      </c>
      <c r="CU9">
        <v>0</v>
      </c>
      <c r="CV9">
        <v>0</v>
      </c>
      <c r="CW9">
        <v>0</v>
      </c>
      <c r="CX9">
        <v>0</v>
      </c>
      <c r="CY9">
        <v>0.2</v>
      </c>
      <c r="CZ9">
        <v>0.5</v>
      </c>
      <c r="DA9">
        <v>0.2</v>
      </c>
      <c r="DB9">
        <v>0</v>
      </c>
      <c r="DC9">
        <v>0</v>
      </c>
      <c r="DD9">
        <v>0</v>
      </c>
      <c r="DE9">
        <v>99</v>
      </c>
      <c r="DF9">
        <v>1</v>
      </c>
      <c r="DG9">
        <v>8</v>
      </c>
      <c r="DH9">
        <v>404</v>
      </c>
      <c r="DI9">
        <v>439</v>
      </c>
      <c r="DJ9">
        <v>1992</v>
      </c>
    </row>
    <row r="10" spans="1:115" x14ac:dyDescent="0.2">
      <c r="A10">
        <v>9</v>
      </c>
      <c r="B10" s="2">
        <v>739</v>
      </c>
      <c r="C10">
        <v>739</v>
      </c>
      <c r="D10">
        <v>739</v>
      </c>
      <c r="E10" s="3">
        <f t="shared" si="0"/>
        <v>154</v>
      </c>
      <c r="F10">
        <v>1344.9749999999999</v>
      </c>
      <c r="G10">
        <v>2016.75</v>
      </c>
      <c r="H10" s="3">
        <v>2376</v>
      </c>
      <c r="I10">
        <v>2606.25</v>
      </c>
      <c r="J10">
        <v>2950.05</v>
      </c>
      <c r="K10">
        <v>18</v>
      </c>
      <c r="L10">
        <v>0</v>
      </c>
      <c r="M10">
        <v>1</v>
      </c>
      <c r="N10">
        <v>0</v>
      </c>
      <c r="O10">
        <v>1.7</v>
      </c>
      <c r="P10">
        <v>0.5</v>
      </c>
      <c r="Q10">
        <v>0.3</v>
      </c>
      <c r="R10">
        <v>32</v>
      </c>
      <c r="S10">
        <v>1.4</v>
      </c>
      <c r="T10">
        <v>0.7</v>
      </c>
      <c r="U10">
        <v>0</v>
      </c>
      <c r="V10">
        <v>0</v>
      </c>
      <c r="W10">
        <v>0.3</v>
      </c>
      <c r="X10">
        <v>11.7</v>
      </c>
      <c r="Y10">
        <v>0.2</v>
      </c>
      <c r="Z10">
        <v>1</v>
      </c>
      <c r="AA10">
        <v>0.2</v>
      </c>
      <c r="AB10">
        <v>0.2</v>
      </c>
      <c r="AC10">
        <v>0</v>
      </c>
      <c r="AD10">
        <v>0</v>
      </c>
      <c r="AE10">
        <v>0.9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1.6</v>
      </c>
      <c r="AQ10">
        <v>0</v>
      </c>
      <c r="AR10">
        <v>0.9</v>
      </c>
      <c r="AS10">
        <v>3.5</v>
      </c>
      <c r="AT10">
        <v>7.9</v>
      </c>
      <c r="AU10">
        <v>0.5</v>
      </c>
      <c r="AV10">
        <v>0</v>
      </c>
      <c r="AW10">
        <v>0</v>
      </c>
      <c r="AX10">
        <v>13.5</v>
      </c>
      <c r="AY10">
        <v>0.2</v>
      </c>
      <c r="AZ10">
        <v>0</v>
      </c>
      <c r="BA10">
        <v>0</v>
      </c>
      <c r="BB10">
        <v>0</v>
      </c>
      <c r="BC10">
        <v>0</v>
      </c>
      <c r="BD10">
        <v>17.600000000000001</v>
      </c>
      <c r="BE10">
        <v>1.7</v>
      </c>
      <c r="BF10">
        <v>0</v>
      </c>
      <c r="BG10">
        <v>0</v>
      </c>
      <c r="BH10">
        <v>0</v>
      </c>
      <c r="BI10">
        <v>0</v>
      </c>
      <c r="BJ10">
        <v>0.3</v>
      </c>
      <c r="BK10">
        <v>0</v>
      </c>
      <c r="BL10">
        <v>0.2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0.6</v>
      </c>
      <c r="CE10">
        <v>0.3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0.2</v>
      </c>
      <c r="CN10">
        <v>0</v>
      </c>
      <c r="CO10">
        <v>0</v>
      </c>
      <c r="CP10">
        <v>0.3</v>
      </c>
      <c r="CQ10">
        <v>0.6</v>
      </c>
      <c r="CR10">
        <v>0</v>
      </c>
      <c r="CS10">
        <v>0</v>
      </c>
      <c r="CT10">
        <v>7.1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0.2</v>
      </c>
      <c r="DA10">
        <v>0.3</v>
      </c>
      <c r="DB10">
        <v>0</v>
      </c>
      <c r="DC10">
        <v>0.3</v>
      </c>
      <c r="DD10">
        <v>0.2</v>
      </c>
      <c r="DE10">
        <v>99.5</v>
      </c>
      <c r="DF10">
        <v>0.5</v>
      </c>
      <c r="DG10">
        <v>10.1</v>
      </c>
      <c r="DH10">
        <v>579</v>
      </c>
      <c r="DI10">
        <v>644</v>
      </c>
      <c r="DJ10">
        <v>2385.5</v>
      </c>
    </row>
    <row r="11" spans="1:115" x14ac:dyDescent="0.2">
      <c r="A11">
        <v>10</v>
      </c>
      <c r="B11" s="2">
        <v>755</v>
      </c>
      <c r="C11">
        <v>755</v>
      </c>
      <c r="D11">
        <v>755</v>
      </c>
      <c r="E11" s="3">
        <f t="shared" si="0"/>
        <v>170</v>
      </c>
      <c r="F11">
        <v>1793</v>
      </c>
      <c r="G11">
        <v>2556.75</v>
      </c>
      <c r="H11" s="3">
        <v>2777.5</v>
      </c>
      <c r="I11">
        <v>2910</v>
      </c>
      <c r="J11">
        <v>3057.0250000000001</v>
      </c>
      <c r="K11">
        <v>9</v>
      </c>
      <c r="L11">
        <v>0</v>
      </c>
      <c r="M11">
        <v>0.9</v>
      </c>
      <c r="N11">
        <v>0</v>
      </c>
      <c r="O11">
        <v>1.2</v>
      </c>
      <c r="P11">
        <v>0.7</v>
      </c>
      <c r="Q11">
        <v>0</v>
      </c>
      <c r="R11">
        <v>25</v>
      </c>
      <c r="S11">
        <v>1.8</v>
      </c>
      <c r="T11">
        <v>1.4</v>
      </c>
      <c r="U11">
        <v>0</v>
      </c>
      <c r="V11">
        <v>0</v>
      </c>
      <c r="W11">
        <v>0.2</v>
      </c>
      <c r="X11">
        <v>9</v>
      </c>
      <c r="Y11">
        <v>0.7</v>
      </c>
      <c r="Z11">
        <v>0.4</v>
      </c>
      <c r="AA11">
        <v>0</v>
      </c>
      <c r="AB11">
        <v>0.2</v>
      </c>
      <c r="AC11">
        <v>0</v>
      </c>
      <c r="AD11">
        <v>0</v>
      </c>
      <c r="AE11">
        <v>0</v>
      </c>
      <c r="AF11">
        <v>0.4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0.2</v>
      </c>
      <c r="AO11">
        <v>0.4</v>
      </c>
      <c r="AP11">
        <v>0.5</v>
      </c>
      <c r="AQ11">
        <v>0.2</v>
      </c>
      <c r="AR11">
        <v>0.7</v>
      </c>
      <c r="AS11">
        <v>8.3000000000000007</v>
      </c>
      <c r="AT11">
        <v>3.2</v>
      </c>
      <c r="AU11">
        <v>0</v>
      </c>
      <c r="AV11">
        <v>0</v>
      </c>
      <c r="AW11">
        <v>0</v>
      </c>
      <c r="AX11">
        <v>13.8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29.8</v>
      </c>
      <c r="BE11">
        <v>0.7</v>
      </c>
      <c r="BF11">
        <v>0</v>
      </c>
      <c r="BG11">
        <v>0</v>
      </c>
      <c r="BH11">
        <v>0</v>
      </c>
      <c r="BI11">
        <v>0.2</v>
      </c>
      <c r="BJ11">
        <v>0.2</v>
      </c>
      <c r="BK11">
        <v>0.2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2.2999999999999998</v>
      </c>
      <c r="CE11">
        <v>0.2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0.3</v>
      </c>
      <c r="CR11">
        <v>0</v>
      </c>
      <c r="CS11">
        <v>0</v>
      </c>
      <c r="CT11">
        <v>3</v>
      </c>
      <c r="CU11">
        <v>0.2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0.3</v>
      </c>
      <c r="DB11">
        <v>0</v>
      </c>
      <c r="DC11">
        <v>0</v>
      </c>
      <c r="DD11">
        <v>0</v>
      </c>
      <c r="DE11">
        <v>99.5</v>
      </c>
      <c r="DF11">
        <v>0.5</v>
      </c>
      <c r="DG11">
        <v>6.3</v>
      </c>
      <c r="DH11">
        <v>567</v>
      </c>
      <c r="DI11">
        <v>605</v>
      </c>
      <c r="DJ11">
        <v>2790</v>
      </c>
    </row>
    <row r="12" spans="1:115" x14ac:dyDescent="0.2">
      <c r="A12">
        <v>11</v>
      </c>
      <c r="B12" s="2">
        <v>761</v>
      </c>
      <c r="C12">
        <v>761</v>
      </c>
      <c r="D12">
        <v>761</v>
      </c>
      <c r="E12" s="3">
        <f t="shared" si="0"/>
        <v>176</v>
      </c>
      <c r="F12">
        <v>2121</v>
      </c>
      <c r="G12">
        <v>2798</v>
      </c>
      <c r="H12" s="3">
        <v>2931</v>
      </c>
      <c r="I12">
        <v>3015.25</v>
      </c>
      <c r="J12">
        <v>3103</v>
      </c>
      <c r="K12">
        <v>18</v>
      </c>
      <c r="L12">
        <v>0</v>
      </c>
      <c r="M12">
        <v>1.6</v>
      </c>
      <c r="N12">
        <v>0.2</v>
      </c>
      <c r="O12">
        <v>1.1000000000000001</v>
      </c>
      <c r="P12">
        <v>0.4</v>
      </c>
      <c r="Q12">
        <v>0</v>
      </c>
      <c r="R12">
        <v>21.1</v>
      </c>
      <c r="S12">
        <v>1.5</v>
      </c>
      <c r="T12">
        <v>4.2</v>
      </c>
      <c r="U12">
        <v>0</v>
      </c>
      <c r="V12">
        <v>0</v>
      </c>
      <c r="W12">
        <v>0.4</v>
      </c>
      <c r="X12">
        <v>7.8</v>
      </c>
      <c r="Y12">
        <v>0.4</v>
      </c>
      <c r="Z12">
        <v>1.1000000000000001</v>
      </c>
      <c r="AA12">
        <v>0</v>
      </c>
      <c r="AB12">
        <v>0.4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1.5</v>
      </c>
      <c r="AQ12">
        <v>0.2</v>
      </c>
      <c r="AR12">
        <v>1.1000000000000001</v>
      </c>
      <c r="AS12">
        <v>10.4</v>
      </c>
      <c r="AT12">
        <v>8.9</v>
      </c>
      <c r="AU12">
        <v>0.4</v>
      </c>
      <c r="AV12">
        <v>0</v>
      </c>
      <c r="AW12">
        <v>0</v>
      </c>
      <c r="AX12">
        <v>19.100000000000001</v>
      </c>
      <c r="AY12">
        <v>0</v>
      </c>
      <c r="AZ12">
        <v>0</v>
      </c>
      <c r="BA12">
        <v>0</v>
      </c>
      <c r="BB12">
        <v>0</v>
      </c>
      <c r="BC12">
        <v>0.2</v>
      </c>
      <c r="BD12">
        <v>16.899999999999999</v>
      </c>
      <c r="BE12">
        <v>0.7</v>
      </c>
      <c r="BF12">
        <v>0</v>
      </c>
      <c r="BG12">
        <v>0</v>
      </c>
      <c r="BH12">
        <v>0.2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0.2</v>
      </c>
      <c r="BO12">
        <v>0.2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1.5</v>
      </c>
      <c r="CE12">
        <v>0.2</v>
      </c>
      <c r="CF12">
        <v>0</v>
      </c>
      <c r="CG12">
        <v>0.2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0.3</v>
      </c>
      <c r="CR12">
        <v>0</v>
      </c>
      <c r="CS12">
        <v>0</v>
      </c>
      <c r="CT12">
        <v>8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0.8</v>
      </c>
      <c r="DB12">
        <v>0</v>
      </c>
      <c r="DC12">
        <v>0</v>
      </c>
      <c r="DD12">
        <v>0</v>
      </c>
      <c r="DE12">
        <v>99.6</v>
      </c>
      <c r="DF12">
        <v>0.4</v>
      </c>
      <c r="DG12">
        <v>10.9</v>
      </c>
      <c r="DH12">
        <v>549</v>
      </c>
      <c r="DI12">
        <v>616</v>
      </c>
      <c r="DJ12">
        <v>2948</v>
      </c>
    </row>
    <row r="13" spans="1:115" x14ac:dyDescent="0.2">
      <c r="A13">
        <v>12</v>
      </c>
      <c r="B13" s="2">
        <v>765</v>
      </c>
      <c r="C13">
        <v>765</v>
      </c>
      <c r="D13">
        <v>765</v>
      </c>
      <c r="E13" s="3">
        <f t="shared" si="0"/>
        <v>180</v>
      </c>
      <c r="F13">
        <v>2681</v>
      </c>
      <c r="G13">
        <v>3002</v>
      </c>
      <c r="H13" s="3">
        <v>3057</v>
      </c>
      <c r="I13">
        <v>3098</v>
      </c>
      <c r="J13">
        <v>3145.0250000000001</v>
      </c>
      <c r="K13">
        <v>25</v>
      </c>
      <c r="L13">
        <v>0</v>
      </c>
      <c r="M13">
        <v>0.6</v>
      </c>
      <c r="N13">
        <v>0.2</v>
      </c>
      <c r="O13">
        <v>2.2000000000000002</v>
      </c>
      <c r="P13">
        <v>0.4</v>
      </c>
      <c r="Q13">
        <v>0.4</v>
      </c>
      <c r="R13">
        <v>18</v>
      </c>
      <c r="S13">
        <v>1.8</v>
      </c>
      <c r="T13">
        <v>5.0999999999999996</v>
      </c>
      <c r="U13">
        <v>0</v>
      </c>
      <c r="V13">
        <v>0</v>
      </c>
      <c r="W13">
        <v>0.6</v>
      </c>
      <c r="X13">
        <v>10.1</v>
      </c>
      <c r="Y13">
        <v>0</v>
      </c>
      <c r="Z13">
        <v>0.8</v>
      </c>
      <c r="AA13">
        <v>0</v>
      </c>
      <c r="AB13">
        <v>0.2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1.8</v>
      </c>
      <c r="AQ13">
        <v>0.2</v>
      </c>
      <c r="AR13">
        <v>1.4</v>
      </c>
      <c r="AS13">
        <v>10.7</v>
      </c>
      <c r="AT13">
        <v>10.7</v>
      </c>
      <c r="AU13">
        <v>0.2</v>
      </c>
      <c r="AV13">
        <v>0</v>
      </c>
      <c r="AW13">
        <v>0</v>
      </c>
      <c r="AX13">
        <v>18.8</v>
      </c>
      <c r="AY13">
        <v>0</v>
      </c>
      <c r="AZ13">
        <v>0.2</v>
      </c>
      <c r="BA13">
        <v>0</v>
      </c>
      <c r="BB13">
        <v>0</v>
      </c>
      <c r="BC13">
        <v>0.4</v>
      </c>
      <c r="BD13">
        <v>13.6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0.2</v>
      </c>
      <c r="BK13">
        <v>0</v>
      </c>
      <c r="BL13">
        <v>0</v>
      </c>
      <c r="BM13">
        <v>0</v>
      </c>
      <c r="BN13">
        <v>0.2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0.2</v>
      </c>
      <c r="BV13">
        <v>0</v>
      </c>
      <c r="BW13">
        <v>0</v>
      </c>
      <c r="BX13">
        <v>0</v>
      </c>
      <c r="BY13">
        <v>0.2</v>
      </c>
      <c r="BZ13">
        <v>0</v>
      </c>
      <c r="CA13">
        <v>0</v>
      </c>
      <c r="CB13">
        <v>0</v>
      </c>
      <c r="CC13">
        <v>0</v>
      </c>
      <c r="CD13">
        <v>2.6</v>
      </c>
      <c r="CE13">
        <v>0.2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0.2</v>
      </c>
      <c r="CQ13">
        <v>0.5</v>
      </c>
      <c r="CR13">
        <v>0</v>
      </c>
      <c r="CS13">
        <v>0</v>
      </c>
      <c r="CT13">
        <v>9.1999999999999993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0.2</v>
      </c>
      <c r="DA13">
        <v>0.5</v>
      </c>
      <c r="DB13">
        <v>0</v>
      </c>
      <c r="DC13">
        <v>0</v>
      </c>
      <c r="DD13">
        <v>0</v>
      </c>
      <c r="DE13">
        <v>99.2</v>
      </c>
      <c r="DF13">
        <v>0.8</v>
      </c>
      <c r="DG13">
        <v>13.4</v>
      </c>
      <c r="DH13">
        <v>506</v>
      </c>
      <c r="DI13">
        <v>584</v>
      </c>
      <c r="DJ13">
        <v>3058.5</v>
      </c>
    </row>
    <row r="14" spans="1:115" x14ac:dyDescent="0.2">
      <c r="A14">
        <v>13</v>
      </c>
      <c r="B14" s="2">
        <v>768</v>
      </c>
      <c r="C14">
        <v>768</v>
      </c>
      <c r="D14">
        <v>768</v>
      </c>
      <c r="E14" s="3">
        <f t="shared" si="0"/>
        <v>183</v>
      </c>
      <c r="F14">
        <v>3061</v>
      </c>
      <c r="G14">
        <v>3146</v>
      </c>
      <c r="H14" s="3">
        <v>3192.5</v>
      </c>
      <c r="I14">
        <v>3242.25</v>
      </c>
      <c r="J14">
        <v>3678.0250000000001</v>
      </c>
      <c r="K14">
        <v>34</v>
      </c>
      <c r="L14">
        <v>0</v>
      </c>
      <c r="M14">
        <v>0.9</v>
      </c>
      <c r="N14">
        <v>0.4</v>
      </c>
      <c r="O14">
        <v>1.8</v>
      </c>
      <c r="P14">
        <v>0.2</v>
      </c>
      <c r="Q14">
        <v>0.2</v>
      </c>
      <c r="R14">
        <v>16.399999999999999</v>
      </c>
      <c r="S14">
        <v>1.4</v>
      </c>
      <c r="T14">
        <v>2.9</v>
      </c>
      <c r="U14">
        <v>0</v>
      </c>
      <c r="V14">
        <v>0</v>
      </c>
      <c r="W14">
        <v>0</v>
      </c>
      <c r="X14">
        <v>6.8</v>
      </c>
      <c r="Y14">
        <v>0</v>
      </c>
      <c r="Z14">
        <v>1.8</v>
      </c>
      <c r="AA14">
        <v>0</v>
      </c>
      <c r="AB14">
        <v>0.2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0.2</v>
      </c>
      <c r="AO14">
        <v>0</v>
      </c>
      <c r="AP14">
        <v>0.9</v>
      </c>
      <c r="AQ14">
        <v>0</v>
      </c>
      <c r="AR14">
        <v>1.3</v>
      </c>
      <c r="AS14">
        <v>11.9</v>
      </c>
      <c r="AT14">
        <v>9.1999999999999993</v>
      </c>
      <c r="AU14">
        <v>0.4</v>
      </c>
      <c r="AV14">
        <v>0</v>
      </c>
      <c r="AW14">
        <v>0</v>
      </c>
      <c r="AX14">
        <v>20</v>
      </c>
      <c r="AY14">
        <v>0</v>
      </c>
      <c r="AZ14">
        <v>0</v>
      </c>
      <c r="BA14">
        <v>0</v>
      </c>
      <c r="BB14">
        <v>0.2</v>
      </c>
      <c r="BC14">
        <v>0</v>
      </c>
      <c r="BD14">
        <v>21.2</v>
      </c>
      <c r="BE14">
        <v>1.6</v>
      </c>
      <c r="BF14">
        <v>0</v>
      </c>
      <c r="BG14">
        <v>0</v>
      </c>
      <c r="BH14">
        <v>0</v>
      </c>
      <c r="BI14">
        <v>0</v>
      </c>
      <c r="BJ14">
        <v>0.2</v>
      </c>
      <c r="BK14">
        <v>0.2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</v>
      </c>
      <c r="CE14">
        <v>0.3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0.6</v>
      </c>
      <c r="CR14">
        <v>0</v>
      </c>
      <c r="CS14">
        <v>0</v>
      </c>
      <c r="CT14">
        <v>8</v>
      </c>
      <c r="CU14">
        <v>0.2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0.2</v>
      </c>
      <c r="DB14">
        <v>0</v>
      </c>
      <c r="DC14">
        <v>0</v>
      </c>
      <c r="DD14">
        <v>0</v>
      </c>
      <c r="DE14">
        <v>99.6</v>
      </c>
      <c r="DF14">
        <v>0.4</v>
      </c>
      <c r="DG14">
        <v>12.3</v>
      </c>
      <c r="DH14">
        <v>556</v>
      </c>
      <c r="DI14">
        <v>634</v>
      </c>
      <c r="DJ14">
        <v>3190</v>
      </c>
    </row>
    <row r="15" spans="1:115" x14ac:dyDescent="0.2">
      <c r="A15">
        <v>14</v>
      </c>
      <c r="B15" s="2">
        <v>771</v>
      </c>
      <c r="C15">
        <v>771</v>
      </c>
      <c r="D15">
        <v>771</v>
      </c>
      <c r="E15" s="3">
        <f t="shared" si="0"/>
        <v>186</v>
      </c>
      <c r="F15">
        <v>3116.95</v>
      </c>
      <c r="G15">
        <v>3237.75</v>
      </c>
      <c r="H15" s="3">
        <v>3314</v>
      </c>
      <c r="I15">
        <v>3392</v>
      </c>
      <c r="J15">
        <v>3880.3</v>
      </c>
      <c r="K15">
        <v>39</v>
      </c>
      <c r="L15">
        <v>0</v>
      </c>
      <c r="M15">
        <v>1</v>
      </c>
      <c r="N15">
        <v>0.2</v>
      </c>
      <c r="O15">
        <v>1.2</v>
      </c>
      <c r="P15">
        <v>0.4</v>
      </c>
      <c r="Q15">
        <v>0</v>
      </c>
      <c r="R15">
        <v>19.5</v>
      </c>
      <c r="S15">
        <v>2.1</v>
      </c>
      <c r="T15">
        <v>2.2999999999999998</v>
      </c>
      <c r="U15">
        <v>0</v>
      </c>
      <c r="V15">
        <v>0.2</v>
      </c>
      <c r="W15">
        <v>0</v>
      </c>
      <c r="X15">
        <v>7.7</v>
      </c>
      <c r="Y15">
        <v>0</v>
      </c>
      <c r="Z15">
        <v>1.2</v>
      </c>
      <c r="AA15">
        <v>0</v>
      </c>
      <c r="AB15">
        <v>0</v>
      </c>
      <c r="AC15">
        <v>0.2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0.2</v>
      </c>
      <c r="AL15">
        <v>0</v>
      </c>
      <c r="AM15">
        <v>0</v>
      </c>
      <c r="AN15">
        <v>0</v>
      </c>
      <c r="AO15">
        <v>0</v>
      </c>
      <c r="AP15">
        <v>1.4</v>
      </c>
      <c r="AQ15">
        <v>0</v>
      </c>
      <c r="AR15">
        <v>1.4</v>
      </c>
      <c r="AS15">
        <v>13.5</v>
      </c>
      <c r="AT15">
        <v>9.3000000000000007</v>
      </c>
      <c r="AU15">
        <v>1</v>
      </c>
      <c r="AV15">
        <v>0</v>
      </c>
      <c r="AW15">
        <v>0</v>
      </c>
      <c r="AX15">
        <v>19.100000000000001</v>
      </c>
      <c r="AY15">
        <v>0</v>
      </c>
      <c r="AZ15">
        <v>0</v>
      </c>
      <c r="BA15">
        <v>0</v>
      </c>
      <c r="BB15">
        <v>0</v>
      </c>
      <c r="BC15">
        <v>0.2</v>
      </c>
      <c r="BD15">
        <v>15.9</v>
      </c>
      <c r="BE15">
        <v>1.7</v>
      </c>
      <c r="BF15">
        <v>0</v>
      </c>
      <c r="BG15">
        <v>0</v>
      </c>
      <c r="BH15">
        <v>0.2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0.2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2.6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8.1999999999999993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0.5</v>
      </c>
      <c r="DB15">
        <v>0</v>
      </c>
      <c r="DC15">
        <v>0</v>
      </c>
      <c r="DD15">
        <v>0</v>
      </c>
      <c r="DE15">
        <v>99.8</v>
      </c>
      <c r="DF15">
        <v>0.2</v>
      </c>
      <c r="DG15">
        <v>11.3</v>
      </c>
      <c r="DH15">
        <v>517</v>
      </c>
      <c r="DI15">
        <v>583</v>
      </c>
      <c r="DJ15">
        <v>3518.837</v>
      </c>
    </row>
    <row r="16" spans="1:115" x14ac:dyDescent="0.2">
      <c r="A16">
        <v>15</v>
      </c>
      <c r="B16" s="2">
        <v>774</v>
      </c>
      <c r="C16">
        <v>774</v>
      </c>
      <c r="D16">
        <v>774</v>
      </c>
      <c r="E16" s="3">
        <f t="shared" si="0"/>
        <v>189</v>
      </c>
      <c r="F16">
        <v>3157.85</v>
      </c>
      <c r="G16">
        <v>3339.75</v>
      </c>
      <c r="H16" s="3">
        <v>3432</v>
      </c>
      <c r="I16">
        <v>3524</v>
      </c>
      <c r="J16">
        <v>3987.125</v>
      </c>
      <c r="K16">
        <v>37</v>
      </c>
      <c r="L16">
        <v>0</v>
      </c>
      <c r="M16">
        <v>1.2</v>
      </c>
      <c r="N16">
        <v>0</v>
      </c>
      <c r="O16">
        <v>2.1</v>
      </c>
      <c r="P16">
        <v>0.4</v>
      </c>
      <c r="Q16">
        <v>0.2</v>
      </c>
      <c r="R16">
        <v>14.6</v>
      </c>
      <c r="S16">
        <v>2.5</v>
      </c>
      <c r="T16">
        <v>1.9</v>
      </c>
      <c r="U16">
        <v>0</v>
      </c>
      <c r="V16">
        <v>0</v>
      </c>
      <c r="W16">
        <v>0.4</v>
      </c>
      <c r="X16">
        <v>7.4</v>
      </c>
      <c r="Y16">
        <v>0</v>
      </c>
      <c r="Z16">
        <v>2.1</v>
      </c>
      <c r="AA16">
        <v>0</v>
      </c>
      <c r="AB16">
        <v>0.2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0.4</v>
      </c>
      <c r="AR16">
        <v>1.6</v>
      </c>
      <c r="AS16">
        <v>12.5</v>
      </c>
      <c r="AT16">
        <v>6.8</v>
      </c>
      <c r="AU16">
        <v>0.2</v>
      </c>
      <c r="AV16">
        <v>0</v>
      </c>
      <c r="AW16">
        <v>0.2</v>
      </c>
      <c r="AX16">
        <v>25.3</v>
      </c>
      <c r="AY16">
        <v>0</v>
      </c>
      <c r="AZ16">
        <v>0</v>
      </c>
      <c r="BA16">
        <v>0</v>
      </c>
      <c r="BB16">
        <v>0</v>
      </c>
      <c r="BC16">
        <v>0.4</v>
      </c>
      <c r="BD16">
        <v>15.2</v>
      </c>
      <c r="BE16">
        <v>1.9</v>
      </c>
      <c r="BF16">
        <v>0</v>
      </c>
      <c r="BG16">
        <v>0</v>
      </c>
      <c r="BH16">
        <v>0</v>
      </c>
      <c r="BI16">
        <v>0</v>
      </c>
      <c r="BJ16">
        <v>0.8</v>
      </c>
      <c r="BK16">
        <v>0.4</v>
      </c>
      <c r="BL16">
        <v>0</v>
      </c>
      <c r="BM16">
        <v>0</v>
      </c>
      <c r="BN16">
        <v>0.2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1.1000000000000001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0.2</v>
      </c>
      <c r="CT16">
        <v>6.3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0.2</v>
      </c>
      <c r="DB16">
        <v>0.2</v>
      </c>
      <c r="DC16">
        <v>0</v>
      </c>
      <c r="DD16">
        <v>0</v>
      </c>
      <c r="DE16">
        <v>98.6</v>
      </c>
      <c r="DF16">
        <v>1.4</v>
      </c>
      <c r="DG16">
        <v>7.9</v>
      </c>
      <c r="DH16">
        <v>513</v>
      </c>
      <c r="DI16">
        <v>557</v>
      </c>
      <c r="DJ16">
        <v>3589.7779999999998</v>
      </c>
    </row>
    <row r="17" spans="1:114" x14ac:dyDescent="0.2">
      <c r="A17">
        <v>16</v>
      </c>
      <c r="B17" s="2">
        <v>777</v>
      </c>
      <c r="C17">
        <v>777</v>
      </c>
      <c r="D17">
        <v>777</v>
      </c>
      <c r="E17" s="3">
        <f t="shared" si="0"/>
        <v>192</v>
      </c>
      <c r="F17">
        <v>3197.9250000000002</v>
      </c>
      <c r="G17">
        <v>3443</v>
      </c>
      <c r="H17" s="3">
        <v>3549</v>
      </c>
      <c r="I17">
        <v>3643.25</v>
      </c>
      <c r="J17">
        <v>4066</v>
      </c>
      <c r="K17">
        <v>51</v>
      </c>
      <c r="L17">
        <v>0</v>
      </c>
      <c r="M17">
        <v>0.8</v>
      </c>
      <c r="N17">
        <v>0</v>
      </c>
      <c r="O17">
        <v>1</v>
      </c>
      <c r="P17">
        <v>0.4</v>
      </c>
      <c r="Q17">
        <v>0.4</v>
      </c>
      <c r="R17">
        <v>18.600000000000001</v>
      </c>
      <c r="S17">
        <v>1</v>
      </c>
      <c r="T17">
        <v>2</v>
      </c>
      <c r="U17">
        <v>0</v>
      </c>
      <c r="V17">
        <v>0</v>
      </c>
      <c r="W17">
        <v>0.6</v>
      </c>
      <c r="X17">
        <v>10.8</v>
      </c>
      <c r="Y17">
        <v>0.4</v>
      </c>
      <c r="Z17">
        <v>0.8</v>
      </c>
      <c r="AA17">
        <v>0</v>
      </c>
      <c r="AB17">
        <v>0.4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2.8</v>
      </c>
      <c r="AQ17">
        <v>0.4</v>
      </c>
      <c r="AR17">
        <v>2.6</v>
      </c>
      <c r="AS17">
        <v>11.6</v>
      </c>
      <c r="AT17">
        <v>7.4</v>
      </c>
      <c r="AU17">
        <v>1.4</v>
      </c>
      <c r="AV17">
        <v>0.4</v>
      </c>
      <c r="AW17">
        <v>0</v>
      </c>
      <c r="AX17">
        <v>24.4</v>
      </c>
      <c r="AY17">
        <v>0</v>
      </c>
      <c r="AZ17">
        <v>0</v>
      </c>
      <c r="BA17">
        <v>0</v>
      </c>
      <c r="BB17">
        <v>0</v>
      </c>
      <c r="BC17">
        <v>0.6</v>
      </c>
      <c r="BD17">
        <v>9.4</v>
      </c>
      <c r="BE17">
        <v>0.2</v>
      </c>
      <c r="BF17">
        <v>0</v>
      </c>
      <c r="BG17">
        <v>0</v>
      </c>
      <c r="BH17">
        <v>0</v>
      </c>
      <c r="BI17">
        <v>0</v>
      </c>
      <c r="BJ17">
        <v>0.4</v>
      </c>
      <c r="BK17">
        <v>0.2</v>
      </c>
      <c r="BL17">
        <v>0.2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0.6</v>
      </c>
      <c r="BZ17">
        <v>0</v>
      </c>
      <c r="CA17">
        <v>0</v>
      </c>
      <c r="CB17">
        <v>0</v>
      </c>
      <c r="CC17">
        <v>0</v>
      </c>
      <c r="CD17">
        <v>1.8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0.4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6.7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0.2</v>
      </c>
      <c r="DB17">
        <v>0.7</v>
      </c>
      <c r="DC17">
        <v>0</v>
      </c>
      <c r="DD17">
        <v>0</v>
      </c>
      <c r="DE17">
        <v>98.6</v>
      </c>
      <c r="DF17">
        <v>1.4</v>
      </c>
      <c r="DG17">
        <v>9.8000000000000007</v>
      </c>
      <c r="DH17">
        <v>499</v>
      </c>
      <c r="DI17">
        <v>553</v>
      </c>
      <c r="DJ17">
        <v>3660.7190000000001</v>
      </c>
    </row>
    <row r="18" spans="1:114" x14ac:dyDescent="0.2">
      <c r="A18">
        <v>17</v>
      </c>
      <c r="B18" s="2">
        <v>779</v>
      </c>
      <c r="C18">
        <v>779</v>
      </c>
      <c r="D18">
        <v>779</v>
      </c>
      <c r="E18" s="3">
        <f t="shared" si="0"/>
        <v>194</v>
      </c>
      <c r="F18">
        <v>3222.9</v>
      </c>
      <c r="G18">
        <v>3507</v>
      </c>
      <c r="H18" s="3">
        <v>3628</v>
      </c>
      <c r="I18">
        <v>3714.25</v>
      </c>
      <c r="J18">
        <v>4094.1</v>
      </c>
      <c r="K18">
        <v>22</v>
      </c>
      <c r="L18">
        <v>0</v>
      </c>
      <c r="M18">
        <v>1.6</v>
      </c>
      <c r="N18">
        <v>0.2</v>
      </c>
      <c r="O18">
        <v>0.8</v>
      </c>
      <c r="P18">
        <v>0.2</v>
      </c>
      <c r="Q18">
        <v>0.2</v>
      </c>
      <c r="R18">
        <v>17.5</v>
      </c>
      <c r="S18">
        <v>1.6</v>
      </c>
      <c r="T18">
        <v>3.2</v>
      </c>
      <c r="U18">
        <v>0</v>
      </c>
      <c r="V18">
        <v>0</v>
      </c>
      <c r="W18">
        <v>0.6</v>
      </c>
      <c r="X18">
        <v>10.7</v>
      </c>
      <c r="Y18">
        <v>0.2</v>
      </c>
      <c r="Z18">
        <v>2</v>
      </c>
      <c r="AA18">
        <v>0</v>
      </c>
      <c r="AB18">
        <v>0.2</v>
      </c>
      <c r="AC18">
        <v>0</v>
      </c>
      <c r="AD18">
        <v>0</v>
      </c>
      <c r="AE18">
        <v>0</v>
      </c>
      <c r="AF18">
        <v>0.2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0.2</v>
      </c>
      <c r="AO18">
        <v>0</v>
      </c>
      <c r="AP18">
        <v>1</v>
      </c>
      <c r="AQ18">
        <v>0.2</v>
      </c>
      <c r="AR18">
        <v>0.8</v>
      </c>
      <c r="AS18">
        <v>9.3000000000000007</v>
      </c>
      <c r="AT18">
        <v>6</v>
      </c>
      <c r="AU18">
        <v>0.8</v>
      </c>
      <c r="AV18">
        <v>0</v>
      </c>
      <c r="AW18">
        <v>0</v>
      </c>
      <c r="AX18">
        <v>25.2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14.5</v>
      </c>
      <c r="BE18">
        <v>2.8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3.2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0.4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5.4</v>
      </c>
      <c r="CU18">
        <v>0</v>
      </c>
      <c r="CV18">
        <v>0.2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99.8</v>
      </c>
      <c r="DF18">
        <v>0.2</v>
      </c>
      <c r="DG18">
        <v>9.1999999999999993</v>
      </c>
      <c r="DH18">
        <v>504</v>
      </c>
      <c r="DI18">
        <v>555</v>
      </c>
      <c r="DJ18">
        <v>3708.0129999999999</v>
      </c>
    </row>
    <row r="19" spans="1:114" x14ac:dyDescent="0.2">
      <c r="A19">
        <v>18</v>
      </c>
      <c r="B19" s="2">
        <v>783</v>
      </c>
      <c r="C19">
        <v>783</v>
      </c>
      <c r="D19">
        <v>783</v>
      </c>
      <c r="E19" s="3">
        <f t="shared" si="0"/>
        <v>198</v>
      </c>
      <c r="F19">
        <v>3303.7750000000001</v>
      </c>
      <c r="G19">
        <v>3645</v>
      </c>
      <c r="H19" s="3">
        <v>3782</v>
      </c>
      <c r="I19">
        <v>3867</v>
      </c>
      <c r="J19">
        <v>4162.0749999999998</v>
      </c>
      <c r="K19">
        <v>29</v>
      </c>
      <c r="L19">
        <v>0.2</v>
      </c>
      <c r="M19">
        <v>1.1000000000000001</v>
      </c>
      <c r="N19">
        <v>0.2</v>
      </c>
      <c r="O19">
        <v>3.2</v>
      </c>
      <c r="P19">
        <v>0.6</v>
      </c>
      <c r="Q19">
        <v>0</v>
      </c>
      <c r="R19">
        <v>17.100000000000001</v>
      </c>
      <c r="S19">
        <v>2.6</v>
      </c>
      <c r="T19">
        <v>2.2999999999999998</v>
      </c>
      <c r="U19">
        <v>0</v>
      </c>
      <c r="V19">
        <v>0</v>
      </c>
      <c r="W19">
        <v>0</v>
      </c>
      <c r="X19">
        <v>8.6</v>
      </c>
      <c r="Y19">
        <v>0</v>
      </c>
      <c r="Z19">
        <v>1.9</v>
      </c>
      <c r="AA19">
        <v>0</v>
      </c>
      <c r="AB19">
        <v>0.2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0.2</v>
      </c>
      <c r="AO19">
        <v>0</v>
      </c>
      <c r="AP19">
        <v>3.9</v>
      </c>
      <c r="AQ19">
        <v>0</v>
      </c>
      <c r="AR19">
        <v>0.6</v>
      </c>
      <c r="AS19">
        <v>11.8</v>
      </c>
      <c r="AT19">
        <v>6.8</v>
      </c>
      <c r="AU19">
        <v>1.5</v>
      </c>
      <c r="AV19">
        <v>0.2</v>
      </c>
      <c r="AW19">
        <v>0</v>
      </c>
      <c r="AX19">
        <v>22.1</v>
      </c>
      <c r="AY19">
        <v>0</v>
      </c>
      <c r="AZ19">
        <v>0</v>
      </c>
      <c r="BA19">
        <v>0</v>
      </c>
      <c r="BB19">
        <v>0</v>
      </c>
      <c r="BC19">
        <v>0.4</v>
      </c>
      <c r="BD19">
        <v>12.8</v>
      </c>
      <c r="BE19">
        <v>0.6</v>
      </c>
      <c r="BF19">
        <v>0</v>
      </c>
      <c r="BG19">
        <v>0</v>
      </c>
      <c r="BH19">
        <v>0</v>
      </c>
      <c r="BI19">
        <v>0</v>
      </c>
      <c r="BJ19">
        <v>0.2</v>
      </c>
      <c r="BK19">
        <v>0.4</v>
      </c>
      <c r="BL19">
        <v>0.2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0.2</v>
      </c>
      <c r="BU19">
        <v>0</v>
      </c>
      <c r="BV19">
        <v>0</v>
      </c>
      <c r="BW19">
        <v>0</v>
      </c>
      <c r="BX19">
        <v>0</v>
      </c>
      <c r="BY19">
        <v>0.2</v>
      </c>
      <c r="BZ19">
        <v>0</v>
      </c>
      <c r="CA19">
        <v>0</v>
      </c>
      <c r="CB19">
        <v>0</v>
      </c>
      <c r="CC19">
        <v>0</v>
      </c>
      <c r="CD19">
        <v>1.5</v>
      </c>
      <c r="CE19">
        <v>0.5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0.2</v>
      </c>
      <c r="CN19">
        <v>0</v>
      </c>
      <c r="CO19">
        <v>0</v>
      </c>
      <c r="CP19">
        <v>0.2</v>
      </c>
      <c r="CQ19">
        <v>0.2</v>
      </c>
      <c r="CR19">
        <v>0.2</v>
      </c>
      <c r="CS19">
        <v>0</v>
      </c>
      <c r="CT19">
        <v>6.1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0.2</v>
      </c>
      <c r="DB19">
        <v>0</v>
      </c>
      <c r="DC19">
        <v>0</v>
      </c>
      <c r="DD19">
        <v>0</v>
      </c>
      <c r="DE19">
        <v>98.9</v>
      </c>
      <c r="DF19">
        <v>1.1000000000000001</v>
      </c>
      <c r="DG19">
        <v>9</v>
      </c>
      <c r="DH19">
        <v>533</v>
      </c>
      <c r="DI19">
        <v>586</v>
      </c>
      <c r="DJ19">
        <v>3802.6010000000001</v>
      </c>
    </row>
    <row r="20" spans="1:114" x14ac:dyDescent="0.2">
      <c r="A20">
        <v>19</v>
      </c>
      <c r="B20" s="2">
        <v>786</v>
      </c>
      <c r="C20">
        <v>786</v>
      </c>
      <c r="D20">
        <v>786</v>
      </c>
      <c r="E20" s="3">
        <f t="shared" si="0"/>
        <v>201</v>
      </c>
      <c r="F20">
        <v>3351.9749999999999</v>
      </c>
      <c r="G20">
        <v>3755</v>
      </c>
      <c r="H20" s="3">
        <v>3899</v>
      </c>
      <c r="I20">
        <v>3976</v>
      </c>
      <c r="J20">
        <v>4206.0749999999998</v>
      </c>
      <c r="K20">
        <v>14</v>
      </c>
      <c r="L20">
        <v>0</v>
      </c>
      <c r="M20">
        <v>0</v>
      </c>
      <c r="N20">
        <v>0.5</v>
      </c>
      <c r="O20">
        <v>2.7</v>
      </c>
      <c r="P20">
        <v>0.9</v>
      </c>
      <c r="Q20">
        <v>0</v>
      </c>
      <c r="R20">
        <v>16</v>
      </c>
      <c r="S20">
        <v>3</v>
      </c>
      <c r="T20">
        <v>1.4</v>
      </c>
      <c r="U20">
        <v>0</v>
      </c>
      <c r="V20">
        <v>0</v>
      </c>
      <c r="W20">
        <v>0.7</v>
      </c>
      <c r="X20">
        <v>10.6</v>
      </c>
      <c r="Y20">
        <v>0</v>
      </c>
      <c r="Z20">
        <v>0.7</v>
      </c>
      <c r="AA20">
        <v>0</v>
      </c>
      <c r="AB20">
        <v>0.5</v>
      </c>
      <c r="AC20">
        <v>0</v>
      </c>
      <c r="AD20">
        <v>0</v>
      </c>
      <c r="AE20">
        <v>0.2</v>
      </c>
      <c r="AF20">
        <v>0</v>
      </c>
      <c r="AG20">
        <v>0</v>
      </c>
      <c r="AH20">
        <v>0.2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0.5</v>
      </c>
      <c r="AO20">
        <v>0.5</v>
      </c>
      <c r="AP20">
        <v>2.7</v>
      </c>
      <c r="AQ20">
        <v>0.2</v>
      </c>
      <c r="AR20">
        <v>7.4</v>
      </c>
      <c r="AS20">
        <v>7.6</v>
      </c>
      <c r="AT20">
        <v>4.3</v>
      </c>
      <c r="AU20">
        <v>0.2</v>
      </c>
      <c r="AV20">
        <v>0</v>
      </c>
      <c r="AW20">
        <v>0</v>
      </c>
      <c r="AX20">
        <v>20.399999999999999</v>
      </c>
      <c r="AY20">
        <v>0</v>
      </c>
      <c r="AZ20">
        <v>0</v>
      </c>
      <c r="BA20">
        <v>0</v>
      </c>
      <c r="BB20">
        <v>0</v>
      </c>
      <c r="BC20">
        <v>0.4</v>
      </c>
      <c r="BD20">
        <v>16.3</v>
      </c>
      <c r="BE20">
        <v>1.2</v>
      </c>
      <c r="BF20">
        <v>0</v>
      </c>
      <c r="BG20">
        <v>0</v>
      </c>
      <c r="BH20">
        <v>0</v>
      </c>
      <c r="BI20">
        <v>0</v>
      </c>
      <c r="BJ20">
        <v>0.2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0.2</v>
      </c>
      <c r="BS20">
        <v>0</v>
      </c>
      <c r="BT20">
        <v>0.2</v>
      </c>
      <c r="BU20">
        <v>0.2</v>
      </c>
      <c r="BV20">
        <v>0</v>
      </c>
      <c r="BW20">
        <v>0</v>
      </c>
      <c r="BX20">
        <v>0</v>
      </c>
      <c r="BY20">
        <v>0.2</v>
      </c>
      <c r="BZ20">
        <v>0</v>
      </c>
      <c r="CA20">
        <v>0</v>
      </c>
      <c r="CB20">
        <v>0</v>
      </c>
      <c r="CC20">
        <v>0</v>
      </c>
      <c r="CD20">
        <v>0.5</v>
      </c>
      <c r="CE20">
        <v>0.2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0.2</v>
      </c>
      <c r="CN20">
        <v>0</v>
      </c>
      <c r="CO20">
        <v>0</v>
      </c>
      <c r="CP20">
        <v>0.2</v>
      </c>
      <c r="CQ20">
        <v>0</v>
      </c>
      <c r="CR20">
        <v>0</v>
      </c>
      <c r="CS20">
        <v>0</v>
      </c>
      <c r="CT20">
        <v>4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0.2</v>
      </c>
      <c r="DB20">
        <v>0</v>
      </c>
      <c r="DC20">
        <v>0</v>
      </c>
      <c r="DD20">
        <v>0</v>
      </c>
      <c r="DE20">
        <v>99.1</v>
      </c>
      <c r="DF20">
        <v>0.9</v>
      </c>
      <c r="DG20">
        <v>5.2</v>
      </c>
      <c r="DH20">
        <v>564</v>
      </c>
      <c r="DI20">
        <v>595</v>
      </c>
      <c r="DJ20">
        <v>3873.5419999999999</v>
      </c>
    </row>
    <row r="21" spans="1:114" x14ac:dyDescent="0.2">
      <c r="A21">
        <v>20</v>
      </c>
      <c r="B21" s="2">
        <v>792</v>
      </c>
      <c r="C21">
        <v>792</v>
      </c>
      <c r="D21">
        <v>792</v>
      </c>
      <c r="E21" s="3">
        <f t="shared" si="0"/>
        <v>207</v>
      </c>
      <c r="F21">
        <v>3511</v>
      </c>
      <c r="G21">
        <v>4039</v>
      </c>
      <c r="H21" s="3">
        <v>4124</v>
      </c>
      <c r="I21">
        <v>4194</v>
      </c>
      <c r="J21">
        <v>4292.0749999999998</v>
      </c>
      <c r="K21">
        <v>13</v>
      </c>
      <c r="L21">
        <v>0</v>
      </c>
      <c r="M21">
        <v>1</v>
      </c>
      <c r="N21">
        <v>0.2</v>
      </c>
      <c r="O21">
        <v>3.5</v>
      </c>
      <c r="P21">
        <v>0.2</v>
      </c>
      <c r="Q21">
        <v>0</v>
      </c>
      <c r="R21">
        <v>10.4</v>
      </c>
      <c r="S21">
        <v>1.8</v>
      </c>
      <c r="T21">
        <v>0.8</v>
      </c>
      <c r="U21">
        <v>0</v>
      </c>
      <c r="V21">
        <v>0</v>
      </c>
      <c r="W21">
        <v>0.4</v>
      </c>
      <c r="X21">
        <v>8.3000000000000007</v>
      </c>
      <c r="Y21">
        <v>0.2</v>
      </c>
      <c r="Z21">
        <v>1.2</v>
      </c>
      <c r="AA21">
        <v>0.2</v>
      </c>
      <c r="AB21">
        <v>0.2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0.6</v>
      </c>
      <c r="AO21">
        <v>0.4</v>
      </c>
      <c r="AP21">
        <v>2.8</v>
      </c>
      <c r="AQ21">
        <v>0.4</v>
      </c>
      <c r="AR21">
        <v>1.8</v>
      </c>
      <c r="AS21">
        <v>21</v>
      </c>
      <c r="AT21">
        <v>2.9</v>
      </c>
      <c r="AU21">
        <v>0</v>
      </c>
      <c r="AV21">
        <v>0</v>
      </c>
      <c r="AW21">
        <v>0</v>
      </c>
      <c r="AX21">
        <v>25</v>
      </c>
      <c r="AY21">
        <v>0</v>
      </c>
      <c r="AZ21">
        <v>0</v>
      </c>
      <c r="BA21">
        <v>0</v>
      </c>
      <c r="BB21">
        <v>0</v>
      </c>
      <c r="BC21">
        <v>0.4</v>
      </c>
      <c r="BD21">
        <v>14.5</v>
      </c>
      <c r="BE21">
        <v>1.4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0.4</v>
      </c>
      <c r="BZ21">
        <v>0</v>
      </c>
      <c r="CA21">
        <v>0</v>
      </c>
      <c r="CB21">
        <v>0</v>
      </c>
      <c r="CC21">
        <v>0</v>
      </c>
      <c r="CD21">
        <v>0.9</v>
      </c>
      <c r="CE21">
        <v>0.2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0.2</v>
      </c>
      <c r="CN21">
        <v>0</v>
      </c>
      <c r="CO21">
        <v>0</v>
      </c>
      <c r="CP21">
        <v>0.6</v>
      </c>
      <c r="CQ21">
        <v>0</v>
      </c>
      <c r="CR21">
        <v>0</v>
      </c>
      <c r="CS21">
        <v>0</v>
      </c>
      <c r="CT21">
        <v>2.8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0.2</v>
      </c>
      <c r="DA21">
        <v>0</v>
      </c>
      <c r="DB21">
        <v>0</v>
      </c>
      <c r="DC21">
        <v>0</v>
      </c>
      <c r="DD21">
        <v>0</v>
      </c>
      <c r="DE21">
        <v>99.4</v>
      </c>
      <c r="DF21">
        <v>0.6</v>
      </c>
      <c r="DG21">
        <v>4.9000000000000004</v>
      </c>
      <c r="DH21">
        <v>509</v>
      </c>
      <c r="DI21">
        <v>535</v>
      </c>
      <c r="DJ21">
        <v>4015.424</v>
      </c>
    </row>
    <row r="22" spans="1:114" x14ac:dyDescent="0.2">
      <c r="A22">
        <v>21</v>
      </c>
      <c r="B22" s="2">
        <v>795</v>
      </c>
      <c r="C22">
        <v>795</v>
      </c>
      <c r="D22">
        <v>795</v>
      </c>
      <c r="E22" s="3">
        <f t="shared" si="0"/>
        <v>210</v>
      </c>
      <c r="F22">
        <v>3914.9250000000002</v>
      </c>
      <c r="G22">
        <v>4193</v>
      </c>
      <c r="H22" s="3">
        <v>4240</v>
      </c>
      <c r="I22">
        <v>4297</v>
      </c>
      <c r="J22">
        <v>4366.0249999999996</v>
      </c>
      <c r="K22">
        <v>14</v>
      </c>
      <c r="L22">
        <v>0.2</v>
      </c>
      <c r="M22">
        <v>1.3</v>
      </c>
      <c r="N22">
        <v>0.2</v>
      </c>
      <c r="O22">
        <v>2.4</v>
      </c>
      <c r="P22">
        <v>0.2</v>
      </c>
      <c r="Q22">
        <v>0.2</v>
      </c>
      <c r="R22">
        <v>11.9</v>
      </c>
      <c r="S22">
        <v>4.3</v>
      </c>
      <c r="T22">
        <v>2.6</v>
      </c>
      <c r="U22">
        <v>0</v>
      </c>
      <c r="V22">
        <v>0</v>
      </c>
      <c r="W22">
        <v>0.4</v>
      </c>
      <c r="X22">
        <v>8.6999999999999993</v>
      </c>
      <c r="Y22">
        <v>0</v>
      </c>
      <c r="Z22">
        <v>1.5</v>
      </c>
      <c r="AA22">
        <v>0.4</v>
      </c>
      <c r="AB22">
        <v>0.4</v>
      </c>
      <c r="AC22">
        <v>0.2</v>
      </c>
      <c r="AD22">
        <v>0</v>
      </c>
      <c r="AE22">
        <v>0.6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1.3</v>
      </c>
      <c r="AQ22">
        <v>0.2</v>
      </c>
      <c r="AR22">
        <v>0.4</v>
      </c>
      <c r="AS22">
        <v>20.6</v>
      </c>
      <c r="AT22">
        <v>7.4</v>
      </c>
      <c r="AU22">
        <v>0.9</v>
      </c>
      <c r="AV22">
        <v>0</v>
      </c>
      <c r="AW22">
        <v>0</v>
      </c>
      <c r="AX22">
        <v>24.8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7</v>
      </c>
      <c r="BE22">
        <v>1.5</v>
      </c>
      <c r="BF22">
        <v>0</v>
      </c>
      <c r="BG22">
        <v>0</v>
      </c>
      <c r="BH22">
        <v>0</v>
      </c>
      <c r="BI22">
        <v>0</v>
      </c>
      <c r="BJ22">
        <v>0.4</v>
      </c>
      <c r="BK22">
        <v>0.2</v>
      </c>
      <c r="BL22">
        <v>0</v>
      </c>
      <c r="BM22">
        <v>0</v>
      </c>
      <c r="BN22">
        <v>0.2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1.5</v>
      </c>
      <c r="CE22">
        <v>0.2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6.7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0.3</v>
      </c>
      <c r="DB22">
        <v>0</v>
      </c>
      <c r="DC22">
        <v>0.2</v>
      </c>
      <c r="DD22">
        <v>0</v>
      </c>
      <c r="DE22">
        <v>99.3</v>
      </c>
      <c r="DF22">
        <v>0.7</v>
      </c>
      <c r="DG22">
        <v>8.9</v>
      </c>
      <c r="DH22">
        <v>540</v>
      </c>
      <c r="DI22">
        <v>593</v>
      </c>
      <c r="DJ22">
        <v>4086.3649999999998</v>
      </c>
    </row>
    <row r="23" spans="1:114" x14ac:dyDescent="0.2">
      <c r="A23">
        <v>22</v>
      </c>
      <c r="B23" s="2">
        <v>797</v>
      </c>
      <c r="C23">
        <v>798</v>
      </c>
      <c r="D23">
        <v>797</v>
      </c>
      <c r="E23" s="3">
        <f t="shared" si="0"/>
        <v>212</v>
      </c>
      <c r="F23">
        <v>4185.95</v>
      </c>
      <c r="G23">
        <v>4285.75</v>
      </c>
      <c r="H23" s="3">
        <v>4344</v>
      </c>
      <c r="I23">
        <v>4392</v>
      </c>
      <c r="J23">
        <v>4628.0249999999996</v>
      </c>
      <c r="K23">
        <v>19</v>
      </c>
      <c r="L23">
        <v>0</v>
      </c>
      <c r="M23">
        <v>1</v>
      </c>
      <c r="N23">
        <v>0.2</v>
      </c>
      <c r="O23">
        <v>2.7</v>
      </c>
      <c r="P23">
        <v>0.2</v>
      </c>
      <c r="Q23">
        <v>0</v>
      </c>
      <c r="R23">
        <v>12.9</v>
      </c>
      <c r="S23">
        <v>3.5</v>
      </c>
      <c r="T23">
        <v>3</v>
      </c>
      <c r="U23">
        <v>0</v>
      </c>
      <c r="V23">
        <v>0</v>
      </c>
      <c r="W23">
        <v>0.2</v>
      </c>
      <c r="X23">
        <v>10</v>
      </c>
      <c r="Y23">
        <v>0.5</v>
      </c>
      <c r="Z23">
        <v>1.7</v>
      </c>
      <c r="AA23">
        <v>0.2</v>
      </c>
      <c r="AB23">
        <v>0</v>
      </c>
      <c r="AC23">
        <v>0</v>
      </c>
      <c r="AD23">
        <v>0</v>
      </c>
      <c r="AE23">
        <v>0.5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</v>
      </c>
      <c r="AP23">
        <v>2.9</v>
      </c>
      <c r="AQ23">
        <v>0.2</v>
      </c>
      <c r="AR23">
        <v>7.1</v>
      </c>
      <c r="AS23">
        <v>6.3</v>
      </c>
      <c r="AT23">
        <v>8.3000000000000007</v>
      </c>
      <c r="AU23">
        <v>1</v>
      </c>
      <c r="AV23">
        <v>0</v>
      </c>
      <c r="AW23">
        <v>0</v>
      </c>
      <c r="AX23">
        <v>32.1</v>
      </c>
      <c r="AY23">
        <v>0</v>
      </c>
      <c r="AZ23">
        <v>0</v>
      </c>
      <c r="BA23">
        <v>0</v>
      </c>
      <c r="BB23">
        <v>0</v>
      </c>
      <c r="BC23">
        <v>0.2</v>
      </c>
      <c r="BD23">
        <v>3.5</v>
      </c>
      <c r="BE23">
        <v>0.8</v>
      </c>
      <c r="BF23">
        <v>0</v>
      </c>
      <c r="BG23">
        <v>0</v>
      </c>
      <c r="BH23">
        <v>0</v>
      </c>
      <c r="BI23">
        <v>0</v>
      </c>
      <c r="BJ23">
        <v>0.6</v>
      </c>
      <c r="BK23">
        <v>0.2</v>
      </c>
      <c r="BL23">
        <v>0.2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0.2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1.7</v>
      </c>
      <c r="CE23">
        <v>0.1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0.4</v>
      </c>
      <c r="CN23">
        <v>0</v>
      </c>
      <c r="CO23">
        <v>0</v>
      </c>
      <c r="CP23">
        <v>0.3</v>
      </c>
      <c r="CQ23">
        <v>0</v>
      </c>
      <c r="CR23">
        <v>0</v>
      </c>
      <c r="CS23">
        <v>0</v>
      </c>
      <c r="CT23">
        <v>7.4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0.1</v>
      </c>
      <c r="DA23">
        <v>0.3</v>
      </c>
      <c r="DB23">
        <v>0</v>
      </c>
      <c r="DC23">
        <v>0</v>
      </c>
      <c r="DD23">
        <v>0</v>
      </c>
      <c r="DE23">
        <v>98.9</v>
      </c>
      <c r="DF23">
        <v>1.1000000000000001</v>
      </c>
      <c r="DG23">
        <v>10.4</v>
      </c>
      <c r="DH23">
        <v>630</v>
      </c>
      <c r="DI23">
        <v>703</v>
      </c>
      <c r="DJ23">
        <v>4133.6589999999997</v>
      </c>
    </row>
    <row r="24" spans="1:114" x14ac:dyDescent="0.2">
      <c r="A24">
        <v>23</v>
      </c>
      <c r="B24" s="2">
        <v>804</v>
      </c>
      <c r="C24">
        <v>804</v>
      </c>
      <c r="D24">
        <v>804</v>
      </c>
      <c r="E24" s="3">
        <f t="shared" si="0"/>
        <v>219</v>
      </c>
      <c r="F24">
        <v>4265.9750000000004</v>
      </c>
      <c r="G24">
        <v>4391</v>
      </c>
      <c r="H24" s="3">
        <v>4477.5</v>
      </c>
      <c r="I24">
        <v>4622</v>
      </c>
      <c r="J24">
        <v>5194.2749999999996</v>
      </c>
      <c r="K24">
        <v>17</v>
      </c>
      <c r="L24">
        <v>0.2</v>
      </c>
      <c r="M24">
        <v>0.3</v>
      </c>
      <c r="N24">
        <v>0</v>
      </c>
      <c r="O24">
        <v>2.6</v>
      </c>
      <c r="P24">
        <v>1.2</v>
      </c>
      <c r="Q24">
        <v>0</v>
      </c>
      <c r="R24">
        <v>11.4</v>
      </c>
      <c r="S24">
        <v>4.0999999999999996</v>
      </c>
      <c r="T24">
        <v>0.6</v>
      </c>
      <c r="U24">
        <v>0</v>
      </c>
      <c r="V24">
        <v>0</v>
      </c>
      <c r="W24">
        <v>0.5</v>
      </c>
      <c r="X24">
        <v>8.4</v>
      </c>
      <c r="Y24">
        <v>0</v>
      </c>
      <c r="Z24">
        <v>1.2</v>
      </c>
      <c r="AA24">
        <v>0.8</v>
      </c>
      <c r="AB24">
        <v>0.2</v>
      </c>
      <c r="AC24">
        <v>0</v>
      </c>
      <c r="AD24">
        <v>0</v>
      </c>
      <c r="AE24">
        <v>0.2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</v>
      </c>
      <c r="AL24">
        <v>0</v>
      </c>
      <c r="AM24">
        <v>0</v>
      </c>
      <c r="AN24">
        <v>0</v>
      </c>
      <c r="AO24">
        <v>0.3</v>
      </c>
      <c r="AP24">
        <v>3.2</v>
      </c>
      <c r="AQ24">
        <v>0.2</v>
      </c>
      <c r="AR24">
        <v>3.8</v>
      </c>
      <c r="AS24">
        <v>11.9</v>
      </c>
      <c r="AT24">
        <v>8.6</v>
      </c>
      <c r="AU24">
        <v>0.3</v>
      </c>
      <c r="AV24">
        <v>0</v>
      </c>
      <c r="AW24">
        <v>0</v>
      </c>
      <c r="AX24">
        <v>32.5</v>
      </c>
      <c r="AY24">
        <v>0.2</v>
      </c>
      <c r="AZ24">
        <v>0</v>
      </c>
      <c r="BA24">
        <v>0</v>
      </c>
      <c r="BB24">
        <v>0</v>
      </c>
      <c r="BC24">
        <v>0.5</v>
      </c>
      <c r="BD24">
        <v>4.8</v>
      </c>
      <c r="BE24">
        <v>1.8</v>
      </c>
      <c r="BF24">
        <v>0</v>
      </c>
      <c r="BG24">
        <v>0</v>
      </c>
      <c r="BH24">
        <v>0</v>
      </c>
      <c r="BI24">
        <v>0</v>
      </c>
      <c r="BJ24">
        <v>0.2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0.2</v>
      </c>
      <c r="BU24">
        <v>0.2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0.2</v>
      </c>
      <c r="CB24">
        <v>0</v>
      </c>
      <c r="CC24">
        <v>0</v>
      </c>
      <c r="CD24">
        <v>2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0.1</v>
      </c>
      <c r="CM24">
        <v>0.3</v>
      </c>
      <c r="CN24">
        <v>0</v>
      </c>
      <c r="CO24">
        <v>0</v>
      </c>
      <c r="CP24">
        <v>0.1</v>
      </c>
      <c r="CQ24">
        <v>0</v>
      </c>
      <c r="CR24">
        <v>0</v>
      </c>
      <c r="CS24">
        <v>0</v>
      </c>
      <c r="CT24">
        <v>7.7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0.5</v>
      </c>
      <c r="DB24">
        <v>0</v>
      </c>
      <c r="DC24">
        <v>0</v>
      </c>
      <c r="DD24">
        <v>0</v>
      </c>
      <c r="DE24">
        <v>99.4</v>
      </c>
      <c r="DF24">
        <v>0.6</v>
      </c>
      <c r="DG24">
        <v>10.7</v>
      </c>
      <c r="DH24">
        <v>665</v>
      </c>
      <c r="DI24">
        <v>745</v>
      </c>
      <c r="DJ24">
        <v>4299.1880000000001</v>
      </c>
    </row>
    <row r="25" spans="1:114" x14ac:dyDescent="0.2">
      <c r="A25">
        <v>24</v>
      </c>
      <c r="B25" s="2">
        <v>808</v>
      </c>
      <c r="C25">
        <v>810</v>
      </c>
      <c r="D25">
        <v>808</v>
      </c>
      <c r="E25" s="3">
        <f t="shared" si="0"/>
        <v>223</v>
      </c>
      <c r="F25">
        <v>4300.9750000000004</v>
      </c>
      <c r="G25">
        <v>4432.75</v>
      </c>
      <c r="H25" s="3">
        <v>4551.5</v>
      </c>
      <c r="I25">
        <v>4738</v>
      </c>
      <c r="J25">
        <v>5327.75</v>
      </c>
      <c r="K25">
        <v>8</v>
      </c>
      <c r="L25">
        <v>0</v>
      </c>
      <c r="M25">
        <v>0.6</v>
      </c>
      <c r="N25">
        <v>0.6</v>
      </c>
      <c r="O25">
        <v>2.6</v>
      </c>
      <c r="P25">
        <v>1.5</v>
      </c>
      <c r="Q25">
        <v>0</v>
      </c>
      <c r="R25">
        <v>13.7</v>
      </c>
      <c r="S25">
        <v>2.8</v>
      </c>
      <c r="T25">
        <v>2.4</v>
      </c>
      <c r="U25">
        <v>0</v>
      </c>
      <c r="V25">
        <v>0</v>
      </c>
      <c r="W25">
        <v>0.2</v>
      </c>
      <c r="X25">
        <v>11.3</v>
      </c>
      <c r="Y25">
        <v>0</v>
      </c>
      <c r="Z25">
        <v>1.1000000000000001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0.2</v>
      </c>
      <c r="AL25">
        <v>0</v>
      </c>
      <c r="AM25">
        <v>0</v>
      </c>
      <c r="AN25">
        <v>0.2</v>
      </c>
      <c r="AO25">
        <v>0.4</v>
      </c>
      <c r="AP25">
        <v>1.1000000000000001</v>
      </c>
      <c r="AQ25">
        <v>0.2</v>
      </c>
      <c r="AR25">
        <v>3.4</v>
      </c>
      <c r="AS25">
        <v>8.3000000000000007</v>
      </c>
      <c r="AT25">
        <v>7.3</v>
      </c>
      <c r="AU25">
        <v>0.2</v>
      </c>
      <c r="AV25">
        <v>0</v>
      </c>
      <c r="AW25">
        <v>0</v>
      </c>
      <c r="AX25">
        <v>32.6</v>
      </c>
      <c r="AY25">
        <v>0</v>
      </c>
      <c r="AZ25">
        <v>0</v>
      </c>
      <c r="BA25">
        <v>0</v>
      </c>
      <c r="BB25">
        <v>0</v>
      </c>
      <c r="BC25">
        <v>0.6</v>
      </c>
      <c r="BD25">
        <v>5.3</v>
      </c>
      <c r="BE25">
        <v>2.2999999999999998</v>
      </c>
      <c r="BF25">
        <v>0</v>
      </c>
      <c r="BG25">
        <v>0</v>
      </c>
      <c r="BH25">
        <v>0</v>
      </c>
      <c r="BI25">
        <v>0</v>
      </c>
      <c r="BJ25">
        <v>0.6</v>
      </c>
      <c r="BK25">
        <v>0.6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0.2</v>
      </c>
      <c r="BZ25">
        <v>0</v>
      </c>
      <c r="CA25">
        <v>0</v>
      </c>
      <c r="CB25">
        <v>0</v>
      </c>
      <c r="CC25">
        <v>0</v>
      </c>
      <c r="CD25">
        <v>1.5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0.8</v>
      </c>
      <c r="CN25">
        <v>0</v>
      </c>
      <c r="CO25">
        <v>0</v>
      </c>
      <c r="CP25">
        <v>0.2</v>
      </c>
      <c r="CQ25">
        <v>0</v>
      </c>
      <c r="CR25">
        <v>0</v>
      </c>
      <c r="CS25">
        <v>0</v>
      </c>
      <c r="CT25">
        <v>6.6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0.3</v>
      </c>
      <c r="DA25">
        <v>0.2</v>
      </c>
      <c r="DB25">
        <v>0</v>
      </c>
      <c r="DC25">
        <v>0</v>
      </c>
      <c r="DD25">
        <v>0</v>
      </c>
      <c r="DE25">
        <v>98.7</v>
      </c>
      <c r="DF25">
        <v>1.3</v>
      </c>
      <c r="DG25">
        <v>9.6999999999999993</v>
      </c>
      <c r="DH25">
        <v>533</v>
      </c>
      <c r="DI25">
        <v>590</v>
      </c>
      <c r="DJ25">
        <v>4393.7759999999998</v>
      </c>
    </row>
    <row r="26" spans="1:114" x14ac:dyDescent="0.2">
      <c r="A26">
        <v>25</v>
      </c>
      <c r="B26" s="2">
        <v>816</v>
      </c>
      <c r="C26">
        <v>816</v>
      </c>
      <c r="D26">
        <v>816</v>
      </c>
      <c r="E26" s="3">
        <f t="shared" si="0"/>
        <v>231</v>
      </c>
      <c r="F26">
        <v>4350.9750000000004</v>
      </c>
      <c r="G26">
        <v>4540.75</v>
      </c>
      <c r="H26" s="3">
        <v>4692</v>
      </c>
      <c r="I26">
        <v>4928.25</v>
      </c>
      <c r="J26">
        <v>5551.375</v>
      </c>
      <c r="K26">
        <v>12</v>
      </c>
      <c r="L26">
        <v>0</v>
      </c>
      <c r="M26">
        <v>0.7</v>
      </c>
      <c r="N26">
        <v>0.4</v>
      </c>
      <c r="O26">
        <v>2.9</v>
      </c>
      <c r="P26">
        <v>1.8</v>
      </c>
      <c r="Q26">
        <v>0.2</v>
      </c>
      <c r="R26">
        <v>23</v>
      </c>
      <c r="S26">
        <v>2.2999999999999998</v>
      </c>
      <c r="T26">
        <v>0.5</v>
      </c>
      <c r="U26">
        <v>0.2</v>
      </c>
      <c r="V26">
        <v>0</v>
      </c>
      <c r="W26">
        <v>0</v>
      </c>
      <c r="X26">
        <v>18.2</v>
      </c>
      <c r="Y26">
        <v>0</v>
      </c>
      <c r="Z26">
        <v>0.7</v>
      </c>
      <c r="AA26">
        <v>0.7</v>
      </c>
      <c r="AB26">
        <v>0</v>
      </c>
      <c r="AC26">
        <v>0</v>
      </c>
      <c r="AD26">
        <v>0</v>
      </c>
      <c r="AE26">
        <v>0.2</v>
      </c>
      <c r="AF26">
        <v>0</v>
      </c>
      <c r="AG26">
        <v>0</v>
      </c>
      <c r="AH26">
        <v>0</v>
      </c>
      <c r="AI26">
        <v>0.2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2.5</v>
      </c>
      <c r="AQ26">
        <v>0</v>
      </c>
      <c r="AR26">
        <v>1.1000000000000001</v>
      </c>
      <c r="AS26">
        <v>2.9</v>
      </c>
      <c r="AT26">
        <v>0</v>
      </c>
      <c r="AU26">
        <v>1.1000000000000001</v>
      </c>
      <c r="AV26">
        <v>0</v>
      </c>
      <c r="AW26">
        <v>0</v>
      </c>
      <c r="AX26">
        <v>30.6</v>
      </c>
      <c r="AY26">
        <v>0</v>
      </c>
      <c r="AZ26">
        <v>0</v>
      </c>
      <c r="BA26">
        <v>0.2</v>
      </c>
      <c r="BB26">
        <v>0</v>
      </c>
      <c r="BC26">
        <v>1.1000000000000001</v>
      </c>
      <c r="BD26">
        <v>5.9</v>
      </c>
      <c r="BE26">
        <v>1.1000000000000001</v>
      </c>
      <c r="BF26">
        <v>0</v>
      </c>
      <c r="BG26">
        <v>0</v>
      </c>
      <c r="BH26">
        <v>0</v>
      </c>
      <c r="BI26">
        <v>0</v>
      </c>
      <c r="BJ26">
        <v>0.7</v>
      </c>
      <c r="BK26">
        <v>0.4</v>
      </c>
      <c r="BL26">
        <v>0</v>
      </c>
      <c r="BM26">
        <v>0</v>
      </c>
      <c r="BN26">
        <v>0.2</v>
      </c>
      <c r="BO26">
        <v>0</v>
      </c>
      <c r="BP26">
        <v>0</v>
      </c>
      <c r="BQ26">
        <v>0</v>
      </c>
      <c r="BR26">
        <v>0.2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2.1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0.5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0.2</v>
      </c>
      <c r="DB26">
        <v>0</v>
      </c>
      <c r="DC26">
        <v>0</v>
      </c>
      <c r="DD26">
        <v>0</v>
      </c>
      <c r="DE26">
        <v>98.4</v>
      </c>
      <c r="DF26">
        <v>1.6</v>
      </c>
      <c r="DG26">
        <v>2.8</v>
      </c>
      <c r="DH26">
        <v>556</v>
      </c>
      <c r="DI26">
        <v>572</v>
      </c>
      <c r="DJ26">
        <v>4582.9520000000002</v>
      </c>
    </row>
    <row r="27" spans="1:114" x14ac:dyDescent="0.2">
      <c r="A27">
        <v>26</v>
      </c>
      <c r="B27" s="2">
        <v>822</v>
      </c>
      <c r="C27">
        <v>822</v>
      </c>
      <c r="D27">
        <v>822</v>
      </c>
      <c r="E27" s="3">
        <f t="shared" si="0"/>
        <v>237</v>
      </c>
      <c r="F27">
        <v>4397.9250000000002</v>
      </c>
      <c r="G27">
        <v>4618.75</v>
      </c>
      <c r="H27" s="3">
        <v>4813</v>
      </c>
      <c r="I27">
        <v>5044.5</v>
      </c>
      <c r="J27">
        <v>5697.15</v>
      </c>
      <c r="K27">
        <v>9</v>
      </c>
      <c r="L27">
        <v>0</v>
      </c>
      <c r="M27">
        <v>0.6</v>
      </c>
      <c r="N27">
        <v>0.2</v>
      </c>
      <c r="O27">
        <v>2.1</v>
      </c>
      <c r="P27">
        <v>0.4</v>
      </c>
      <c r="Q27">
        <v>0</v>
      </c>
      <c r="R27">
        <v>34.5</v>
      </c>
      <c r="S27">
        <v>2.2999999999999998</v>
      </c>
      <c r="T27">
        <v>0.4</v>
      </c>
      <c r="U27">
        <v>0</v>
      </c>
      <c r="V27">
        <v>0</v>
      </c>
      <c r="W27">
        <v>0</v>
      </c>
      <c r="X27">
        <v>21.2</v>
      </c>
      <c r="Y27">
        <v>0.2</v>
      </c>
      <c r="Z27">
        <v>1.7</v>
      </c>
      <c r="AA27">
        <v>0.6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0.6</v>
      </c>
      <c r="AQ27">
        <v>0.2</v>
      </c>
      <c r="AR27">
        <v>1.9</v>
      </c>
      <c r="AS27">
        <v>0.6</v>
      </c>
      <c r="AT27">
        <v>0</v>
      </c>
      <c r="AU27">
        <v>1.3</v>
      </c>
      <c r="AV27">
        <v>0</v>
      </c>
      <c r="AW27">
        <v>0</v>
      </c>
      <c r="AX27">
        <v>19.100000000000001</v>
      </c>
      <c r="AY27">
        <v>0</v>
      </c>
      <c r="AZ27">
        <v>0</v>
      </c>
      <c r="BA27">
        <v>0</v>
      </c>
      <c r="BB27">
        <v>0</v>
      </c>
      <c r="BC27">
        <v>0.6</v>
      </c>
      <c r="BD27">
        <v>8.1</v>
      </c>
      <c r="BE27">
        <v>2.2999999999999998</v>
      </c>
      <c r="BF27">
        <v>0</v>
      </c>
      <c r="BG27">
        <v>0</v>
      </c>
      <c r="BH27">
        <v>0</v>
      </c>
      <c r="BI27">
        <v>0</v>
      </c>
      <c r="BJ27">
        <v>0.2</v>
      </c>
      <c r="BK27">
        <v>0.6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1.6</v>
      </c>
      <c r="CE27">
        <v>0.4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0.2</v>
      </c>
      <c r="CN27">
        <v>0</v>
      </c>
      <c r="CO27">
        <v>0</v>
      </c>
      <c r="CP27">
        <v>0.2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0.2</v>
      </c>
      <c r="DA27">
        <v>0</v>
      </c>
      <c r="DB27">
        <v>0</v>
      </c>
      <c r="DC27">
        <v>0</v>
      </c>
      <c r="DD27">
        <v>0</v>
      </c>
      <c r="DE27">
        <v>99.2</v>
      </c>
      <c r="DF27">
        <v>0.8</v>
      </c>
      <c r="DG27">
        <v>2.7</v>
      </c>
      <c r="DH27">
        <v>472</v>
      </c>
      <c r="DI27">
        <v>485</v>
      </c>
      <c r="DJ27">
        <v>4724.8339999999998</v>
      </c>
    </row>
    <row r="28" spans="1:114" x14ac:dyDescent="0.2">
      <c r="A28">
        <v>27</v>
      </c>
      <c r="B28" s="2">
        <v>828</v>
      </c>
      <c r="C28">
        <v>828</v>
      </c>
      <c r="D28">
        <v>828</v>
      </c>
      <c r="E28" s="3">
        <f t="shared" si="0"/>
        <v>243</v>
      </c>
      <c r="F28">
        <v>4436.95</v>
      </c>
      <c r="G28">
        <v>4715</v>
      </c>
      <c r="H28" s="3">
        <v>4922</v>
      </c>
      <c r="I28">
        <v>5171.25</v>
      </c>
      <c r="J28">
        <v>5784.1750000000002</v>
      </c>
      <c r="K28">
        <v>6</v>
      </c>
      <c r="L28">
        <v>0</v>
      </c>
      <c r="M28">
        <v>0.4</v>
      </c>
      <c r="N28">
        <v>0.2</v>
      </c>
      <c r="O28">
        <v>3.1</v>
      </c>
      <c r="P28">
        <v>0.9</v>
      </c>
      <c r="Q28">
        <v>0</v>
      </c>
      <c r="R28">
        <v>26.9</v>
      </c>
      <c r="S28">
        <v>2.2000000000000002</v>
      </c>
      <c r="T28">
        <v>0.2</v>
      </c>
      <c r="U28">
        <v>0</v>
      </c>
      <c r="V28">
        <v>0</v>
      </c>
      <c r="W28">
        <v>0</v>
      </c>
      <c r="X28">
        <v>28.5</v>
      </c>
      <c r="Y28">
        <v>0</v>
      </c>
      <c r="Z28">
        <v>1.1000000000000001</v>
      </c>
      <c r="AA28">
        <v>0.4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0.4</v>
      </c>
      <c r="AQ28">
        <v>0</v>
      </c>
      <c r="AR28">
        <v>3.8</v>
      </c>
      <c r="AS28">
        <v>0.4</v>
      </c>
      <c r="AT28">
        <v>0.2</v>
      </c>
      <c r="AU28">
        <v>0.7</v>
      </c>
      <c r="AV28">
        <v>0</v>
      </c>
      <c r="AW28">
        <v>0</v>
      </c>
      <c r="AX28">
        <v>17.899999999999999</v>
      </c>
      <c r="AY28">
        <v>0</v>
      </c>
      <c r="AZ28">
        <v>0</v>
      </c>
      <c r="BA28">
        <v>0</v>
      </c>
      <c r="BB28">
        <v>0</v>
      </c>
      <c r="BC28">
        <v>2.2000000000000002</v>
      </c>
      <c r="BD28">
        <v>7.5</v>
      </c>
      <c r="BE28">
        <v>1.3</v>
      </c>
      <c r="BF28">
        <v>0</v>
      </c>
      <c r="BG28">
        <v>0</v>
      </c>
      <c r="BH28">
        <v>0</v>
      </c>
      <c r="BI28">
        <v>0</v>
      </c>
      <c r="BJ28">
        <v>0.7</v>
      </c>
      <c r="BK28">
        <v>0</v>
      </c>
      <c r="BL28">
        <v>0</v>
      </c>
      <c r="BM28">
        <v>0</v>
      </c>
      <c r="BN28">
        <v>0.2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0.2</v>
      </c>
      <c r="BU28">
        <v>0.4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1.7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0.6</v>
      </c>
      <c r="CN28">
        <v>0</v>
      </c>
      <c r="CO28">
        <v>0</v>
      </c>
      <c r="CP28">
        <v>0.6</v>
      </c>
      <c r="CQ28">
        <v>0</v>
      </c>
      <c r="CR28">
        <v>0</v>
      </c>
      <c r="CS28">
        <v>0</v>
      </c>
      <c r="CT28">
        <v>0.2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98.5</v>
      </c>
      <c r="DF28">
        <v>1.5</v>
      </c>
      <c r="DG28">
        <v>3.2</v>
      </c>
      <c r="DH28">
        <v>453</v>
      </c>
      <c r="DI28">
        <v>468</v>
      </c>
      <c r="DJ28">
        <v>4866.7160000000003</v>
      </c>
    </row>
    <row r="29" spans="1:114" x14ac:dyDescent="0.2">
      <c r="A29">
        <v>28</v>
      </c>
      <c r="B29" s="2">
        <v>834</v>
      </c>
      <c r="C29">
        <v>834</v>
      </c>
      <c r="D29">
        <v>834</v>
      </c>
      <c r="E29" s="3">
        <f t="shared" si="0"/>
        <v>249</v>
      </c>
      <c r="F29">
        <v>4468</v>
      </c>
      <c r="G29">
        <v>4817.25</v>
      </c>
      <c r="H29" s="3">
        <v>5034.5</v>
      </c>
      <c r="I29">
        <v>5284.25</v>
      </c>
      <c r="J29">
        <v>5922.15</v>
      </c>
      <c r="K29">
        <v>4</v>
      </c>
      <c r="L29">
        <v>0</v>
      </c>
      <c r="M29">
        <v>0.6</v>
      </c>
      <c r="N29">
        <v>0.6</v>
      </c>
      <c r="O29">
        <v>2.6</v>
      </c>
      <c r="P29">
        <v>0.4</v>
      </c>
      <c r="Q29">
        <v>0.6</v>
      </c>
      <c r="R29">
        <v>31.6</v>
      </c>
      <c r="S29">
        <v>1.2</v>
      </c>
      <c r="T29">
        <v>0</v>
      </c>
      <c r="U29">
        <v>0.2</v>
      </c>
      <c r="V29">
        <v>0</v>
      </c>
      <c r="W29">
        <v>0.2</v>
      </c>
      <c r="X29">
        <v>23.5</v>
      </c>
      <c r="Y29">
        <v>0.4</v>
      </c>
      <c r="Z29">
        <v>1</v>
      </c>
      <c r="AA29">
        <v>0</v>
      </c>
      <c r="AB29">
        <v>0.2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0.2</v>
      </c>
      <c r="AQ29">
        <v>0</v>
      </c>
      <c r="AR29">
        <v>1.6</v>
      </c>
      <c r="AS29">
        <v>1.2</v>
      </c>
      <c r="AT29">
        <v>0</v>
      </c>
      <c r="AU29">
        <v>0.8</v>
      </c>
      <c r="AV29">
        <v>0</v>
      </c>
      <c r="AW29">
        <v>0</v>
      </c>
      <c r="AX29">
        <v>18.7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10.1</v>
      </c>
      <c r="BE29">
        <v>2</v>
      </c>
      <c r="BF29">
        <v>0</v>
      </c>
      <c r="BG29">
        <v>0</v>
      </c>
      <c r="BH29">
        <v>0</v>
      </c>
      <c r="BI29">
        <v>0</v>
      </c>
      <c r="BJ29">
        <v>0.6</v>
      </c>
      <c r="BK29">
        <v>0.2</v>
      </c>
      <c r="BL29">
        <v>0.2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0.2</v>
      </c>
      <c r="BW29">
        <v>0</v>
      </c>
      <c r="BX29">
        <v>0</v>
      </c>
      <c r="BY29">
        <v>0.2</v>
      </c>
      <c r="BZ29">
        <v>0</v>
      </c>
      <c r="CA29">
        <v>0</v>
      </c>
      <c r="CB29">
        <v>0</v>
      </c>
      <c r="CC29">
        <v>0</v>
      </c>
      <c r="CD29">
        <v>4.2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0.4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0.2</v>
      </c>
      <c r="DB29">
        <v>0</v>
      </c>
      <c r="DC29">
        <v>0</v>
      </c>
      <c r="DD29">
        <v>0</v>
      </c>
      <c r="DE29">
        <v>98.6</v>
      </c>
      <c r="DF29">
        <v>1.4</v>
      </c>
      <c r="DG29">
        <v>4.7</v>
      </c>
      <c r="DH29">
        <v>503</v>
      </c>
      <c r="DI29">
        <v>528</v>
      </c>
      <c r="DJ29">
        <v>5008.598</v>
      </c>
    </row>
    <row r="30" spans="1:114" x14ac:dyDescent="0.2">
      <c r="A30">
        <v>29</v>
      </c>
      <c r="B30" s="2">
        <v>840</v>
      </c>
      <c r="C30">
        <v>840</v>
      </c>
      <c r="D30">
        <v>840</v>
      </c>
      <c r="E30" s="3">
        <f t="shared" si="0"/>
        <v>255</v>
      </c>
      <c r="F30">
        <v>4507.8999999999996</v>
      </c>
      <c r="G30">
        <v>4902.5</v>
      </c>
      <c r="H30" s="3">
        <v>5137.5</v>
      </c>
      <c r="I30">
        <v>5390.5</v>
      </c>
      <c r="J30">
        <v>5989.125</v>
      </c>
      <c r="K30">
        <v>23</v>
      </c>
      <c r="L30">
        <v>0</v>
      </c>
      <c r="M30">
        <v>0.4</v>
      </c>
      <c r="N30">
        <v>0.2</v>
      </c>
      <c r="O30">
        <v>2.8</v>
      </c>
      <c r="P30">
        <v>0.2</v>
      </c>
      <c r="Q30">
        <v>0</v>
      </c>
      <c r="R30">
        <v>19.600000000000001</v>
      </c>
      <c r="S30">
        <v>3</v>
      </c>
      <c r="T30">
        <v>0.4</v>
      </c>
      <c r="U30">
        <v>0</v>
      </c>
      <c r="V30">
        <v>0</v>
      </c>
      <c r="W30">
        <v>0.2</v>
      </c>
      <c r="X30">
        <v>19.600000000000001</v>
      </c>
      <c r="Y30">
        <v>0</v>
      </c>
      <c r="Z30">
        <v>1.6</v>
      </c>
      <c r="AA30">
        <v>0.4</v>
      </c>
      <c r="AB30">
        <v>0</v>
      </c>
      <c r="AC30">
        <v>0</v>
      </c>
      <c r="AD30">
        <v>0.2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2.4</v>
      </c>
      <c r="AQ30">
        <v>0</v>
      </c>
      <c r="AR30">
        <v>0</v>
      </c>
      <c r="AS30">
        <v>2.4</v>
      </c>
      <c r="AT30">
        <v>0</v>
      </c>
      <c r="AU30">
        <v>1</v>
      </c>
      <c r="AV30">
        <v>0</v>
      </c>
      <c r="AW30">
        <v>0</v>
      </c>
      <c r="AX30">
        <v>17.100000000000001</v>
      </c>
      <c r="AY30">
        <v>0</v>
      </c>
      <c r="AZ30">
        <v>0</v>
      </c>
      <c r="BA30">
        <v>0</v>
      </c>
      <c r="BB30">
        <v>0</v>
      </c>
      <c r="BC30">
        <v>1.6</v>
      </c>
      <c r="BD30">
        <v>24</v>
      </c>
      <c r="BE30">
        <v>1.6</v>
      </c>
      <c r="BF30">
        <v>0</v>
      </c>
      <c r="BG30">
        <v>0</v>
      </c>
      <c r="BH30">
        <v>0</v>
      </c>
      <c r="BI30">
        <v>0</v>
      </c>
      <c r="BJ30">
        <v>0.4</v>
      </c>
      <c r="BK30">
        <v>0.8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0.2</v>
      </c>
      <c r="BZ30">
        <v>0</v>
      </c>
      <c r="CA30">
        <v>0</v>
      </c>
      <c r="CB30">
        <v>0</v>
      </c>
      <c r="CC30">
        <v>0</v>
      </c>
      <c r="CD30">
        <v>0.6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0.2</v>
      </c>
      <c r="CN30">
        <v>0.2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0.4</v>
      </c>
      <c r="DB30">
        <v>0</v>
      </c>
      <c r="DC30">
        <v>0</v>
      </c>
      <c r="DD30">
        <v>0</v>
      </c>
      <c r="DE30">
        <v>98.6</v>
      </c>
      <c r="DF30">
        <v>1.4</v>
      </c>
      <c r="DG30">
        <v>1.4</v>
      </c>
      <c r="DH30">
        <v>504</v>
      </c>
      <c r="DI30">
        <v>511</v>
      </c>
      <c r="DJ30">
        <v>5150.4799999999996</v>
      </c>
    </row>
    <row r="31" spans="1:114" x14ac:dyDescent="0.2">
      <c r="A31">
        <v>30</v>
      </c>
      <c r="B31" s="2">
        <v>849</v>
      </c>
      <c r="C31">
        <v>849</v>
      </c>
      <c r="D31">
        <v>849</v>
      </c>
      <c r="E31" s="3">
        <f t="shared" si="0"/>
        <v>264</v>
      </c>
      <c r="F31">
        <v>4581.7749999999996</v>
      </c>
      <c r="G31">
        <v>5047.5</v>
      </c>
      <c r="H31" s="3">
        <v>5303.5</v>
      </c>
      <c r="I31">
        <v>5548.75</v>
      </c>
      <c r="J31">
        <v>6081.1750000000002</v>
      </c>
      <c r="K31">
        <v>13</v>
      </c>
      <c r="L31">
        <v>0</v>
      </c>
      <c r="M31">
        <v>2.2000000000000002</v>
      </c>
      <c r="N31">
        <v>0.2</v>
      </c>
      <c r="O31">
        <v>1.3</v>
      </c>
      <c r="P31">
        <v>0.2</v>
      </c>
      <c r="Q31">
        <v>0.2</v>
      </c>
      <c r="R31">
        <v>14.6</v>
      </c>
      <c r="S31">
        <v>1.7</v>
      </c>
      <c r="T31">
        <v>1.9</v>
      </c>
      <c r="U31">
        <v>0</v>
      </c>
      <c r="V31">
        <v>0</v>
      </c>
      <c r="W31">
        <v>0.2</v>
      </c>
      <c r="X31">
        <v>11.6</v>
      </c>
      <c r="Y31">
        <v>0.4</v>
      </c>
      <c r="Z31">
        <v>1.5</v>
      </c>
      <c r="AA31">
        <v>0.4</v>
      </c>
      <c r="AB31">
        <v>0.4</v>
      </c>
      <c r="AC31">
        <v>0</v>
      </c>
      <c r="AD31">
        <v>0.2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</v>
      </c>
      <c r="AL31">
        <v>0</v>
      </c>
      <c r="AM31">
        <v>0</v>
      </c>
      <c r="AN31">
        <v>0</v>
      </c>
      <c r="AO31">
        <v>0.4</v>
      </c>
      <c r="AP31">
        <v>0.4</v>
      </c>
      <c r="AQ31">
        <v>0.2</v>
      </c>
      <c r="AR31">
        <v>0.9</v>
      </c>
      <c r="AS31">
        <v>5.6</v>
      </c>
      <c r="AT31">
        <v>4.7</v>
      </c>
      <c r="AU31">
        <v>0.9</v>
      </c>
      <c r="AV31">
        <v>0</v>
      </c>
      <c r="AW31">
        <v>0</v>
      </c>
      <c r="AX31">
        <v>23.6</v>
      </c>
      <c r="AY31">
        <v>0</v>
      </c>
      <c r="AZ31">
        <v>0</v>
      </c>
      <c r="BA31">
        <v>0</v>
      </c>
      <c r="BB31">
        <v>0</v>
      </c>
      <c r="BC31">
        <v>0.7</v>
      </c>
      <c r="BD31">
        <v>23</v>
      </c>
      <c r="BE31">
        <v>1.7</v>
      </c>
      <c r="BF31">
        <v>0</v>
      </c>
      <c r="BG31">
        <v>0</v>
      </c>
      <c r="BH31">
        <v>0</v>
      </c>
      <c r="BI31">
        <v>0</v>
      </c>
      <c r="BJ31">
        <v>0.6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0.2</v>
      </c>
      <c r="BZ31">
        <v>0</v>
      </c>
      <c r="CA31">
        <v>0</v>
      </c>
      <c r="CB31">
        <v>0</v>
      </c>
      <c r="CC31">
        <v>0</v>
      </c>
      <c r="CD31">
        <v>1.2</v>
      </c>
      <c r="CE31">
        <v>0.2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</v>
      </c>
      <c r="CR31">
        <v>0</v>
      </c>
      <c r="CS31">
        <v>0</v>
      </c>
      <c r="CT31">
        <v>4.4000000000000004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0.2</v>
      </c>
      <c r="DB31">
        <v>0</v>
      </c>
      <c r="DC31">
        <v>0</v>
      </c>
      <c r="DD31">
        <v>0</v>
      </c>
      <c r="DE31">
        <v>99.3</v>
      </c>
      <c r="DF31">
        <v>0.7</v>
      </c>
      <c r="DG31">
        <v>6.2</v>
      </c>
      <c r="DH31">
        <v>534</v>
      </c>
      <c r="DI31">
        <v>569</v>
      </c>
      <c r="DJ31">
        <v>5363.3029999999999</v>
      </c>
    </row>
    <row r="32" spans="1:114" x14ac:dyDescent="0.2">
      <c r="A32">
        <v>31</v>
      </c>
      <c r="B32" s="2">
        <v>860</v>
      </c>
      <c r="C32">
        <v>860</v>
      </c>
      <c r="D32">
        <v>860</v>
      </c>
      <c r="E32" s="3">
        <f t="shared" si="0"/>
        <v>275</v>
      </c>
      <c r="F32">
        <v>4697.8999999999996</v>
      </c>
      <c r="G32">
        <v>5211.75</v>
      </c>
      <c r="H32" s="3">
        <v>5503.5</v>
      </c>
      <c r="I32">
        <v>5732.25</v>
      </c>
      <c r="J32">
        <v>6204.05</v>
      </c>
      <c r="K32">
        <v>12</v>
      </c>
      <c r="L32">
        <v>0</v>
      </c>
      <c r="M32">
        <v>1.2</v>
      </c>
      <c r="N32">
        <v>0</v>
      </c>
      <c r="O32">
        <v>1.7</v>
      </c>
      <c r="P32">
        <v>1.2</v>
      </c>
      <c r="Q32">
        <v>0.4</v>
      </c>
      <c r="R32">
        <v>15.5</v>
      </c>
      <c r="S32">
        <v>1.4</v>
      </c>
      <c r="T32">
        <v>0.4</v>
      </c>
      <c r="U32">
        <v>0</v>
      </c>
      <c r="V32">
        <v>0</v>
      </c>
      <c r="W32">
        <v>0</v>
      </c>
      <c r="X32">
        <v>18.2</v>
      </c>
      <c r="Y32">
        <v>0.2</v>
      </c>
      <c r="Z32">
        <v>2.2999999999999998</v>
      </c>
      <c r="AA32">
        <v>0</v>
      </c>
      <c r="AB32">
        <v>0.4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0.4</v>
      </c>
      <c r="AP32">
        <v>1.2</v>
      </c>
      <c r="AQ32">
        <v>0</v>
      </c>
      <c r="AR32">
        <v>0</v>
      </c>
      <c r="AS32">
        <v>1.5</v>
      </c>
      <c r="AT32">
        <v>1.4</v>
      </c>
      <c r="AU32">
        <v>1.2</v>
      </c>
      <c r="AV32">
        <v>0</v>
      </c>
      <c r="AW32">
        <v>0.2</v>
      </c>
      <c r="AX32">
        <v>14.9</v>
      </c>
      <c r="AY32">
        <v>0</v>
      </c>
      <c r="AZ32">
        <v>0</v>
      </c>
      <c r="BA32">
        <v>0</v>
      </c>
      <c r="BB32">
        <v>0</v>
      </c>
      <c r="BC32">
        <v>0.2</v>
      </c>
      <c r="BD32">
        <v>33.299999999999997</v>
      </c>
      <c r="BE32">
        <v>1.9</v>
      </c>
      <c r="BF32">
        <v>0.4</v>
      </c>
      <c r="BG32">
        <v>0</v>
      </c>
      <c r="BH32">
        <v>0</v>
      </c>
      <c r="BI32">
        <v>0</v>
      </c>
      <c r="BJ32">
        <v>0.2</v>
      </c>
      <c r="BK32">
        <v>0.4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0.2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1.3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0.2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1.3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99.2</v>
      </c>
      <c r="DF32">
        <v>0.8</v>
      </c>
      <c r="DG32">
        <v>2.8</v>
      </c>
      <c r="DH32">
        <v>517</v>
      </c>
      <c r="DI32">
        <v>532</v>
      </c>
      <c r="DJ32">
        <v>5623.42</v>
      </c>
    </row>
    <row r="33" spans="1:114" x14ac:dyDescent="0.2">
      <c r="A33">
        <v>32</v>
      </c>
      <c r="B33" s="2">
        <v>870</v>
      </c>
      <c r="C33">
        <v>870</v>
      </c>
      <c r="D33">
        <v>870</v>
      </c>
      <c r="E33" s="3">
        <f t="shared" si="0"/>
        <v>285</v>
      </c>
      <c r="F33">
        <v>4822.625</v>
      </c>
      <c r="G33">
        <v>5394.75</v>
      </c>
      <c r="H33" s="3">
        <v>5672</v>
      </c>
      <c r="I33">
        <v>5899.5</v>
      </c>
      <c r="J33">
        <v>6257.0249999999996</v>
      </c>
      <c r="K33">
        <v>12</v>
      </c>
      <c r="L33">
        <v>0</v>
      </c>
      <c r="M33">
        <v>0.8</v>
      </c>
      <c r="N33">
        <v>0.2</v>
      </c>
      <c r="O33">
        <v>3.3</v>
      </c>
      <c r="P33">
        <v>0.6</v>
      </c>
      <c r="Q33">
        <v>0.2</v>
      </c>
      <c r="R33">
        <v>20.5</v>
      </c>
      <c r="S33">
        <v>1.8</v>
      </c>
      <c r="T33">
        <v>0.6</v>
      </c>
      <c r="U33">
        <v>0</v>
      </c>
      <c r="V33">
        <v>0</v>
      </c>
      <c r="W33">
        <v>0.4</v>
      </c>
      <c r="X33">
        <v>14.6</v>
      </c>
      <c r="Y33">
        <v>0.2</v>
      </c>
      <c r="Z33">
        <v>1.6</v>
      </c>
      <c r="AA33">
        <v>0.6</v>
      </c>
      <c r="AB33">
        <v>0</v>
      </c>
      <c r="AC33">
        <v>0.2</v>
      </c>
      <c r="AD33">
        <v>0</v>
      </c>
      <c r="AE33">
        <v>0.2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0.4</v>
      </c>
      <c r="AL33">
        <v>0</v>
      </c>
      <c r="AM33">
        <v>0</v>
      </c>
      <c r="AN33">
        <v>0.2</v>
      </c>
      <c r="AO33">
        <v>1.2</v>
      </c>
      <c r="AP33">
        <v>2.2000000000000002</v>
      </c>
      <c r="AQ33">
        <v>0</v>
      </c>
      <c r="AR33">
        <v>0.8</v>
      </c>
      <c r="AS33">
        <v>3.5</v>
      </c>
      <c r="AT33">
        <v>1.6</v>
      </c>
      <c r="AU33">
        <v>0.6</v>
      </c>
      <c r="AV33">
        <v>0</v>
      </c>
      <c r="AW33">
        <v>0</v>
      </c>
      <c r="AX33">
        <v>20.7</v>
      </c>
      <c r="AY33">
        <v>0</v>
      </c>
      <c r="AZ33">
        <v>0</v>
      </c>
      <c r="BA33">
        <v>0</v>
      </c>
      <c r="BB33">
        <v>0</v>
      </c>
      <c r="BC33">
        <v>0.4</v>
      </c>
      <c r="BD33">
        <v>20.100000000000001</v>
      </c>
      <c r="BE33">
        <v>1.4</v>
      </c>
      <c r="BF33">
        <v>0</v>
      </c>
      <c r="BG33">
        <v>0</v>
      </c>
      <c r="BH33">
        <v>0.2</v>
      </c>
      <c r="BI33">
        <v>0</v>
      </c>
      <c r="BJ33">
        <v>0.4</v>
      </c>
      <c r="BK33">
        <v>0</v>
      </c>
      <c r="BL33">
        <v>0.2</v>
      </c>
      <c r="BM33">
        <v>0</v>
      </c>
      <c r="BN33">
        <v>0</v>
      </c>
      <c r="BO33">
        <v>0</v>
      </c>
      <c r="BP33">
        <v>0</v>
      </c>
      <c r="BQ33">
        <v>0.2</v>
      </c>
      <c r="BR33">
        <v>0</v>
      </c>
      <c r="BS33">
        <v>0</v>
      </c>
      <c r="BT33">
        <v>0</v>
      </c>
      <c r="BU33">
        <v>0.4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1.7</v>
      </c>
      <c r="CE33">
        <v>0.2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0.2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1.5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0.4</v>
      </c>
      <c r="DB33">
        <v>0</v>
      </c>
      <c r="DC33">
        <v>0</v>
      </c>
      <c r="DD33">
        <v>0</v>
      </c>
      <c r="DE33">
        <v>98.8</v>
      </c>
      <c r="DF33">
        <v>1.2</v>
      </c>
      <c r="DG33">
        <v>4</v>
      </c>
      <c r="DH33">
        <v>508</v>
      </c>
      <c r="DI33">
        <v>529</v>
      </c>
      <c r="DJ33">
        <v>5859.89</v>
      </c>
    </row>
    <row r="34" spans="1:114" x14ac:dyDescent="0.2">
      <c r="A34">
        <v>33</v>
      </c>
      <c r="B34" s="2">
        <v>880</v>
      </c>
      <c r="C34">
        <v>880</v>
      </c>
      <c r="D34">
        <v>880</v>
      </c>
      <c r="E34" s="3">
        <f t="shared" si="0"/>
        <v>295</v>
      </c>
      <c r="F34">
        <v>4960.95</v>
      </c>
      <c r="G34">
        <v>5559</v>
      </c>
      <c r="H34" s="3">
        <v>5840</v>
      </c>
      <c r="I34">
        <v>6054</v>
      </c>
      <c r="J34">
        <v>6324.125</v>
      </c>
      <c r="K34">
        <v>11</v>
      </c>
      <c r="L34">
        <v>0</v>
      </c>
      <c r="M34">
        <v>0.8</v>
      </c>
      <c r="N34">
        <v>0</v>
      </c>
      <c r="O34">
        <v>1.6</v>
      </c>
      <c r="P34">
        <v>0.2</v>
      </c>
      <c r="Q34">
        <v>0.2</v>
      </c>
      <c r="R34">
        <v>8.6999999999999993</v>
      </c>
      <c r="S34">
        <v>2.6</v>
      </c>
      <c r="T34">
        <v>0.2</v>
      </c>
      <c r="U34">
        <v>0</v>
      </c>
      <c r="V34">
        <v>0</v>
      </c>
      <c r="W34">
        <v>0</v>
      </c>
      <c r="X34">
        <v>20.9</v>
      </c>
      <c r="Y34">
        <v>0</v>
      </c>
      <c r="Z34">
        <v>1.2</v>
      </c>
      <c r="AA34">
        <v>0.4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0.4</v>
      </c>
      <c r="AP34">
        <v>0</v>
      </c>
      <c r="AQ34">
        <v>0.2</v>
      </c>
      <c r="AR34">
        <v>0.2</v>
      </c>
      <c r="AS34">
        <v>2.4</v>
      </c>
      <c r="AT34">
        <v>0.6</v>
      </c>
      <c r="AU34">
        <v>0.4</v>
      </c>
      <c r="AV34">
        <v>0</v>
      </c>
      <c r="AW34">
        <v>0</v>
      </c>
      <c r="AX34">
        <v>17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39.5</v>
      </c>
      <c r="BE34">
        <v>1.2</v>
      </c>
      <c r="BF34">
        <v>0</v>
      </c>
      <c r="BG34">
        <v>0</v>
      </c>
      <c r="BH34">
        <v>0</v>
      </c>
      <c r="BI34">
        <v>0</v>
      </c>
      <c r="BJ34">
        <v>0.2</v>
      </c>
      <c r="BK34">
        <v>0</v>
      </c>
      <c r="BL34">
        <v>0.2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2.2999999999999998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0.6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99.6</v>
      </c>
      <c r="DF34">
        <v>0.4</v>
      </c>
      <c r="DG34">
        <v>2.9</v>
      </c>
      <c r="DH34">
        <v>506</v>
      </c>
      <c r="DI34">
        <v>521</v>
      </c>
      <c r="DJ34">
        <v>6096.36</v>
      </c>
    </row>
    <row r="35" spans="1:114" x14ac:dyDescent="0.2">
      <c r="A35">
        <v>34</v>
      </c>
      <c r="B35" s="2">
        <v>890</v>
      </c>
      <c r="C35">
        <v>890</v>
      </c>
      <c r="D35">
        <v>890</v>
      </c>
      <c r="E35" s="3">
        <f t="shared" si="0"/>
        <v>305</v>
      </c>
      <c r="F35">
        <v>5130.9750000000004</v>
      </c>
      <c r="G35">
        <v>5757.5</v>
      </c>
      <c r="H35" s="3">
        <v>6016</v>
      </c>
      <c r="I35">
        <v>6183.25</v>
      </c>
      <c r="J35">
        <v>6389.05</v>
      </c>
      <c r="K35">
        <v>16</v>
      </c>
      <c r="L35">
        <v>0</v>
      </c>
      <c r="M35">
        <v>1</v>
      </c>
      <c r="N35">
        <v>0.4</v>
      </c>
      <c r="O35">
        <v>2.2999999999999998</v>
      </c>
      <c r="P35">
        <v>0.4</v>
      </c>
      <c r="Q35">
        <v>0</v>
      </c>
      <c r="R35">
        <v>17</v>
      </c>
      <c r="S35">
        <v>0.6</v>
      </c>
      <c r="T35">
        <v>0.2</v>
      </c>
      <c r="U35">
        <v>0</v>
      </c>
      <c r="V35">
        <v>0</v>
      </c>
      <c r="W35">
        <v>0</v>
      </c>
      <c r="X35">
        <v>21</v>
      </c>
      <c r="Y35">
        <v>0</v>
      </c>
      <c r="Z35">
        <v>1.9</v>
      </c>
      <c r="AA35">
        <v>0.2</v>
      </c>
      <c r="AB35">
        <v>0.4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2.5</v>
      </c>
      <c r="AQ35">
        <v>0</v>
      </c>
      <c r="AR35">
        <v>0.2</v>
      </c>
      <c r="AS35">
        <v>1.9</v>
      </c>
      <c r="AT35">
        <v>1.1000000000000001</v>
      </c>
      <c r="AU35">
        <v>0.2</v>
      </c>
      <c r="AV35">
        <v>0</v>
      </c>
      <c r="AW35">
        <v>0</v>
      </c>
      <c r="AX35">
        <v>22.9</v>
      </c>
      <c r="AY35">
        <v>0</v>
      </c>
      <c r="AZ35">
        <v>0</v>
      </c>
      <c r="BA35">
        <v>0</v>
      </c>
      <c r="BB35">
        <v>0</v>
      </c>
      <c r="BC35">
        <v>1.5</v>
      </c>
      <c r="BD35">
        <v>21.7</v>
      </c>
      <c r="BE35">
        <v>1.1000000000000001</v>
      </c>
      <c r="BF35">
        <v>0</v>
      </c>
      <c r="BG35">
        <v>0</v>
      </c>
      <c r="BH35">
        <v>0</v>
      </c>
      <c r="BI35">
        <v>0</v>
      </c>
      <c r="BJ35">
        <v>0.6</v>
      </c>
      <c r="BK35">
        <v>0.4</v>
      </c>
      <c r="BL35">
        <v>0</v>
      </c>
      <c r="BM35">
        <v>0</v>
      </c>
      <c r="BN35">
        <v>0.2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0.6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1.5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0.2</v>
      </c>
      <c r="CN35">
        <v>0</v>
      </c>
      <c r="CO35">
        <v>0</v>
      </c>
      <c r="CP35">
        <v>0.2</v>
      </c>
      <c r="CQ35">
        <v>0</v>
      </c>
      <c r="CR35">
        <v>0</v>
      </c>
      <c r="CS35">
        <v>0</v>
      </c>
      <c r="CT35">
        <v>1.1000000000000001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0.2</v>
      </c>
      <c r="DB35">
        <v>0</v>
      </c>
      <c r="DC35">
        <v>0</v>
      </c>
      <c r="DD35">
        <v>0</v>
      </c>
      <c r="DE35">
        <v>98.3</v>
      </c>
      <c r="DF35">
        <v>1.7</v>
      </c>
      <c r="DG35">
        <v>3.1</v>
      </c>
      <c r="DH35">
        <v>525</v>
      </c>
      <c r="DI35">
        <v>542</v>
      </c>
      <c r="DJ35">
        <v>6332.83</v>
      </c>
    </row>
    <row r="36" spans="1:114" x14ac:dyDescent="0.2">
      <c r="A36">
        <v>35</v>
      </c>
      <c r="B36" s="2">
        <v>896</v>
      </c>
      <c r="C36">
        <v>896</v>
      </c>
      <c r="D36">
        <v>896</v>
      </c>
      <c r="E36" s="3">
        <f t="shared" si="0"/>
        <v>311</v>
      </c>
      <c r="F36">
        <v>5297.55</v>
      </c>
      <c r="G36">
        <v>5887.75</v>
      </c>
      <c r="H36" s="3">
        <v>6125</v>
      </c>
      <c r="I36">
        <v>6264.25</v>
      </c>
      <c r="J36">
        <v>6427</v>
      </c>
      <c r="K36">
        <v>6</v>
      </c>
      <c r="L36">
        <v>0</v>
      </c>
      <c r="M36">
        <v>0</v>
      </c>
      <c r="N36">
        <v>0.4</v>
      </c>
      <c r="O36">
        <v>3</v>
      </c>
      <c r="P36">
        <v>0.6</v>
      </c>
      <c r="Q36">
        <v>0</v>
      </c>
      <c r="R36">
        <v>11</v>
      </c>
      <c r="S36">
        <v>0.4</v>
      </c>
      <c r="T36">
        <v>0</v>
      </c>
      <c r="U36">
        <v>0</v>
      </c>
      <c r="V36">
        <v>0</v>
      </c>
      <c r="W36">
        <v>0.2</v>
      </c>
      <c r="X36">
        <v>17.2</v>
      </c>
      <c r="Y36">
        <v>0.4</v>
      </c>
      <c r="Z36">
        <v>1.4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0.8</v>
      </c>
      <c r="AP36">
        <v>3.6</v>
      </c>
      <c r="AQ36">
        <v>0.6</v>
      </c>
      <c r="AR36">
        <v>0.6</v>
      </c>
      <c r="AS36">
        <v>1</v>
      </c>
      <c r="AT36">
        <v>0</v>
      </c>
      <c r="AU36">
        <v>1.4</v>
      </c>
      <c r="AV36">
        <v>0</v>
      </c>
      <c r="AW36">
        <v>0</v>
      </c>
      <c r="AX36">
        <v>27.7</v>
      </c>
      <c r="AY36">
        <v>0</v>
      </c>
      <c r="AZ36">
        <v>0</v>
      </c>
      <c r="BA36">
        <v>0</v>
      </c>
      <c r="BB36">
        <v>0</v>
      </c>
      <c r="BC36">
        <v>0.6</v>
      </c>
      <c r="BD36">
        <v>25.3</v>
      </c>
      <c r="BE36">
        <v>1.6</v>
      </c>
      <c r="BF36">
        <v>0</v>
      </c>
      <c r="BG36">
        <v>0</v>
      </c>
      <c r="BH36">
        <v>0.2</v>
      </c>
      <c r="BI36">
        <v>0</v>
      </c>
      <c r="BJ36">
        <v>0.2</v>
      </c>
      <c r="BK36">
        <v>0.4</v>
      </c>
      <c r="BL36">
        <v>0.2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0.2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0.8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0.2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0.2</v>
      </c>
      <c r="DA36">
        <v>0</v>
      </c>
      <c r="DB36">
        <v>0</v>
      </c>
      <c r="DC36">
        <v>0</v>
      </c>
      <c r="DD36">
        <v>0</v>
      </c>
      <c r="DE36">
        <v>99</v>
      </c>
      <c r="DF36">
        <v>1</v>
      </c>
      <c r="DG36">
        <v>1.2</v>
      </c>
      <c r="DH36">
        <v>501</v>
      </c>
      <c r="DI36">
        <v>507</v>
      </c>
      <c r="DJ36">
        <v>6474.7120000000004</v>
      </c>
    </row>
    <row r="37" spans="1:114" x14ac:dyDescent="0.2">
      <c r="A37">
        <v>36</v>
      </c>
      <c r="B37" s="2">
        <v>904</v>
      </c>
      <c r="C37">
        <v>904</v>
      </c>
      <c r="D37">
        <v>904</v>
      </c>
      <c r="E37" s="3">
        <f t="shared" si="0"/>
        <v>319</v>
      </c>
      <c r="F37">
        <v>5529.95</v>
      </c>
      <c r="G37">
        <v>6102.75</v>
      </c>
      <c r="H37" s="3">
        <v>6272</v>
      </c>
      <c r="I37">
        <v>6363.25</v>
      </c>
      <c r="J37">
        <v>6482</v>
      </c>
      <c r="K37">
        <v>2</v>
      </c>
      <c r="L37">
        <v>0</v>
      </c>
      <c r="M37">
        <v>1</v>
      </c>
      <c r="N37">
        <v>0</v>
      </c>
      <c r="O37">
        <v>1.6</v>
      </c>
      <c r="P37">
        <v>0.2</v>
      </c>
      <c r="Q37">
        <v>0.2</v>
      </c>
      <c r="R37">
        <v>9.8000000000000007</v>
      </c>
      <c r="S37">
        <v>2.4</v>
      </c>
      <c r="T37">
        <v>0</v>
      </c>
      <c r="U37">
        <v>0</v>
      </c>
      <c r="V37">
        <v>0</v>
      </c>
      <c r="W37">
        <v>0.2</v>
      </c>
      <c r="X37">
        <v>25.1</v>
      </c>
      <c r="Y37">
        <v>0</v>
      </c>
      <c r="Z37">
        <v>0.8</v>
      </c>
      <c r="AA37">
        <v>0.2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0.4</v>
      </c>
      <c r="AP37">
        <v>0.4</v>
      </c>
      <c r="AQ37">
        <v>0</v>
      </c>
      <c r="AR37">
        <v>0</v>
      </c>
      <c r="AS37">
        <v>2.2000000000000002</v>
      </c>
      <c r="AT37">
        <v>0.8</v>
      </c>
      <c r="AU37">
        <v>0.4</v>
      </c>
      <c r="AV37">
        <v>0</v>
      </c>
      <c r="AW37">
        <v>0</v>
      </c>
      <c r="AX37">
        <v>12</v>
      </c>
      <c r="AY37">
        <v>0</v>
      </c>
      <c r="AZ37">
        <v>0</v>
      </c>
      <c r="BA37">
        <v>0</v>
      </c>
      <c r="BB37">
        <v>0</v>
      </c>
      <c r="BC37">
        <v>0.8</v>
      </c>
      <c r="BD37">
        <v>40.200000000000003</v>
      </c>
      <c r="BE37">
        <v>0.8</v>
      </c>
      <c r="BF37">
        <v>0</v>
      </c>
      <c r="BG37">
        <v>0</v>
      </c>
      <c r="BH37">
        <v>0</v>
      </c>
      <c r="BI37">
        <v>0</v>
      </c>
      <c r="BJ37">
        <v>0.6</v>
      </c>
      <c r="BK37">
        <v>0</v>
      </c>
      <c r="BL37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1.2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0.8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99.2</v>
      </c>
      <c r="DF37">
        <v>0.8</v>
      </c>
      <c r="DG37">
        <v>1.9</v>
      </c>
      <c r="DH37">
        <v>510</v>
      </c>
      <c r="DI37">
        <v>520</v>
      </c>
      <c r="DJ37">
        <v>6663.8879999999999</v>
      </c>
    </row>
    <row r="38" spans="1:114" x14ac:dyDescent="0.2">
      <c r="A38">
        <v>37</v>
      </c>
      <c r="B38" s="2">
        <v>915</v>
      </c>
      <c r="C38">
        <v>915</v>
      </c>
      <c r="D38">
        <v>915</v>
      </c>
      <c r="E38" s="3">
        <f t="shared" si="0"/>
        <v>330</v>
      </c>
      <c r="F38">
        <v>6312.6750000000002</v>
      </c>
      <c r="G38">
        <v>6459</v>
      </c>
      <c r="H38" s="3">
        <v>6493</v>
      </c>
      <c r="I38">
        <v>6534</v>
      </c>
      <c r="J38">
        <v>6652.0249999999996</v>
      </c>
      <c r="K38">
        <v>15</v>
      </c>
      <c r="L38">
        <v>0</v>
      </c>
      <c r="M38">
        <v>0</v>
      </c>
      <c r="N38">
        <v>0</v>
      </c>
      <c r="O38">
        <v>1.9</v>
      </c>
      <c r="P38">
        <v>0.8</v>
      </c>
      <c r="Q38">
        <v>0.2</v>
      </c>
      <c r="R38">
        <v>15.2</v>
      </c>
      <c r="S38">
        <v>1.9</v>
      </c>
      <c r="T38">
        <v>0.2</v>
      </c>
      <c r="U38">
        <v>0</v>
      </c>
      <c r="V38">
        <v>0</v>
      </c>
      <c r="W38">
        <v>0.2</v>
      </c>
      <c r="X38">
        <v>20.399999999999999</v>
      </c>
      <c r="Y38">
        <v>0.2</v>
      </c>
      <c r="Z38">
        <v>3.1</v>
      </c>
      <c r="AA38">
        <v>0.2</v>
      </c>
      <c r="AB38">
        <v>0.2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0.2</v>
      </c>
      <c r="AP38">
        <v>0.4</v>
      </c>
      <c r="AQ38">
        <v>0</v>
      </c>
      <c r="AR38">
        <v>0</v>
      </c>
      <c r="AS38">
        <v>0.8</v>
      </c>
      <c r="AT38">
        <v>0.6</v>
      </c>
      <c r="AU38">
        <v>0.8</v>
      </c>
      <c r="AV38">
        <v>0</v>
      </c>
      <c r="AW38">
        <v>0</v>
      </c>
      <c r="AX38">
        <v>14.6</v>
      </c>
      <c r="AY38">
        <v>0</v>
      </c>
      <c r="AZ38">
        <v>0</v>
      </c>
      <c r="BA38">
        <v>0</v>
      </c>
      <c r="BB38">
        <v>0</v>
      </c>
      <c r="BC38">
        <v>0.8</v>
      </c>
      <c r="BD38">
        <v>33.700000000000003</v>
      </c>
      <c r="BE38">
        <v>3.1</v>
      </c>
      <c r="BF38">
        <v>0</v>
      </c>
      <c r="BG38">
        <v>0</v>
      </c>
      <c r="BH38">
        <v>0</v>
      </c>
      <c r="BI38">
        <v>0</v>
      </c>
      <c r="BJ38">
        <v>0.2</v>
      </c>
      <c r="BK38">
        <v>0.2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0.2</v>
      </c>
      <c r="BZ38">
        <v>0</v>
      </c>
      <c r="CA38">
        <v>0</v>
      </c>
      <c r="CB38">
        <v>0</v>
      </c>
      <c r="CC38">
        <v>0.2</v>
      </c>
      <c r="CD38">
        <v>1.1000000000000001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0.2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0.4</v>
      </c>
      <c r="DB38">
        <v>0</v>
      </c>
      <c r="DC38">
        <v>0</v>
      </c>
      <c r="DD38">
        <v>0</v>
      </c>
      <c r="DE38">
        <v>99.4</v>
      </c>
      <c r="DF38">
        <v>0.6</v>
      </c>
      <c r="DG38">
        <v>2.5</v>
      </c>
      <c r="DH38">
        <v>514</v>
      </c>
      <c r="DI38">
        <v>527</v>
      </c>
      <c r="DJ38">
        <v>6924.0050000000001</v>
      </c>
    </row>
    <row r="39" spans="1:114" x14ac:dyDescent="0.2">
      <c r="A39">
        <v>38</v>
      </c>
      <c r="B39" s="2">
        <v>920</v>
      </c>
      <c r="C39">
        <v>920</v>
      </c>
      <c r="D39">
        <v>920</v>
      </c>
      <c r="E39" s="3">
        <f t="shared" si="0"/>
        <v>335</v>
      </c>
      <c r="F39">
        <v>6498.9750000000004</v>
      </c>
      <c r="G39">
        <v>6582</v>
      </c>
      <c r="H39" s="3">
        <v>6637</v>
      </c>
      <c r="I39">
        <v>6733.5</v>
      </c>
      <c r="J39">
        <v>7204.15</v>
      </c>
      <c r="K39">
        <v>15</v>
      </c>
      <c r="L39">
        <v>0</v>
      </c>
      <c r="M39">
        <v>0</v>
      </c>
      <c r="N39">
        <v>0.6</v>
      </c>
      <c r="O39">
        <v>2.2000000000000002</v>
      </c>
      <c r="P39">
        <v>0.2</v>
      </c>
      <c r="Q39">
        <v>0.2</v>
      </c>
      <c r="R39">
        <v>15.4</v>
      </c>
      <c r="S39">
        <v>0.6</v>
      </c>
      <c r="T39">
        <v>0.2</v>
      </c>
      <c r="U39">
        <v>0</v>
      </c>
      <c r="V39">
        <v>0</v>
      </c>
      <c r="W39">
        <v>0</v>
      </c>
      <c r="X39">
        <v>21.4</v>
      </c>
      <c r="Y39">
        <v>0</v>
      </c>
      <c r="Z39">
        <v>2.4</v>
      </c>
      <c r="AA39">
        <v>0</v>
      </c>
      <c r="AB39">
        <v>0.9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0.4</v>
      </c>
      <c r="AP39">
        <v>0.9</v>
      </c>
      <c r="AQ39">
        <v>0</v>
      </c>
      <c r="AR39">
        <v>0</v>
      </c>
      <c r="AS39">
        <v>1.7</v>
      </c>
      <c r="AT39">
        <v>1.1000000000000001</v>
      </c>
      <c r="AU39">
        <v>1.7</v>
      </c>
      <c r="AV39">
        <v>0</v>
      </c>
      <c r="AW39">
        <v>0</v>
      </c>
      <c r="AX39">
        <v>14.9</v>
      </c>
      <c r="AY39">
        <v>0</v>
      </c>
      <c r="AZ39">
        <v>0</v>
      </c>
      <c r="BA39">
        <v>0</v>
      </c>
      <c r="BB39">
        <v>0</v>
      </c>
      <c r="BC39">
        <v>0.6</v>
      </c>
      <c r="BD39">
        <v>32.5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0.2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0.7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0.2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1.1000000000000001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0.2</v>
      </c>
      <c r="DB39">
        <v>0</v>
      </c>
      <c r="DC39">
        <v>0</v>
      </c>
      <c r="DD39">
        <v>0</v>
      </c>
      <c r="DE39">
        <v>99.8</v>
      </c>
      <c r="DF39">
        <v>0.2</v>
      </c>
      <c r="DG39">
        <v>2.2000000000000002</v>
      </c>
      <c r="DH39">
        <v>538</v>
      </c>
      <c r="DI39">
        <v>550</v>
      </c>
      <c r="DJ39">
        <v>7042.24</v>
      </c>
    </row>
    <row r="40" spans="1:114" x14ac:dyDescent="0.2">
      <c r="A40">
        <v>39</v>
      </c>
      <c r="B40" s="2">
        <v>925</v>
      </c>
      <c r="C40">
        <v>925</v>
      </c>
      <c r="D40">
        <v>925</v>
      </c>
      <c r="E40" s="3">
        <f t="shared" si="0"/>
        <v>340</v>
      </c>
      <c r="F40">
        <v>6545.9250000000002</v>
      </c>
      <c r="G40">
        <v>6682</v>
      </c>
      <c r="H40" s="3">
        <v>6755</v>
      </c>
      <c r="I40">
        <v>6897.25</v>
      </c>
      <c r="J40">
        <v>7337.3249999999998</v>
      </c>
      <c r="K40">
        <v>28</v>
      </c>
      <c r="L40">
        <v>0</v>
      </c>
      <c r="M40">
        <v>0.2</v>
      </c>
      <c r="N40">
        <v>0.4</v>
      </c>
      <c r="O40">
        <v>1.9</v>
      </c>
      <c r="P40">
        <v>0.2</v>
      </c>
      <c r="Q40">
        <v>0</v>
      </c>
      <c r="R40">
        <v>14.1</v>
      </c>
      <c r="S40">
        <v>0.8</v>
      </c>
      <c r="T40">
        <v>0.6</v>
      </c>
      <c r="U40">
        <v>0</v>
      </c>
      <c r="V40">
        <v>0</v>
      </c>
      <c r="W40">
        <v>0</v>
      </c>
      <c r="X40">
        <v>25.1</v>
      </c>
      <c r="Y40">
        <v>0.2</v>
      </c>
      <c r="Z40">
        <v>1</v>
      </c>
      <c r="AA40">
        <v>0</v>
      </c>
      <c r="AB40">
        <v>0.4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0.8</v>
      </c>
      <c r="AQ40">
        <v>0</v>
      </c>
      <c r="AR40">
        <v>0.2</v>
      </c>
      <c r="AS40">
        <v>0.8</v>
      </c>
      <c r="AT40">
        <v>1.1000000000000001</v>
      </c>
      <c r="AU40">
        <v>0.4</v>
      </c>
      <c r="AV40">
        <v>0</v>
      </c>
      <c r="AW40">
        <v>0</v>
      </c>
      <c r="AX40">
        <v>18.3</v>
      </c>
      <c r="AY40">
        <v>0</v>
      </c>
      <c r="AZ40">
        <v>0</v>
      </c>
      <c r="BA40">
        <v>0</v>
      </c>
      <c r="BB40">
        <v>0</v>
      </c>
      <c r="BC40">
        <v>0.8</v>
      </c>
      <c r="BD40">
        <v>31.2</v>
      </c>
      <c r="BE40">
        <v>1.1000000000000001</v>
      </c>
      <c r="BF40">
        <v>0</v>
      </c>
      <c r="BG40">
        <v>0</v>
      </c>
      <c r="BH40">
        <v>0</v>
      </c>
      <c r="BI40">
        <v>0</v>
      </c>
      <c r="BJ40">
        <v>0.4</v>
      </c>
      <c r="BK40">
        <v>0.4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1.3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1.1000000000000001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0.6</v>
      </c>
      <c r="DB40">
        <v>0</v>
      </c>
      <c r="DC40">
        <v>0</v>
      </c>
      <c r="DD40">
        <v>0</v>
      </c>
      <c r="DE40">
        <v>99.2</v>
      </c>
      <c r="DF40">
        <v>0.8</v>
      </c>
      <c r="DG40">
        <v>3</v>
      </c>
      <c r="DH40">
        <v>526</v>
      </c>
      <c r="DI40">
        <v>542</v>
      </c>
      <c r="DJ40">
        <v>7160.4750000000004</v>
      </c>
    </row>
    <row r="41" spans="1:114" x14ac:dyDescent="0.2">
      <c r="A41">
        <v>40</v>
      </c>
      <c r="B41" s="2">
        <v>930</v>
      </c>
      <c r="C41">
        <v>930</v>
      </c>
      <c r="D41">
        <v>930</v>
      </c>
      <c r="E41" s="3">
        <f t="shared" si="0"/>
        <v>345</v>
      </c>
      <c r="F41">
        <v>6591.85</v>
      </c>
      <c r="G41">
        <v>6780.5</v>
      </c>
      <c r="H41" s="3">
        <v>6875</v>
      </c>
      <c r="I41">
        <v>7038</v>
      </c>
      <c r="J41">
        <v>7408.2250000000004</v>
      </c>
      <c r="K41">
        <v>9</v>
      </c>
      <c r="L41">
        <v>0</v>
      </c>
      <c r="M41">
        <v>0.2</v>
      </c>
      <c r="N41">
        <v>0.2</v>
      </c>
      <c r="O41">
        <v>1.9</v>
      </c>
      <c r="P41">
        <v>1</v>
      </c>
      <c r="Q41">
        <v>0</v>
      </c>
      <c r="R41">
        <v>19.7</v>
      </c>
      <c r="S41">
        <v>1.3</v>
      </c>
      <c r="T41">
        <v>0.6</v>
      </c>
      <c r="U41">
        <v>0</v>
      </c>
      <c r="V41">
        <v>0</v>
      </c>
      <c r="W41">
        <v>0.2</v>
      </c>
      <c r="X41">
        <v>20.2</v>
      </c>
      <c r="Y41">
        <v>0.2</v>
      </c>
      <c r="Z41">
        <v>0.4</v>
      </c>
      <c r="AA41">
        <v>0.2</v>
      </c>
      <c r="AB41">
        <v>0.8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0.4</v>
      </c>
      <c r="AP41">
        <v>1</v>
      </c>
      <c r="AQ41">
        <v>0</v>
      </c>
      <c r="AR41">
        <v>0</v>
      </c>
      <c r="AS41">
        <v>1.5</v>
      </c>
      <c r="AT41">
        <v>0.4</v>
      </c>
      <c r="AU41">
        <v>1</v>
      </c>
      <c r="AV41">
        <v>0</v>
      </c>
      <c r="AW41">
        <v>0</v>
      </c>
      <c r="AX41">
        <v>18.899999999999999</v>
      </c>
      <c r="AY41">
        <v>0</v>
      </c>
      <c r="AZ41">
        <v>0</v>
      </c>
      <c r="BA41">
        <v>0</v>
      </c>
      <c r="BB41">
        <v>0</v>
      </c>
      <c r="BC41">
        <v>1.2</v>
      </c>
      <c r="BD41">
        <v>26.2</v>
      </c>
      <c r="BE41">
        <v>2.1</v>
      </c>
      <c r="BF41">
        <v>0</v>
      </c>
      <c r="BG41">
        <v>0</v>
      </c>
      <c r="BH41">
        <v>0</v>
      </c>
      <c r="BI41">
        <v>0</v>
      </c>
      <c r="BJ41">
        <v>0.4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0.2</v>
      </c>
      <c r="BZ41">
        <v>0</v>
      </c>
      <c r="CA41">
        <v>0</v>
      </c>
      <c r="CB41">
        <v>0</v>
      </c>
      <c r="CC41">
        <v>0</v>
      </c>
      <c r="CD41">
        <v>0.9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0.2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0.4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0.2</v>
      </c>
      <c r="DB41">
        <v>0</v>
      </c>
      <c r="DC41">
        <v>0</v>
      </c>
      <c r="DD41">
        <v>0</v>
      </c>
      <c r="DE41">
        <v>99.4</v>
      </c>
      <c r="DF41">
        <v>0.6</v>
      </c>
      <c r="DG41">
        <v>1.7</v>
      </c>
      <c r="DH41">
        <v>519</v>
      </c>
      <c r="DI41">
        <v>528</v>
      </c>
      <c r="DJ41">
        <v>7278.71</v>
      </c>
    </row>
    <row r="42" spans="1:114" x14ac:dyDescent="0.2">
      <c r="A42">
        <v>41</v>
      </c>
      <c r="B42" s="2">
        <v>935</v>
      </c>
      <c r="C42">
        <v>935</v>
      </c>
      <c r="D42">
        <v>935</v>
      </c>
      <c r="E42" s="3">
        <f t="shared" si="0"/>
        <v>350</v>
      </c>
      <c r="F42">
        <v>6636.9250000000002</v>
      </c>
      <c r="G42">
        <v>6874</v>
      </c>
      <c r="H42" s="3">
        <v>6996</v>
      </c>
      <c r="I42">
        <v>7159.5</v>
      </c>
      <c r="J42">
        <v>7465.05</v>
      </c>
      <c r="K42">
        <v>40</v>
      </c>
      <c r="L42">
        <v>0</v>
      </c>
      <c r="M42">
        <v>1</v>
      </c>
      <c r="N42">
        <v>1</v>
      </c>
      <c r="O42">
        <v>2.4</v>
      </c>
      <c r="P42">
        <v>0.6</v>
      </c>
      <c r="Q42">
        <v>0</v>
      </c>
      <c r="R42">
        <v>14.4</v>
      </c>
      <c r="S42">
        <v>1.8</v>
      </c>
      <c r="T42">
        <v>0</v>
      </c>
      <c r="U42">
        <v>0</v>
      </c>
      <c r="V42">
        <v>0</v>
      </c>
      <c r="W42">
        <v>0</v>
      </c>
      <c r="X42">
        <v>23.8</v>
      </c>
      <c r="Y42">
        <v>0</v>
      </c>
      <c r="Z42">
        <v>1.6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2.4</v>
      </c>
      <c r="AQ42">
        <v>0</v>
      </c>
      <c r="AR42">
        <v>0</v>
      </c>
      <c r="AS42">
        <v>1.6</v>
      </c>
      <c r="AT42">
        <v>0.4</v>
      </c>
      <c r="AU42">
        <v>0.8</v>
      </c>
      <c r="AV42">
        <v>0</v>
      </c>
      <c r="AW42">
        <v>0</v>
      </c>
      <c r="AX42">
        <v>19.100000000000001</v>
      </c>
      <c r="AY42">
        <v>0.4</v>
      </c>
      <c r="AZ42">
        <v>0</v>
      </c>
      <c r="BA42">
        <v>0</v>
      </c>
      <c r="BB42">
        <v>0</v>
      </c>
      <c r="BC42">
        <v>1.4</v>
      </c>
      <c r="BD42">
        <v>25.2</v>
      </c>
      <c r="BE42">
        <v>1.6</v>
      </c>
      <c r="BF42">
        <v>0.2</v>
      </c>
      <c r="BG42">
        <v>0</v>
      </c>
      <c r="BH42">
        <v>0</v>
      </c>
      <c r="BI42">
        <v>0</v>
      </c>
      <c r="BJ42">
        <v>0.4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0.2</v>
      </c>
      <c r="BZ42">
        <v>0</v>
      </c>
      <c r="CA42">
        <v>0</v>
      </c>
      <c r="CB42">
        <v>0</v>
      </c>
      <c r="CC42">
        <v>0</v>
      </c>
      <c r="CD42">
        <v>1.7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0.2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0.4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99.4</v>
      </c>
      <c r="DF42">
        <v>0.6</v>
      </c>
      <c r="DG42">
        <v>2.2999999999999998</v>
      </c>
      <c r="DH42">
        <v>508</v>
      </c>
      <c r="DI42">
        <v>520</v>
      </c>
      <c r="DJ42">
        <v>7396.9449999999997</v>
      </c>
    </row>
    <row r="43" spans="1:114" x14ac:dyDescent="0.2">
      <c r="A43">
        <v>42</v>
      </c>
      <c r="B43" s="2">
        <v>940</v>
      </c>
      <c r="C43">
        <v>940</v>
      </c>
      <c r="D43">
        <v>940</v>
      </c>
      <c r="E43" s="3">
        <f t="shared" si="0"/>
        <v>355</v>
      </c>
      <c r="F43">
        <v>6685.85</v>
      </c>
      <c r="G43">
        <v>6971.25</v>
      </c>
      <c r="H43" s="3">
        <v>7115</v>
      </c>
      <c r="I43">
        <v>7270.5</v>
      </c>
      <c r="J43">
        <v>7525.2</v>
      </c>
      <c r="K43">
        <v>13</v>
      </c>
      <c r="L43">
        <v>0</v>
      </c>
      <c r="M43">
        <v>0.6</v>
      </c>
      <c r="N43">
        <v>0</v>
      </c>
      <c r="O43">
        <v>1.5</v>
      </c>
      <c r="P43">
        <v>0.2</v>
      </c>
      <c r="Q43">
        <v>0</v>
      </c>
      <c r="R43">
        <v>16.899999999999999</v>
      </c>
      <c r="S43">
        <v>1.3</v>
      </c>
      <c r="T43">
        <v>0</v>
      </c>
      <c r="U43">
        <v>0.2</v>
      </c>
      <c r="V43">
        <v>0</v>
      </c>
      <c r="W43">
        <v>0</v>
      </c>
      <c r="X43">
        <v>25.2</v>
      </c>
      <c r="Y43">
        <v>0.2</v>
      </c>
      <c r="Z43">
        <v>1.1000000000000001</v>
      </c>
      <c r="AA43">
        <v>0</v>
      </c>
      <c r="AB43">
        <v>0.8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1.9</v>
      </c>
      <c r="AQ43">
        <v>0.2</v>
      </c>
      <c r="AR43">
        <v>0.2</v>
      </c>
      <c r="AS43">
        <v>2.2999999999999998</v>
      </c>
      <c r="AT43">
        <v>0</v>
      </c>
      <c r="AU43">
        <v>0.9</v>
      </c>
      <c r="AV43">
        <v>0.2</v>
      </c>
      <c r="AW43">
        <v>0.2</v>
      </c>
      <c r="AX43">
        <v>17.3</v>
      </c>
      <c r="AY43">
        <v>0</v>
      </c>
      <c r="AZ43">
        <v>0</v>
      </c>
      <c r="BA43">
        <v>0</v>
      </c>
      <c r="BB43">
        <v>0</v>
      </c>
      <c r="BC43">
        <v>0.8</v>
      </c>
      <c r="BD43">
        <v>25.4</v>
      </c>
      <c r="BE43">
        <v>1.7</v>
      </c>
      <c r="BF43">
        <v>0</v>
      </c>
      <c r="BG43">
        <v>0</v>
      </c>
      <c r="BH43">
        <v>0</v>
      </c>
      <c r="BI43">
        <v>0</v>
      </c>
      <c r="BJ43">
        <v>0.2</v>
      </c>
      <c r="BK43">
        <v>0</v>
      </c>
      <c r="BL43">
        <v>0</v>
      </c>
      <c r="BM43">
        <v>0</v>
      </c>
      <c r="BN43">
        <v>0.2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0.6</v>
      </c>
      <c r="BZ43">
        <v>0</v>
      </c>
      <c r="CA43">
        <v>0</v>
      </c>
      <c r="CB43">
        <v>0</v>
      </c>
      <c r="CC43">
        <v>0</v>
      </c>
      <c r="CD43">
        <v>0.8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99.1</v>
      </c>
      <c r="DF43">
        <v>0.9</v>
      </c>
      <c r="DG43">
        <v>0.8</v>
      </c>
      <c r="DH43">
        <v>527</v>
      </c>
      <c r="DI43">
        <v>531</v>
      </c>
      <c r="DJ43">
        <v>7515.18</v>
      </c>
    </row>
    <row r="44" spans="1:114" x14ac:dyDescent="0.2">
      <c r="A44">
        <v>43</v>
      </c>
      <c r="B44" s="2">
        <v>945</v>
      </c>
      <c r="C44">
        <v>945</v>
      </c>
      <c r="D44">
        <v>945</v>
      </c>
      <c r="E44" s="3">
        <f t="shared" si="0"/>
        <v>360</v>
      </c>
      <c r="F44">
        <v>6736.875</v>
      </c>
      <c r="G44">
        <v>7078</v>
      </c>
      <c r="H44" s="3">
        <v>7238</v>
      </c>
      <c r="I44">
        <v>7365</v>
      </c>
      <c r="J44">
        <v>7570.0249999999996</v>
      </c>
      <c r="K44">
        <v>15</v>
      </c>
      <c r="L44">
        <v>0</v>
      </c>
      <c r="M44">
        <v>0.2</v>
      </c>
      <c r="N44">
        <v>0.4</v>
      </c>
      <c r="O44">
        <v>1.8</v>
      </c>
      <c r="P44">
        <v>0.2</v>
      </c>
      <c r="Q44">
        <v>0</v>
      </c>
      <c r="R44">
        <v>14.3</v>
      </c>
      <c r="S44">
        <v>1.4</v>
      </c>
      <c r="T44">
        <v>0.4</v>
      </c>
      <c r="U44">
        <v>0</v>
      </c>
      <c r="V44">
        <v>0</v>
      </c>
      <c r="W44">
        <v>0.2</v>
      </c>
      <c r="X44">
        <v>20.6</v>
      </c>
      <c r="Y44">
        <v>0.2</v>
      </c>
      <c r="Z44">
        <v>1.6</v>
      </c>
      <c r="AA44">
        <v>0</v>
      </c>
      <c r="AB44">
        <v>1.6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0.2</v>
      </c>
      <c r="AP44">
        <v>3.4</v>
      </c>
      <c r="AQ44">
        <v>0</v>
      </c>
      <c r="AR44">
        <v>0.2</v>
      </c>
      <c r="AS44">
        <v>2.4</v>
      </c>
      <c r="AT44">
        <v>0.4</v>
      </c>
      <c r="AU44">
        <v>1.6</v>
      </c>
      <c r="AV44">
        <v>0</v>
      </c>
      <c r="AW44">
        <v>0</v>
      </c>
      <c r="AX44">
        <v>20.8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24.2</v>
      </c>
      <c r="BE44">
        <v>1.8</v>
      </c>
      <c r="BF44">
        <v>0</v>
      </c>
      <c r="BG44">
        <v>0</v>
      </c>
      <c r="BH44">
        <v>0</v>
      </c>
      <c r="BI44">
        <v>0</v>
      </c>
      <c r="BJ44">
        <v>0.2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0.4</v>
      </c>
      <c r="BU44">
        <v>0</v>
      </c>
      <c r="BV44">
        <v>0</v>
      </c>
      <c r="BW44">
        <v>0</v>
      </c>
      <c r="BX44">
        <v>0</v>
      </c>
      <c r="BY44">
        <v>0.2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0.6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0.4</v>
      </c>
      <c r="CU44">
        <v>0.2</v>
      </c>
      <c r="CV44">
        <v>0</v>
      </c>
      <c r="CW44">
        <v>0</v>
      </c>
      <c r="CX44">
        <v>0</v>
      </c>
      <c r="CY44">
        <v>0</v>
      </c>
      <c r="CZ44">
        <v>0.2</v>
      </c>
      <c r="DA44">
        <v>0</v>
      </c>
      <c r="DB44">
        <v>0</v>
      </c>
      <c r="DC44">
        <v>0</v>
      </c>
      <c r="DD44">
        <v>0</v>
      </c>
      <c r="DE44">
        <v>99.2</v>
      </c>
      <c r="DF44">
        <v>0.8</v>
      </c>
      <c r="DG44">
        <v>2.4</v>
      </c>
      <c r="DH44">
        <v>495</v>
      </c>
      <c r="DI44">
        <v>507</v>
      </c>
      <c r="DJ44">
        <v>7633.415</v>
      </c>
    </row>
    <row r="45" spans="1:114" x14ac:dyDescent="0.2">
      <c r="A45">
        <v>44</v>
      </c>
      <c r="B45" s="2">
        <v>950</v>
      </c>
      <c r="C45">
        <v>950</v>
      </c>
      <c r="D45">
        <v>950</v>
      </c>
      <c r="E45" s="3">
        <f t="shared" si="0"/>
        <v>365</v>
      </c>
      <c r="F45">
        <v>6823.7250000000004</v>
      </c>
      <c r="G45">
        <v>7217</v>
      </c>
      <c r="H45" s="3">
        <v>7358</v>
      </c>
      <c r="I45">
        <v>7469</v>
      </c>
      <c r="J45">
        <v>7622.0749999999998</v>
      </c>
      <c r="K45">
        <v>10</v>
      </c>
      <c r="L45">
        <v>0</v>
      </c>
      <c r="M45">
        <v>0</v>
      </c>
      <c r="N45">
        <v>0.4</v>
      </c>
      <c r="O45">
        <v>1.7</v>
      </c>
      <c r="P45">
        <v>0.4</v>
      </c>
      <c r="Q45">
        <v>0</v>
      </c>
      <c r="R45">
        <v>15.5</v>
      </c>
      <c r="S45">
        <v>0.8</v>
      </c>
      <c r="T45">
        <v>0.4</v>
      </c>
      <c r="U45">
        <v>0</v>
      </c>
      <c r="V45">
        <v>0</v>
      </c>
      <c r="W45">
        <v>0</v>
      </c>
      <c r="X45">
        <v>25.2</v>
      </c>
      <c r="Y45">
        <v>0</v>
      </c>
      <c r="Z45">
        <v>1.9</v>
      </c>
      <c r="AA45">
        <v>0.2</v>
      </c>
      <c r="AB45">
        <v>1</v>
      </c>
      <c r="AC45">
        <v>0</v>
      </c>
      <c r="AD45">
        <v>0.2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0.6</v>
      </c>
      <c r="AP45">
        <v>1.9</v>
      </c>
      <c r="AQ45">
        <v>0</v>
      </c>
      <c r="AR45">
        <v>0.2</v>
      </c>
      <c r="AS45">
        <v>0.8</v>
      </c>
      <c r="AT45">
        <v>0.8</v>
      </c>
      <c r="AU45">
        <v>1.9</v>
      </c>
      <c r="AV45">
        <v>0</v>
      </c>
      <c r="AW45">
        <v>0</v>
      </c>
      <c r="AX45">
        <v>28.3</v>
      </c>
      <c r="AY45">
        <v>0</v>
      </c>
      <c r="AZ45">
        <v>0</v>
      </c>
      <c r="BA45">
        <v>0</v>
      </c>
      <c r="BB45">
        <v>0</v>
      </c>
      <c r="BC45">
        <v>0.4</v>
      </c>
      <c r="BD45">
        <v>15.1</v>
      </c>
      <c r="BE45">
        <v>1.7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0.4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0.2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0.2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0.2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0.8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0.2</v>
      </c>
      <c r="DB45">
        <v>0</v>
      </c>
      <c r="DC45">
        <v>0</v>
      </c>
      <c r="DD45">
        <v>0</v>
      </c>
      <c r="DE45">
        <v>99.4</v>
      </c>
      <c r="DF45">
        <v>0.6</v>
      </c>
      <c r="DG45">
        <v>2.4</v>
      </c>
      <c r="DH45">
        <v>484</v>
      </c>
      <c r="DI45">
        <v>496</v>
      </c>
      <c r="DJ45">
        <v>7751.65</v>
      </c>
    </row>
    <row r="46" spans="1:114" x14ac:dyDescent="0.2">
      <c r="A46">
        <v>45</v>
      </c>
      <c r="B46" s="2">
        <v>955</v>
      </c>
      <c r="C46">
        <v>955</v>
      </c>
      <c r="D46">
        <v>955</v>
      </c>
      <c r="E46" s="3">
        <f t="shared" si="0"/>
        <v>370</v>
      </c>
      <c r="F46">
        <v>6968.5749999999998</v>
      </c>
      <c r="G46">
        <v>7362</v>
      </c>
      <c r="H46" s="3">
        <v>7481</v>
      </c>
      <c r="I46">
        <v>7562</v>
      </c>
      <c r="J46">
        <v>7692</v>
      </c>
      <c r="K46">
        <v>16</v>
      </c>
      <c r="L46">
        <v>0</v>
      </c>
      <c r="M46">
        <v>0.4</v>
      </c>
      <c r="N46">
        <v>1</v>
      </c>
      <c r="O46">
        <v>2.2000000000000002</v>
      </c>
      <c r="P46">
        <v>0.2</v>
      </c>
      <c r="Q46">
        <v>0.2</v>
      </c>
      <c r="R46">
        <v>15.2</v>
      </c>
      <c r="S46">
        <v>1.4</v>
      </c>
      <c r="T46">
        <v>0</v>
      </c>
      <c r="U46">
        <v>0</v>
      </c>
      <c r="V46">
        <v>0</v>
      </c>
      <c r="W46">
        <v>0</v>
      </c>
      <c r="X46">
        <v>24.4</v>
      </c>
      <c r="Y46">
        <v>0</v>
      </c>
      <c r="Z46">
        <v>1.4</v>
      </c>
      <c r="AA46">
        <v>0</v>
      </c>
      <c r="AB46">
        <v>0.6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0.4</v>
      </c>
      <c r="AP46">
        <v>1.8</v>
      </c>
      <c r="AQ46">
        <v>0</v>
      </c>
      <c r="AR46">
        <v>0</v>
      </c>
      <c r="AS46">
        <v>2.4</v>
      </c>
      <c r="AT46">
        <v>0.4</v>
      </c>
      <c r="AU46">
        <v>0.6</v>
      </c>
      <c r="AV46">
        <v>0</v>
      </c>
      <c r="AW46">
        <v>0</v>
      </c>
      <c r="AX46">
        <v>22.4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22.2</v>
      </c>
      <c r="BE46">
        <v>1.6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0.2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3.3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0.4</v>
      </c>
      <c r="CN46">
        <v>0</v>
      </c>
      <c r="CO46">
        <v>0</v>
      </c>
      <c r="CP46">
        <v>0.2</v>
      </c>
      <c r="CQ46">
        <v>0</v>
      </c>
      <c r="CR46">
        <v>0</v>
      </c>
      <c r="CS46">
        <v>0</v>
      </c>
      <c r="CT46">
        <v>0.4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0.2</v>
      </c>
      <c r="DB46">
        <v>0</v>
      </c>
      <c r="DC46">
        <v>0</v>
      </c>
      <c r="DD46">
        <v>0</v>
      </c>
      <c r="DE46">
        <v>99.8</v>
      </c>
      <c r="DF46">
        <v>0.2</v>
      </c>
      <c r="DG46">
        <v>4.4000000000000004</v>
      </c>
      <c r="DH46">
        <v>500</v>
      </c>
      <c r="DI46">
        <v>523</v>
      </c>
      <c r="DJ46">
        <v>7869.8850000000002</v>
      </c>
    </row>
    <row r="47" spans="1:114" x14ac:dyDescent="0.2">
      <c r="A47">
        <v>46</v>
      </c>
      <c r="B47" s="2">
        <v>959</v>
      </c>
      <c r="C47">
        <v>959</v>
      </c>
      <c r="D47">
        <v>959</v>
      </c>
      <c r="E47" s="3">
        <f t="shared" si="0"/>
        <v>374</v>
      </c>
      <c r="F47">
        <v>7075.9250000000002</v>
      </c>
      <c r="G47">
        <v>7507.75</v>
      </c>
      <c r="H47" s="3">
        <v>7579</v>
      </c>
      <c r="I47">
        <v>7639</v>
      </c>
      <c r="J47">
        <v>7754</v>
      </c>
      <c r="K47">
        <v>9</v>
      </c>
      <c r="L47">
        <v>0</v>
      </c>
      <c r="M47">
        <v>0.4</v>
      </c>
      <c r="N47">
        <v>0.4</v>
      </c>
      <c r="O47">
        <v>2.8</v>
      </c>
      <c r="P47">
        <v>0.4</v>
      </c>
      <c r="Q47">
        <v>0</v>
      </c>
      <c r="R47">
        <v>19.399999999999999</v>
      </c>
      <c r="S47">
        <v>1.2</v>
      </c>
      <c r="T47">
        <v>0</v>
      </c>
      <c r="U47">
        <v>0</v>
      </c>
      <c r="V47">
        <v>0</v>
      </c>
      <c r="W47">
        <v>0.2</v>
      </c>
      <c r="X47">
        <v>22.9</v>
      </c>
      <c r="Y47">
        <v>0</v>
      </c>
      <c r="Z47">
        <v>3.6</v>
      </c>
      <c r="AA47">
        <v>0</v>
      </c>
      <c r="AB47">
        <v>0.6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0.2</v>
      </c>
      <c r="AO47">
        <v>0</v>
      </c>
      <c r="AP47">
        <v>0.4</v>
      </c>
      <c r="AQ47">
        <v>0</v>
      </c>
      <c r="AR47">
        <v>0.2</v>
      </c>
      <c r="AS47">
        <v>1.6</v>
      </c>
      <c r="AT47">
        <v>0</v>
      </c>
      <c r="AU47">
        <v>1</v>
      </c>
      <c r="AV47">
        <v>0</v>
      </c>
      <c r="AW47">
        <v>0</v>
      </c>
      <c r="AX47">
        <v>22.7</v>
      </c>
      <c r="AY47">
        <v>0</v>
      </c>
      <c r="AZ47">
        <v>0</v>
      </c>
      <c r="BA47">
        <v>0</v>
      </c>
      <c r="BB47">
        <v>0</v>
      </c>
      <c r="BC47">
        <v>0.4</v>
      </c>
      <c r="BD47">
        <v>19.399999999999999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0.2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0.2</v>
      </c>
      <c r="BZ47">
        <v>0</v>
      </c>
      <c r="CA47">
        <v>0</v>
      </c>
      <c r="CB47">
        <v>0</v>
      </c>
      <c r="CC47">
        <v>0</v>
      </c>
      <c r="CD47">
        <v>2.1</v>
      </c>
      <c r="CE47">
        <v>0.2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0.2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99.6</v>
      </c>
      <c r="DF47">
        <v>0.4</v>
      </c>
      <c r="DG47">
        <v>2.5</v>
      </c>
      <c r="DH47">
        <v>506</v>
      </c>
      <c r="DI47">
        <v>519</v>
      </c>
      <c r="DJ47">
        <v>7964.473</v>
      </c>
    </row>
    <row r="48" spans="1:114" x14ac:dyDescent="0.2">
      <c r="A48">
        <v>47</v>
      </c>
      <c r="B48" s="2">
        <v>963</v>
      </c>
      <c r="C48">
        <v>963</v>
      </c>
      <c r="D48">
        <v>963</v>
      </c>
      <c r="E48" s="3">
        <f t="shared" si="0"/>
        <v>378</v>
      </c>
      <c r="F48">
        <v>7596.95</v>
      </c>
      <c r="G48">
        <v>7674</v>
      </c>
      <c r="H48" s="3">
        <v>7719.5</v>
      </c>
      <c r="I48">
        <v>7796</v>
      </c>
      <c r="J48">
        <v>8157.3</v>
      </c>
      <c r="K48">
        <v>15</v>
      </c>
      <c r="L48">
        <v>0</v>
      </c>
      <c r="M48">
        <v>0.4</v>
      </c>
      <c r="N48">
        <v>0.2</v>
      </c>
      <c r="O48">
        <v>1.9</v>
      </c>
      <c r="P48">
        <v>0.6</v>
      </c>
      <c r="Q48">
        <v>0</v>
      </c>
      <c r="R48">
        <v>18.7</v>
      </c>
      <c r="S48">
        <v>2.9</v>
      </c>
      <c r="T48">
        <v>0.2</v>
      </c>
      <c r="U48">
        <v>0</v>
      </c>
      <c r="V48">
        <v>0</v>
      </c>
      <c r="W48">
        <v>0.2</v>
      </c>
      <c r="X48">
        <v>23.8</v>
      </c>
      <c r="Y48">
        <v>0</v>
      </c>
      <c r="Z48">
        <v>1.7</v>
      </c>
      <c r="AA48">
        <v>0.6</v>
      </c>
      <c r="AB48">
        <v>0.2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0.4</v>
      </c>
      <c r="AL48">
        <v>0</v>
      </c>
      <c r="AM48">
        <v>0</v>
      </c>
      <c r="AN48">
        <v>0</v>
      </c>
      <c r="AO48">
        <v>0</v>
      </c>
      <c r="AP48">
        <v>2.2999999999999998</v>
      </c>
      <c r="AQ48">
        <v>0</v>
      </c>
      <c r="AR48">
        <v>0</v>
      </c>
      <c r="AS48">
        <v>0.4</v>
      </c>
      <c r="AT48">
        <v>1</v>
      </c>
      <c r="AU48">
        <v>0.8</v>
      </c>
      <c r="AV48">
        <v>0</v>
      </c>
      <c r="AW48">
        <v>0.2</v>
      </c>
      <c r="AX48">
        <v>20</v>
      </c>
      <c r="AY48">
        <v>0</v>
      </c>
      <c r="AZ48">
        <v>0</v>
      </c>
      <c r="BA48">
        <v>0</v>
      </c>
      <c r="BB48">
        <v>0</v>
      </c>
      <c r="BC48">
        <v>1.2</v>
      </c>
      <c r="BD48">
        <v>20.2</v>
      </c>
      <c r="BE48">
        <v>1.5</v>
      </c>
      <c r="BF48">
        <v>0</v>
      </c>
      <c r="BG48">
        <v>0</v>
      </c>
      <c r="BH48">
        <v>0</v>
      </c>
      <c r="BI48">
        <v>0</v>
      </c>
      <c r="BJ48">
        <v>0.6</v>
      </c>
      <c r="BK48">
        <v>0</v>
      </c>
      <c r="BL48">
        <v>0.2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0.9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0.2</v>
      </c>
      <c r="CN48">
        <v>0</v>
      </c>
      <c r="CO48">
        <v>0</v>
      </c>
      <c r="CP48">
        <v>0.2</v>
      </c>
      <c r="CQ48">
        <v>0</v>
      </c>
      <c r="CR48">
        <v>0</v>
      </c>
      <c r="CS48">
        <v>0</v>
      </c>
      <c r="CT48">
        <v>0.9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99.2</v>
      </c>
      <c r="DF48">
        <v>0.8</v>
      </c>
      <c r="DG48">
        <v>2.2999999999999998</v>
      </c>
      <c r="DH48">
        <v>520</v>
      </c>
      <c r="DI48">
        <v>532</v>
      </c>
      <c r="DJ48">
        <v>8059.0609999999997</v>
      </c>
    </row>
    <row r="49" spans="1:114" x14ac:dyDescent="0.2">
      <c r="A49">
        <v>48</v>
      </c>
      <c r="B49" s="2">
        <v>967</v>
      </c>
      <c r="C49">
        <v>967</v>
      </c>
      <c r="D49">
        <v>967</v>
      </c>
      <c r="E49" s="3">
        <f t="shared" si="0"/>
        <v>382</v>
      </c>
      <c r="F49">
        <v>7645.9250000000002</v>
      </c>
      <c r="G49">
        <v>7761</v>
      </c>
      <c r="H49" s="3">
        <v>7849.5</v>
      </c>
      <c r="I49">
        <v>8017</v>
      </c>
      <c r="J49">
        <v>8745.0249999999996</v>
      </c>
      <c r="K49">
        <v>10</v>
      </c>
      <c r="L49">
        <v>0</v>
      </c>
      <c r="M49">
        <v>1.7</v>
      </c>
      <c r="N49">
        <v>0</v>
      </c>
      <c r="O49">
        <v>2.7</v>
      </c>
      <c r="P49">
        <v>0</v>
      </c>
      <c r="Q49">
        <v>0</v>
      </c>
      <c r="R49">
        <v>14.3</v>
      </c>
      <c r="S49">
        <v>1.3</v>
      </c>
      <c r="T49">
        <v>0</v>
      </c>
      <c r="U49">
        <v>0</v>
      </c>
      <c r="V49">
        <v>0</v>
      </c>
      <c r="W49">
        <v>0</v>
      </c>
      <c r="X49">
        <v>25.6</v>
      </c>
      <c r="Y49">
        <v>0</v>
      </c>
      <c r="Z49">
        <v>1.5</v>
      </c>
      <c r="AA49">
        <v>0.2</v>
      </c>
      <c r="AB49">
        <v>1.3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2.1</v>
      </c>
      <c r="AQ49">
        <v>0</v>
      </c>
      <c r="AR49">
        <v>0</v>
      </c>
      <c r="AS49">
        <v>1</v>
      </c>
      <c r="AT49">
        <v>0.2</v>
      </c>
      <c r="AU49">
        <v>0.4</v>
      </c>
      <c r="AV49">
        <v>0</v>
      </c>
      <c r="AW49">
        <v>0</v>
      </c>
      <c r="AX49">
        <v>24.7</v>
      </c>
      <c r="AY49">
        <v>0</v>
      </c>
      <c r="AZ49">
        <v>0</v>
      </c>
      <c r="BA49">
        <v>0</v>
      </c>
      <c r="BB49">
        <v>0</v>
      </c>
      <c r="BC49">
        <v>1.3</v>
      </c>
      <c r="BD49">
        <v>18.399999999999999</v>
      </c>
      <c r="BE49">
        <v>2.9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0.2</v>
      </c>
      <c r="BL49">
        <v>0</v>
      </c>
      <c r="BM49">
        <v>0.2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2.8</v>
      </c>
      <c r="CE49">
        <v>0.2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0.2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0.2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0.2</v>
      </c>
      <c r="DB49">
        <v>0</v>
      </c>
      <c r="DC49">
        <v>0</v>
      </c>
      <c r="DD49">
        <v>0</v>
      </c>
      <c r="DE49">
        <v>99.6</v>
      </c>
      <c r="DF49">
        <v>0.4</v>
      </c>
      <c r="DG49">
        <v>3.5</v>
      </c>
      <c r="DH49">
        <v>523</v>
      </c>
      <c r="DI49">
        <v>542</v>
      </c>
      <c r="DJ49">
        <v>8153.6490000000003</v>
      </c>
    </row>
    <row r="50" spans="1:114" x14ac:dyDescent="0.2">
      <c r="A50">
        <v>49</v>
      </c>
      <c r="B50" s="2">
        <v>972</v>
      </c>
      <c r="C50">
        <v>972</v>
      </c>
      <c r="D50">
        <v>972</v>
      </c>
      <c r="E50" s="3">
        <f t="shared" si="0"/>
        <v>387</v>
      </c>
      <c r="F50">
        <v>7690.9750000000004</v>
      </c>
      <c r="G50">
        <v>7854.75</v>
      </c>
      <c r="H50" s="3">
        <v>7982.5</v>
      </c>
      <c r="I50">
        <v>8211.25</v>
      </c>
      <c r="J50">
        <v>9000.2999999999993</v>
      </c>
      <c r="K50">
        <v>3</v>
      </c>
      <c r="L50">
        <v>0</v>
      </c>
      <c r="M50">
        <v>1.4</v>
      </c>
      <c r="N50">
        <v>0.8</v>
      </c>
      <c r="O50">
        <v>1</v>
      </c>
      <c r="P50">
        <v>0.4</v>
      </c>
      <c r="Q50">
        <v>0</v>
      </c>
      <c r="R50">
        <v>17.3</v>
      </c>
      <c r="S50">
        <v>1</v>
      </c>
      <c r="T50">
        <v>0</v>
      </c>
      <c r="U50">
        <v>0</v>
      </c>
      <c r="V50">
        <v>0</v>
      </c>
      <c r="W50">
        <v>0</v>
      </c>
      <c r="X50">
        <v>22.4</v>
      </c>
      <c r="Y50">
        <v>0</v>
      </c>
      <c r="Z50">
        <v>0.4</v>
      </c>
      <c r="AA50">
        <v>0.2</v>
      </c>
      <c r="AB50">
        <v>0.8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0.2</v>
      </c>
      <c r="AP50">
        <v>1.4</v>
      </c>
      <c r="AQ50">
        <v>0</v>
      </c>
      <c r="AR50">
        <v>0.4</v>
      </c>
      <c r="AS50">
        <v>1.2</v>
      </c>
      <c r="AT50">
        <v>2.4</v>
      </c>
      <c r="AU50">
        <v>0.4</v>
      </c>
      <c r="AV50">
        <v>0</v>
      </c>
      <c r="AW50">
        <v>0</v>
      </c>
      <c r="AX50">
        <v>21.7</v>
      </c>
      <c r="AY50">
        <v>0</v>
      </c>
      <c r="AZ50">
        <v>0</v>
      </c>
      <c r="BA50">
        <v>0</v>
      </c>
      <c r="BB50">
        <v>0</v>
      </c>
      <c r="BC50">
        <v>0.4</v>
      </c>
      <c r="BD50">
        <v>23.8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0.2</v>
      </c>
      <c r="BK50">
        <v>0.4</v>
      </c>
      <c r="BL50">
        <v>0.6</v>
      </c>
      <c r="BM50">
        <v>0</v>
      </c>
      <c r="BN50">
        <v>0.2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2.6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2.2000000000000002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98.4</v>
      </c>
      <c r="DF50">
        <v>1.6</v>
      </c>
      <c r="DG50">
        <v>4.9000000000000004</v>
      </c>
      <c r="DH50">
        <v>508</v>
      </c>
      <c r="DI50">
        <v>534</v>
      </c>
      <c r="DJ50">
        <v>8271.884</v>
      </c>
    </row>
    <row r="51" spans="1:114" x14ac:dyDescent="0.2">
      <c r="A51">
        <v>50</v>
      </c>
      <c r="B51" s="2">
        <v>976</v>
      </c>
      <c r="C51">
        <v>976</v>
      </c>
      <c r="D51">
        <v>976</v>
      </c>
      <c r="E51" s="3">
        <f t="shared" si="0"/>
        <v>391</v>
      </c>
      <c r="F51">
        <v>7732.95</v>
      </c>
      <c r="G51">
        <v>7922</v>
      </c>
      <c r="H51" s="3">
        <v>8092</v>
      </c>
      <c r="I51">
        <v>8347.25</v>
      </c>
      <c r="J51">
        <v>9152.125</v>
      </c>
      <c r="K51">
        <v>4</v>
      </c>
      <c r="L51">
        <v>0</v>
      </c>
      <c r="M51">
        <v>0.2</v>
      </c>
      <c r="N51">
        <v>0.6</v>
      </c>
      <c r="O51">
        <v>1.3</v>
      </c>
      <c r="P51">
        <v>0.2</v>
      </c>
      <c r="Q51">
        <v>1</v>
      </c>
      <c r="R51">
        <v>17.399999999999999</v>
      </c>
      <c r="S51">
        <v>1.1000000000000001</v>
      </c>
      <c r="T51">
        <v>0.2</v>
      </c>
      <c r="U51">
        <v>0</v>
      </c>
      <c r="V51">
        <v>0</v>
      </c>
      <c r="W51">
        <v>0</v>
      </c>
      <c r="X51">
        <v>18</v>
      </c>
      <c r="Y51">
        <v>0.4</v>
      </c>
      <c r="Z51">
        <v>1.5</v>
      </c>
      <c r="AA51">
        <v>0.2</v>
      </c>
      <c r="AB51">
        <v>1.3</v>
      </c>
      <c r="AC51">
        <v>0.2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</v>
      </c>
      <c r="AM51">
        <v>0</v>
      </c>
      <c r="AN51">
        <v>0</v>
      </c>
      <c r="AO51">
        <v>0.6</v>
      </c>
      <c r="AP51">
        <v>1.7</v>
      </c>
      <c r="AQ51">
        <v>0</v>
      </c>
      <c r="AR51">
        <v>1.3</v>
      </c>
      <c r="AS51">
        <v>2.5</v>
      </c>
      <c r="AT51">
        <v>0.2</v>
      </c>
      <c r="AU51">
        <v>0</v>
      </c>
      <c r="AV51">
        <v>0</v>
      </c>
      <c r="AW51">
        <v>0</v>
      </c>
      <c r="AX51">
        <v>25.3</v>
      </c>
      <c r="AY51">
        <v>0</v>
      </c>
      <c r="AZ51">
        <v>0</v>
      </c>
      <c r="BA51">
        <v>0</v>
      </c>
      <c r="BB51">
        <v>0</v>
      </c>
      <c r="BC51">
        <v>1.5</v>
      </c>
      <c r="BD51">
        <v>20.9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0.8</v>
      </c>
      <c r="BK51">
        <v>0</v>
      </c>
      <c r="BL51">
        <v>0</v>
      </c>
      <c r="BM51">
        <v>0</v>
      </c>
      <c r="BN51">
        <v>0.2</v>
      </c>
      <c r="BO51">
        <v>0</v>
      </c>
      <c r="BP51">
        <v>0.2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0.2</v>
      </c>
      <c r="CE51">
        <v>0.2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0.4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98.9</v>
      </c>
      <c r="DF51">
        <v>1.1000000000000001</v>
      </c>
      <c r="DG51">
        <v>0.8</v>
      </c>
      <c r="DH51">
        <v>522</v>
      </c>
      <c r="DI51">
        <v>526</v>
      </c>
      <c r="DJ51">
        <v>8366.4719999999998</v>
      </c>
    </row>
    <row r="52" spans="1:114" x14ac:dyDescent="0.2">
      <c r="A52">
        <v>51</v>
      </c>
      <c r="B52" s="2">
        <v>995</v>
      </c>
      <c r="C52">
        <v>996</v>
      </c>
      <c r="D52">
        <v>995</v>
      </c>
      <c r="E52" s="3">
        <f t="shared" si="0"/>
        <v>410</v>
      </c>
      <c r="F52">
        <v>7893.95</v>
      </c>
      <c r="G52">
        <v>8269.75</v>
      </c>
      <c r="H52" s="3">
        <v>8601.5</v>
      </c>
      <c r="I52">
        <v>8919.5</v>
      </c>
      <c r="J52">
        <v>9694.1</v>
      </c>
      <c r="K52">
        <v>3</v>
      </c>
      <c r="L52">
        <v>0</v>
      </c>
      <c r="M52">
        <v>0</v>
      </c>
      <c r="N52">
        <v>0</v>
      </c>
      <c r="O52">
        <v>2.4</v>
      </c>
      <c r="P52">
        <v>0.8</v>
      </c>
      <c r="Q52">
        <v>0.2</v>
      </c>
      <c r="R52">
        <v>21.1</v>
      </c>
      <c r="S52">
        <v>1.1000000000000001</v>
      </c>
      <c r="T52">
        <v>0</v>
      </c>
      <c r="U52">
        <v>0</v>
      </c>
      <c r="V52">
        <v>0</v>
      </c>
      <c r="W52">
        <v>0</v>
      </c>
      <c r="X52">
        <v>21.2</v>
      </c>
      <c r="Y52">
        <v>0</v>
      </c>
      <c r="Z52">
        <v>0.6</v>
      </c>
      <c r="AA52">
        <v>0.2</v>
      </c>
      <c r="AB52">
        <v>0.8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2.1</v>
      </c>
      <c r="AQ52">
        <v>0.4</v>
      </c>
      <c r="AR52">
        <v>0.6</v>
      </c>
      <c r="AS52">
        <v>1.3</v>
      </c>
      <c r="AT52">
        <v>0.6</v>
      </c>
      <c r="AU52">
        <v>0.9</v>
      </c>
      <c r="AV52">
        <v>0</v>
      </c>
      <c r="AW52">
        <v>0</v>
      </c>
      <c r="AX52">
        <v>18.2</v>
      </c>
      <c r="AY52">
        <v>0</v>
      </c>
      <c r="AZ52">
        <v>0</v>
      </c>
      <c r="BA52">
        <v>0</v>
      </c>
      <c r="BB52">
        <v>0</v>
      </c>
      <c r="BC52">
        <v>1.5</v>
      </c>
      <c r="BD52">
        <v>22.2</v>
      </c>
      <c r="BE52">
        <v>2.1</v>
      </c>
      <c r="BF52">
        <v>0</v>
      </c>
      <c r="BG52">
        <v>0</v>
      </c>
      <c r="BH52">
        <v>0</v>
      </c>
      <c r="BI52">
        <v>0</v>
      </c>
      <c r="BJ52">
        <v>0.6</v>
      </c>
      <c r="BK52">
        <v>0.2</v>
      </c>
      <c r="BL52">
        <v>0.8</v>
      </c>
      <c r="BM52">
        <v>0</v>
      </c>
      <c r="BN52">
        <v>0.2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0.2</v>
      </c>
      <c r="BZ52">
        <v>0</v>
      </c>
      <c r="CA52">
        <v>0</v>
      </c>
      <c r="CB52">
        <v>0</v>
      </c>
      <c r="CC52">
        <v>0</v>
      </c>
      <c r="CD52">
        <v>0.7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0.6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98.1</v>
      </c>
      <c r="DF52">
        <v>1.9</v>
      </c>
      <c r="DG52">
        <v>1.3</v>
      </c>
      <c r="DH52">
        <v>532</v>
      </c>
      <c r="DI52">
        <v>539</v>
      </c>
      <c r="DJ52">
        <v>8815.7649999999994</v>
      </c>
    </row>
    <row r="53" spans="1:114" x14ac:dyDescent="0.2">
      <c r="A53">
        <v>52</v>
      </c>
      <c r="B53" s="2">
        <v>1014</v>
      </c>
      <c r="C53">
        <v>1014</v>
      </c>
      <c r="D53">
        <v>1014</v>
      </c>
      <c r="E53" s="3">
        <f t="shared" si="0"/>
        <v>429</v>
      </c>
      <c r="F53">
        <v>8117.8249999999998</v>
      </c>
      <c r="G53">
        <v>8758</v>
      </c>
      <c r="H53" s="3">
        <v>9102.5</v>
      </c>
      <c r="I53">
        <v>9396.5</v>
      </c>
      <c r="J53">
        <v>9997.2749999999996</v>
      </c>
      <c r="K53">
        <v>6</v>
      </c>
      <c r="L53">
        <v>0</v>
      </c>
      <c r="M53">
        <v>0</v>
      </c>
      <c r="N53">
        <v>0</v>
      </c>
      <c r="O53">
        <v>0.8</v>
      </c>
      <c r="P53">
        <v>0.2</v>
      </c>
      <c r="Q53">
        <v>0</v>
      </c>
      <c r="R53">
        <v>9.6</v>
      </c>
      <c r="S53">
        <v>0.6</v>
      </c>
      <c r="T53">
        <v>0</v>
      </c>
      <c r="U53">
        <v>0</v>
      </c>
      <c r="V53">
        <v>0</v>
      </c>
      <c r="W53">
        <v>0</v>
      </c>
      <c r="X53">
        <v>6.8</v>
      </c>
      <c r="Y53">
        <v>0.6</v>
      </c>
      <c r="Z53">
        <v>1</v>
      </c>
      <c r="AA53">
        <v>0.2</v>
      </c>
      <c r="AB53">
        <v>0.2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</v>
      </c>
      <c r="AM53">
        <v>0</v>
      </c>
      <c r="AN53">
        <v>0</v>
      </c>
      <c r="AO53">
        <v>0</v>
      </c>
      <c r="AP53">
        <v>3.8</v>
      </c>
      <c r="AQ53">
        <v>0.4</v>
      </c>
      <c r="AR53">
        <v>3.2</v>
      </c>
      <c r="AS53">
        <v>10.199999999999999</v>
      </c>
      <c r="AT53">
        <v>1.2</v>
      </c>
      <c r="AU53">
        <v>0.4</v>
      </c>
      <c r="AV53">
        <v>0</v>
      </c>
      <c r="AW53">
        <v>0</v>
      </c>
      <c r="AX53">
        <v>42.1</v>
      </c>
      <c r="AY53">
        <v>0.2</v>
      </c>
      <c r="AZ53">
        <v>0</v>
      </c>
      <c r="BA53">
        <v>0</v>
      </c>
      <c r="BB53">
        <v>0</v>
      </c>
      <c r="BC53">
        <v>0.2</v>
      </c>
      <c r="BD53">
        <v>14.6</v>
      </c>
      <c r="BE53">
        <v>2</v>
      </c>
      <c r="BF53">
        <v>0</v>
      </c>
      <c r="BG53">
        <v>0</v>
      </c>
      <c r="BH53">
        <v>0</v>
      </c>
      <c r="BI53">
        <v>0</v>
      </c>
      <c r="BJ53">
        <v>0.2</v>
      </c>
      <c r="BK53">
        <v>0.2</v>
      </c>
      <c r="BL53">
        <v>0</v>
      </c>
      <c r="BM53">
        <v>0</v>
      </c>
      <c r="BN53">
        <v>0.2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0.6</v>
      </c>
      <c r="BV53">
        <v>0</v>
      </c>
      <c r="BW53">
        <v>0</v>
      </c>
      <c r="BX53">
        <v>0</v>
      </c>
      <c r="BY53">
        <v>0.2</v>
      </c>
      <c r="BZ53">
        <v>0</v>
      </c>
      <c r="CA53">
        <v>0</v>
      </c>
      <c r="CB53">
        <v>0</v>
      </c>
      <c r="CC53">
        <v>0</v>
      </c>
      <c r="CD53">
        <v>0.2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0.4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0.6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98.6</v>
      </c>
      <c r="DF53">
        <v>1.4</v>
      </c>
      <c r="DG53">
        <v>1.2</v>
      </c>
      <c r="DH53">
        <v>499</v>
      </c>
      <c r="DI53">
        <v>505</v>
      </c>
      <c r="DJ53">
        <v>9265.0580000000009</v>
      </c>
    </row>
    <row r="54" spans="1:114" x14ac:dyDescent="0.2">
      <c r="A54">
        <v>53</v>
      </c>
      <c r="B54" s="2">
        <v>1033</v>
      </c>
      <c r="C54">
        <v>1033</v>
      </c>
      <c r="D54">
        <v>1033</v>
      </c>
      <c r="E54" s="3">
        <f t="shared" si="0"/>
        <v>448</v>
      </c>
      <c r="F54">
        <v>8457.9500000000007</v>
      </c>
      <c r="G54">
        <v>9253.75</v>
      </c>
      <c r="H54" s="3">
        <v>9616</v>
      </c>
      <c r="I54">
        <v>9833</v>
      </c>
      <c r="J54">
        <v>10178.299999999999</v>
      </c>
      <c r="K54">
        <v>9</v>
      </c>
      <c r="L54">
        <v>0</v>
      </c>
      <c r="M54">
        <v>0.7</v>
      </c>
      <c r="N54">
        <v>0</v>
      </c>
      <c r="O54">
        <v>0.2</v>
      </c>
      <c r="P54">
        <v>0</v>
      </c>
      <c r="Q54">
        <v>0</v>
      </c>
      <c r="R54">
        <v>6.5</v>
      </c>
      <c r="S54">
        <v>0.4</v>
      </c>
      <c r="T54">
        <v>0</v>
      </c>
      <c r="U54">
        <v>0</v>
      </c>
      <c r="V54">
        <v>0</v>
      </c>
      <c r="W54">
        <v>0.2</v>
      </c>
      <c r="X54">
        <v>2.4</v>
      </c>
      <c r="Y54">
        <v>0</v>
      </c>
      <c r="Z54">
        <v>0.4</v>
      </c>
      <c r="AA54">
        <v>1.3</v>
      </c>
      <c r="AB54">
        <v>0.7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4</v>
      </c>
      <c r="AQ54">
        <v>0.4</v>
      </c>
      <c r="AR54">
        <v>0.9</v>
      </c>
      <c r="AS54">
        <v>15.4</v>
      </c>
      <c r="AT54">
        <v>0.4</v>
      </c>
      <c r="AU54">
        <v>0.4</v>
      </c>
      <c r="AV54">
        <v>0</v>
      </c>
      <c r="AW54">
        <v>0</v>
      </c>
      <c r="AX54">
        <v>42.3</v>
      </c>
      <c r="AY54">
        <v>0</v>
      </c>
      <c r="AZ54">
        <v>0</v>
      </c>
      <c r="BA54">
        <v>0</v>
      </c>
      <c r="BB54">
        <v>0</v>
      </c>
      <c r="BC54">
        <v>0.4</v>
      </c>
      <c r="BD54">
        <v>19.600000000000001</v>
      </c>
      <c r="BE54">
        <v>1.3</v>
      </c>
      <c r="BF54">
        <v>0</v>
      </c>
      <c r="BG54">
        <v>0</v>
      </c>
      <c r="BH54">
        <v>0</v>
      </c>
      <c r="BI54">
        <v>0</v>
      </c>
      <c r="BJ54">
        <v>0.9</v>
      </c>
      <c r="BK54">
        <v>0.2</v>
      </c>
      <c r="BL54">
        <v>0</v>
      </c>
      <c r="BM54">
        <v>0</v>
      </c>
      <c r="BN54">
        <v>0.2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0.2</v>
      </c>
      <c r="BU54">
        <v>0.2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0.2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0.2</v>
      </c>
      <c r="CJ54">
        <v>0</v>
      </c>
      <c r="CK54">
        <v>0</v>
      </c>
      <c r="CL54">
        <v>0</v>
      </c>
      <c r="CM54">
        <v>0.7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0.4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98.2</v>
      </c>
      <c r="DF54">
        <v>1.8</v>
      </c>
      <c r="DG54">
        <v>1.5</v>
      </c>
      <c r="DH54">
        <v>449</v>
      </c>
      <c r="DI54">
        <v>456</v>
      </c>
      <c r="DJ54">
        <v>9714.3510000000006</v>
      </c>
    </row>
    <row r="55" spans="1:114" x14ac:dyDescent="0.2">
      <c r="A55">
        <v>54</v>
      </c>
      <c r="B55" s="2">
        <v>1052</v>
      </c>
      <c r="C55">
        <v>1052</v>
      </c>
      <c r="D55">
        <v>1052</v>
      </c>
      <c r="E55" s="3">
        <f t="shared" si="0"/>
        <v>467</v>
      </c>
      <c r="F55">
        <v>9171.7250000000004</v>
      </c>
      <c r="G55">
        <v>9894</v>
      </c>
      <c r="H55" s="3">
        <v>10100.5</v>
      </c>
      <c r="I55">
        <v>10196</v>
      </c>
      <c r="J55">
        <v>10383</v>
      </c>
      <c r="K55">
        <v>5</v>
      </c>
      <c r="L55">
        <v>0</v>
      </c>
      <c r="M55">
        <v>0.6</v>
      </c>
      <c r="N55">
        <v>0.4</v>
      </c>
      <c r="O55">
        <v>1</v>
      </c>
      <c r="P55">
        <v>1.8</v>
      </c>
      <c r="Q55">
        <v>0</v>
      </c>
      <c r="R55">
        <v>7.1</v>
      </c>
      <c r="S55">
        <v>0.2</v>
      </c>
      <c r="T55">
        <v>0</v>
      </c>
      <c r="U55">
        <v>0</v>
      </c>
      <c r="V55">
        <v>0</v>
      </c>
      <c r="W55">
        <v>0.2</v>
      </c>
      <c r="X55">
        <v>0.2</v>
      </c>
      <c r="Y55">
        <v>0.2</v>
      </c>
      <c r="Z55">
        <v>3.1</v>
      </c>
      <c r="AA55">
        <v>1.8</v>
      </c>
      <c r="AB55">
        <v>0.2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0.4</v>
      </c>
      <c r="AN55">
        <v>0</v>
      </c>
      <c r="AO55">
        <v>0</v>
      </c>
      <c r="AP55">
        <v>3.7</v>
      </c>
      <c r="AQ55">
        <v>0</v>
      </c>
      <c r="AR55">
        <v>3</v>
      </c>
      <c r="AS55">
        <v>16.3</v>
      </c>
      <c r="AT55">
        <v>0.8</v>
      </c>
      <c r="AU55">
        <v>0.6</v>
      </c>
      <c r="AV55">
        <v>0</v>
      </c>
      <c r="AW55">
        <v>0</v>
      </c>
      <c r="AX55">
        <v>32.1</v>
      </c>
      <c r="AY55">
        <v>0.2</v>
      </c>
      <c r="AZ55">
        <v>0</v>
      </c>
      <c r="BA55">
        <v>0</v>
      </c>
      <c r="BB55">
        <v>0</v>
      </c>
      <c r="BC55">
        <v>0.4</v>
      </c>
      <c r="BD55">
        <v>22</v>
      </c>
      <c r="BE55">
        <v>1.6</v>
      </c>
      <c r="BF55">
        <v>0</v>
      </c>
      <c r="BG55">
        <v>0</v>
      </c>
      <c r="BH55">
        <v>0</v>
      </c>
      <c r="BI55">
        <v>0</v>
      </c>
      <c r="BJ55">
        <v>0.4</v>
      </c>
      <c r="BK55">
        <v>0.6</v>
      </c>
      <c r="BL55">
        <v>0</v>
      </c>
      <c r="BM55">
        <v>0</v>
      </c>
      <c r="BN55">
        <v>0.2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0.2</v>
      </c>
      <c r="BU55">
        <v>0.2</v>
      </c>
      <c r="BV55">
        <v>0</v>
      </c>
      <c r="BW55">
        <v>0</v>
      </c>
      <c r="BX55">
        <v>0</v>
      </c>
      <c r="BY55">
        <v>0.6</v>
      </c>
      <c r="BZ55">
        <v>0</v>
      </c>
      <c r="CA55">
        <v>0</v>
      </c>
      <c r="CB55">
        <v>0</v>
      </c>
      <c r="CC55">
        <v>0</v>
      </c>
      <c r="CD55">
        <v>0.4</v>
      </c>
      <c r="CE55">
        <v>0.2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0.2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0.8</v>
      </c>
      <c r="CU55">
        <v>0.2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0.2</v>
      </c>
      <c r="DB55">
        <v>0</v>
      </c>
      <c r="DC55">
        <v>0</v>
      </c>
      <c r="DD55">
        <v>0</v>
      </c>
      <c r="DE55">
        <v>97.8</v>
      </c>
      <c r="DF55">
        <v>2.2000000000000002</v>
      </c>
      <c r="DG55">
        <v>1.9</v>
      </c>
      <c r="DH55">
        <v>508</v>
      </c>
      <c r="DI55">
        <v>518</v>
      </c>
      <c r="DJ55">
        <v>10163.644</v>
      </c>
    </row>
    <row r="56" spans="1:114" x14ac:dyDescent="0.2">
      <c r="A56">
        <v>55</v>
      </c>
      <c r="B56" s="2">
        <v>1062</v>
      </c>
      <c r="C56">
        <v>1062</v>
      </c>
      <c r="D56">
        <v>1062</v>
      </c>
      <c r="E56" s="3">
        <f t="shared" si="0"/>
        <v>477</v>
      </c>
      <c r="F56">
        <v>10409</v>
      </c>
      <c r="G56">
        <v>10559</v>
      </c>
      <c r="H56" s="3">
        <v>10646</v>
      </c>
      <c r="I56">
        <v>10757</v>
      </c>
      <c r="J56">
        <v>11204.3</v>
      </c>
      <c r="K56">
        <v>5</v>
      </c>
      <c r="L56">
        <v>0</v>
      </c>
      <c r="M56">
        <v>0.2</v>
      </c>
      <c r="N56">
        <v>0</v>
      </c>
      <c r="O56">
        <v>0.7</v>
      </c>
      <c r="P56">
        <v>1.1000000000000001</v>
      </c>
      <c r="Q56">
        <v>0.2</v>
      </c>
      <c r="R56">
        <v>7.5</v>
      </c>
      <c r="S56">
        <v>0.7</v>
      </c>
      <c r="T56">
        <v>0</v>
      </c>
      <c r="U56">
        <v>0</v>
      </c>
      <c r="V56">
        <v>0</v>
      </c>
      <c r="W56">
        <v>0</v>
      </c>
      <c r="X56">
        <v>0.9</v>
      </c>
      <c r="Y56">
        <v>0</v>
      </c>
      <c r="Z56">
        <v>2.7</v>
      </c>
      <c r="AA56">
        <v>0.7</v>
      </c>
      <c r="AB56">
        <v>0.2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2.4</v>
      </c>
      <c r="AQ56">
        <v>0.7</v>
      </c>
      <c r="AR56">
        <v>4.5999999999999996</v>
      </c>
      <c r="AS56">
        <v>20.399999999999999</v>
      </c>
      <c r="AT56">
        <v>1.1000000000000001</v>
      </c>
      <c r="AU56">
        <v>1.3</v>
      </c>
      <c r="AV56">
        <v>0</v>
      </c>
      <c r="AW56">
        <v>0</v>
      </c>
      <c r="AX56">
        <v>37.4</v>
      </c>
      <c r="AY56">
        <v>0.2</v>
      </c>
      <c r="AZ56">
        <v>0</v>
      </c>
      <c r="BA56">
        <v>0</v>
      </c>
      <c r="BB56">
        <v>0</v>
      </c>
      <c r="BC56">
        <v>0</v>
      </c>
      <c r="BD56">
        <v>14.2</v>
      </c>
      <c r="BE56">
        <v>1.3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</v>
      </c>
      <c r="BL56">
        <v>0.2</v>
      </c>
      <c r="BM56">
        <v>0</v>
      </c>
      <c r="BN56">
        <v>0</v>
      </c>
      <c r="BO56">
        <v>0</v>
      </c>
      <c r="BP56">
        <v>0.2</v>
      </c>
      <c r="BQ56">
        <v>0</v>
      </c>
      <c r="BR56">
        <v>0.2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0.2</v>
      </c>
      <c r="BZ56">
        <v>0.4</v>
      </c>
      <c r="CA56">
        <v>0</v>
      </c>
      <c r="CB56">
        <v>0</v>
      </c>
      <c r="CC56">
        <v>0</v>
      </c>
      <c r="CD56">
        <v>0.2</v>
      </c>
      <c r="CE56">
        <v>0.4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1.1000000000000001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1.1000000000000001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98.5</v>
      </c>
      <c r="DF56">
        <v>1.5</v>
      </c>
      <c r="DG56">
        <v>2.8</v>
      </c>
      <c r="DH56">
        <v>452</v>
      </c>
      <c r="DI56">
        <v>465</v>
      </c>
      <c r="DJ56">
        <v>10400.114</v>
      </c>
    </row>
    <row r="57" spans="1:114" x14ac:dyDescent="0.2">
      <c r="A57">
        <v>56</v>
      </c>
      <c r="B57" s="2">
        <v>1069</v>
      </c>
      <c r="C57">
        <v>1069</v>
      </c>
      <c r="D57">
        <v>1069</v>
      </c>
      <c r="E57" s="3">
        <f t="shared" si="0"/>
        <v>484</v>
      </c>
      <c r="F57">
        <v>10505.975</v>
      </c>
      <c r="G57">
        <v>10712</v>
      </c>
      <c r="H57" s="3">
        <v>10842.5</v>
      </c>
      <c r="I57">
        <v>11048.5</v>
      </c>
      <c r="J57">
        <v>11608.2</v>
      </c>
      <c r="K57">
        <v>3</v>
      </c>
      <c r="L57">
        <v>0</v>
      </c>
      <c r="M57">
        <v>0</v>
      </c>
      <c r="N57">
        <v>0.4</v>
      </c>
      <c r="O57">
        <v>0.2</v>
      </c>
      <c r="P57">
        <v>0.8</v>
      </c>
      <c r="Q57">
        <v>0.2</v>
      </c>
      <c r="R57">
        <v>6.2</v>
      </c>
      <c r="S57">
        <v>0.4</v>
      </c>
      <c r="T57">
        <v>0</v>
      </c>
      <c r="U57">
        <v>0</v>
      </c>
      <c r="V57">
        <v>0</v>
      </c>
      <c r="W57">
        <v>0.2</v>
      </c>
      <c r="X57">
        <v>0.4</v>
      </c>
      <c r="Y57">
        <v>0.2</v>
      </c>
      <c r="Z57">
        <v>2.6</v>
      </c>
      <c r="AA57">
        <v>0</v>
      </c>
      <c r="AB57">
        <v>0.2</v>
      </c>
      <c r="AC57">
        <v>0</v>
      </c>
      <c r="AD57">
        <v>0.2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0.2</v>
      </c>
      <c r="AO57">
        <v>0</v>
      </c>
      <c r="AP57">
        <v>4.4000000000000004</v>
      </c>
      <c r="AQ57">
        <v>1.4</v>
      </c>
      <c r="AR57">
        <v>5.8</v>
      </c>
      <c r="AS57">
        <v>20.100000000000001</v>
      </c>
      <c r="AT57">
        <v>5</v>
      </c>
      <c r="AU57">
        <v>0.2</v>
      </c>
      <c r="AV57">
        <v>0.2</v>
      </c>
      <c r="AW57">
        <v>0</v>
      </c>
      <c r="AX57">
        <v>35.799999999999997</v>
      </c>
      <c r="AY57">
        <v>0.2</v>
      </c>
      <c r="AZ57">
        <v>0</v>
      </c>
      <c r="BA57">
        <v>0</v>
      </c>
      <c r="BB57">
        <v>0</v>
      </c>
      <c r="BC57">
        <v>0.6</v>
      </c>
      <c r="BD57">
        <v>12.5</v>
      </c>
      <c r="BE57">
        <v>1.4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0.2</v>
      </c>
      <c r="BZ57">
        <v>0</v>
      </c>
      <c r="CA57">
        <v>0</v>
      </c>
      <c r="CB57">
        <v>0</v>
      </c>
      <c r="CC57">
        <v>0</v>
      </c>
      <c r="CD57">
        <v>1.7</v>
      </c>
      <c r="CE57">
        <v>0.2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0.6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4.5999999999999996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99.6</v>
      </c>
      <c r="DF57">
        <v>0.4</v>
      </c>
      <c r="DG57">
        <v>7</v>
      </c>
      <c r="DH57">
        <v>503</v>
      </c>
      <c r="DI57">
        <v>541</v>
      </c>
      <c r="DJ57">
        <v>10565.643</v>
      </c>
    </row>
    <row r="58" spans="1:114" x14ac:dyDescent="0.2">
      <c r="A58">
        <v>57</v>
      </c>
      <c r="B58" s="2">
        <v>1076</v>
      </c>
      <c r="C58">
        <v>1076</v>
      </c>
      <c r="D58">
        <v>1076</v>
      </c>
      <c r="E58" s="3">
        <f t="shared" si="0"/>
        <v>491</v>
      </c>
      <c r="F58">
        <v>10581.95</v>
      </c>
      <c r="G58">
        <v>10846.75</v>
      </c>
      <c r="H58" s="3">
        <v>11014.5</v>
      </c>
      <c r="I58">
        <v>11255</v>
      </c>
      <c r="J58">
        <v>11847</v>
      </c>
      <c r="K58">
        <v>8</v>
      </c>
      <c r="L58">
        <v>0</v>
      </c>
      <c r="M58">
        <v>0.4</v>
      </c>
      <c r="N58">
        <v>0</v>
      </c>
      <c r="O58">
        <v>0</v>
      </c>
      <c r="P58">
        <v>3.3</v>
      </c>
      <c r="Q58">
        <v>0</v>
      </c>
      <c r="R58">
        <v>7.5</v>
      </c>
      <c r="S58">
        <v>0.4</v>
      </c>
      <c r="T58">
        <v>0.2</v>
      </c>
      <c r="U58">
        <v>0</v>
      </c>
      <c r="V58">
        <v>0</v>
      </c>
      <c r="W58">
        <v>0.2</v>
      </c>
      <c r="X58">
        <v>0</v>
      </c>
      <c r="Y58">
        <v>0.4</v>
      </c>
      <c r="Z58">
        <v>0.4</v>
      </c>
      <c r="AA58">
        <v>0</v>
      </c>
      <c r="AB58">
        <v>0.2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4.2</v>
      </c>
      <c r="AQ58">
        <v>0.4</v>
      </c>
      <c r="AR58">
        <v>4.5999999999999996</v>
      </c>
      <c r="AS58">
        <v>25.1</v>
      </c>
      <c r="AT58">
        <v>0.6</v>
      </c>
      <c r="AU58">
        <v>0.6</v>
      </c>
      <c r="AV58">
        <v>0</v>
      </c>
      <c r="AW58">
        <v>0</v>
      </c>
      <c r="AX58">
        <v>31.5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16.8</v>
      </c>
      <c r="BE58">
        <v>1.9</v>
      </c>
      <c r="BF58">
        <v>0.2</v>
      </c>
      <c r="BG58">
        <v>0</v>
      </c>
      <c r="BH58">
        <v>0.2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0.2</v>
      </c>
      <c r="BS58">
        <v>0</v>
      </c>
      <c r="BT58">
        <v>0</v>
      </c>
      <c r="BU58">
        <v>0.2</v>
      </c>
      <c r="BV58">
        <v>0</v>
      </c>
      <c r="BW58">
        <v>0</v>
      </c>
      <c r="BX58">
        <v>0</v>
      </c>
      <c r="BY58">
        <v>0.6</v>
      </c>
      <c r="BZ58">
        <v>0</v>
      </c>
      <c r="CA58">
        <v>0</v>
      </c>
      <c r="CB58">
        <v>0</v>
      </c>
      <c r="CC58">
        <v>0</v>
      </c>
      <c r="CD58">
        <v>0.2</v>
      </c>
      <c r="CE58">
        <v>0.6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0.2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0.6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0.2</v>
      </c>
      <c r="DA58">
        <v>0.4</v>
      </c>
      <c r="DB58">
        <v>0</v>
      </c>
      <c r="DC58">
        <v>0</v>
      </c>
      <c r="DD58">
        <v>0.2</v>
      </c>
      <c r="DE58">
        <v>99</v>
      </c>
      <c r="DF58">
        <v>1</v>
      </c>
      <c r="DG58">
        <v>2.2999999999999998</v>
      </c>
      <c r="DH58">
        <v>518</v>
      </c>
      <c r="DI58">
        <v>530</v>
      </c>
      <c r="DJ58">
        <v>10731.172</v>
      </c>
    </row>
    <row r="59" spans="1:114" x14ac:dyDescent="0.2">
      <c r="A59">
        <v>58</v>
      </c>
      <c r="B59" s="2">
        <v>1083</v>
      </c>
      <c r="C59">
        <v>1083</v>
      </c>
      <c r="D59">
        <v>1083</v>
      </c>
      <c r="E59" s="3">
        <f t="shared" si="0"/>
        <v>498</v>
      </c>
      <c r="F59">
        <v>10663.85</v>
      </c>
      <c r="G59">
        <v>10979.25</v>
      </c>
      <c r="H59" s="3">
        <v>11201</v>
      </c>
      <c r="I59">
        <v>11456.25</v>
      </c>
      <c r="J59">
        <v>12016</v>
      </c>
      <c r="K59">
        <v>5</v>
      </c>
      <c r="L59">
        <v>0.4</v>
      </c>
      <c r="M59">
        <v>0.2</v>
      </c>
      <c r="N59">
        <v>0.2</v>
      </c>
      <c r="O59">
        <v>0.6</v>
      </c>
      <c r="P59">
        <v>1.2</v>
      </c>
      <c r="Q59">
        <v>0.8</v>
      </c>
      <c r="R59">
        <v>5.3</v>
      </c>
      <c r="S59">
        <v>0.2</v>
      </c>
      <c r="T59">
        <v>0</v>
      </c>
      <c r="U59">
        <v>0</v>
      </c>
      <c r="V59">
        <v>0</v>
      </c>
      <c r="W59">
        <v>0</v>
      </c>
      <c r="X59">
        <v>0.4</v>
      </c>
      <c r="Y59">
        <v>0</v>
      </c>
      <c r="Z59">
        <v>0.6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3.9</v>
      </c>
      <c r="AQ59">
        <v>0.6</v>
      </c>
      <c r="AR59">
        <v>1.8</v>
      </c>
      <c r="AS59">
        <v>38.799999999999997</v>
      </c>
      <c r="AT59">
        <v>3.1</v>
      </c>
      <c r="AU59">
        <v>0.8</v>
      </c>
      <c r="AV59">
        <v>0.2</v>
      </c>
      <c r="AW59">
        <v>0</v>
      </c>
      <c r="AX59">
        <v>24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13.8</v>
      </c>
      <c r="BE59">
        <v>2.2999999999999998</v>
      </c>
      <c r="BF59">
        <v>0</v>
      </c>
      <c r="BG59">
        <v>0</v>
      </c>
      <c r="BH59">
        <v>0.2</v>
      </c>
      <c r="BI59">
        <v>0</v>
      </c>
      <c r="BJ59">
        <v>0.2</v>
      </c>
      <c r="BK59">
        <v>0</v>
      </c>
      <c r="BL59">
        <v>0</v>
      </c>
      <c r="BM59">
        <v>0</v>
      </c>
      <c r="BN59">
        <v>0.2</v>
      </c>
      <c r="BO59">
        <v>0.2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0.2</v>
      </c>
      <c r="BZ59">
        <v>0</v>
      </c>
      <c r="CA59">
        <v>0</v>
      </c>
      <c r="CB59">
        <v>0</v>
      </c>
      <c r="CC59">
        <v>0</v>
      </c>
      <c r="CD59">
        <v>0.4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0.7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99.2</v>
      </c>
      <c r="DF59">
        <v>0.8</v>
      </c>
      <c r="DG59">
        <v>4.0999999999999996</v>
      </c>
      <c r="DH59">
        <v>513</v>
      </c>
      <c r="DI59">
        <v>535</v>
      </c>
      <c r="DJ59">
        <v>10896.700999999999</v>
      </c>
    </row>
    <row r="60" spans="1:114" x14ac:dyDescent="0.2">
      <c r="A60">
        <v>59</v>
      </c>
      <c r="B60" s="2">
        <v>1090</v>
      </c>
      <c r="C60">
        <v>1090</v>
      </c>
      <c r="D60">
        <v>1090</v>
      </c>
      <c r="E60" s="3">
        <f t="shared" si="0"/>
        <v>505</v>
      </c>
      <c r="F60">
        <v>10731</v>
      </c>
      <c r="G60">
        <v>11129</v>
      </c>
      <c r="H60" s="3">
        <v>11381</v>
      </c>
      <c r="I60">
        <v>11631.25</v>
      </c>
      <c r="J60">
        <v>12123.025</v>
      </c>
      <c r="K60">
        <v>1</v>
      </c>
      <c r="L60">
        <v>0</v>
      </c>
      <c r="M60">
        <v>0</v>
      </c>
      <c r="N60">
        <v>0</v>
      </c>
      <c r="O60">
        <v>0.6</v>
      </c>
      <c r="P60">
        <v>2.2000000000000002</v>
      </c>
      <c r="Q60">
        <v>0.2</v>
      </c>
      <c r="R60">
        <v>5.9</v>
      </c>
      <c r="S60">
        <v>0.2</v>
      </c>
      <c r="T60">
        <v>0</v>
      </c>
      <c r="U60">
        <v>0</v>
      </c>
      <c r="V60">
        <v>0</v>
      </c>
      <c r="W60">
        <v>0.6</v>
      </c>
      <c r="X60">
        <v>0</v>
      </c>
      <c r="Y60">
        <v>0.6</v>
      </c>
      <c r="Z60">
        <v>1.2</v>
      </c>
      <c r="AA60">
        <v>0.2</v>
      </c>
      <c r="AB60">
        <v>0</v>
      </c>
      <c r="AC60">
        <v>0</v>
      </c>
      <c r="AD60">
        <v>0</v>
      </c>
      <c r="AE60">
        <v>0</v>
      </c>
      <c r="AF60">
        <v>0.2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4.3</v>
      </c>
      <c r="AQ60">
        <v>0.6</v>
      </c>
      <c r="AR60">
        <v>6.5</v>
      </c>
      <c r="AS60">
        <v>29.6</v>
      </c>
      <c r="AT60">
        <v>4.9000000000000004</v>
      </c>
      <c r="AU60">
        <v>0.2</v>
      </c>
      <c r="AV60">
        <v>0</v>
      </c>
      <c r="AW60">
        <v>0</v>
      </c>
      <c r="AX60">
        <v>32.5</v>
      </c>
      <c r="AY60">
        <v>0</v>
      </c>
      <c r="AZ60">
        <v>0</v>
      </c>
      <c r="BA60">
        <v>0</v>
      </c>
      <c r="BB60">
        <v>0</v>
      </c>
      <c r="BC60">
        <v>0.4</v>
      </c>
      <c r="BD60">
        <v>6.9</v>
      </c>
      <c r="BE60">
        <v>1.4</v>
      </c>
      <c r="BF60">
        <v>0</v>
      </c>
      <c r="BG60">
        <v>0</v>
      </c>
      <c r="BH60">
        <v>0</v>
      </c>
      <c r="BI60">
        <v>0</v>
      </c>
      <c r="BJ60">
        <v>0.6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0.2</v>
      </c>
      <c r="BZ60">
        <v>0</v>
      </c>
      <c r="CA60">
        <v>0</v>
      </c>
      <c r="CB60">
        <v>0</v>
      </c>
      <c r="CC60">
        <v>0</v>
      </c>
      <c r="CD60">
        <v>0.9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0.7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4.5999999999999996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99.2</v>
      </c>
      <c r="DF60">
        <v>0.8</v>
      </c>
      <c r="DG60">
        <v>6.3</v>
      </c>
      <c r="DH60">
        <v>507</v>
      </c>
      <c r="DI60">
        <v>541</v>
      </c>
      <c r="DJ60">
        <v>11062.23</v>
      </c>
    </row>
    <row r="61" spans="1:114" x14ac:dyDescent="0.2">
      <c r="A61">
        <v>60</v>
      </c>
      <c r="B61" s="2">
        <v>1097</v>
      </c>
      <c r="C61">
        <v>1097</v>
      </c>
      <c r="D61">
        <v>1097</v>
      </c>
      <c r="E61" s="3">
        <f t="shared" si="0"/>
        <v>512</v>
      </c>
      <c r="F61">
        <v>10802.825000000001</v>
      </c>
      <c r="G61">
        <v>11274.75</v>
      </c>
      <c r="H61" s="3">
        <v>11553</v>
      </c>
      <c r="I61">
        <v>11781.5</v>
      </c>
      <c r="J61">
        <v>12272.025</v>
      </c>
      <c r="K61">
        <v>5</v>
      </c>
      <c r="L61">
        <v>0.9</v>
      </c>
      <c r="M61">
        <v>0.2</v>
      </c>
      <c r="N61">
        <v>0</v>
      </c>
      <c r="O61">
        <v>0.7</v>
      </c>
      <c r="P61">
        <v>1.3</v>
      </c>
      <c r="Q61">
        <v>0</v>
      </c>
      <c r="R61">
        <v>6</v>
      </c>
      <c r="S61">
        <v>0.2</v>
      </c>
      <c r="T61">
        <v>0</v>
      </c>
      <c r="U61">
        <v>0.2</v>
      </c>
      <c r="V61">
        <v>0</v>
      </c>
      <c r="W61">
        <v>0</v>
      </c>
      <c r="X61">
        <v>0</v>
      </c>
      <c r="Y61">
        <v>0.4</v>
      </c>
      <c r="Z61">
        <v>1.8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0.2</v>
      </c>
      <c r="AO61">
        <v>0</v>
      </c>
      <c r="AP61">
        <v>4.4000000000000004</v>
      </c>
      <c r="AQ61">
        <v>0.2</v>
      </c>
      <c r="AR61">
        <v>16</v>
      </c>
      <c r="AS61">
        <v>29.3</v>
      </c>
      <c r="AT61">
        <v>3.5</v>
      </c>
      <c r="AU61">
        <v>0</v>
      </c>
      <c r="AV61">
        <v>0.2</v>
      </c>
      <c r="AW61">
        <v>0</v>
      </c>
      <c r="AX61">
        <v>27.1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4.7</v>
      </c>
      <c r="BE61">
        <v>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0.2</v>
      </c>
      <c r="BL61">
        <v>0.2</v>
      </c>
      <c r="BM61">
        <v>0</v>
      </c>
      <c r="BN61">
        <v>0</v>
      </c>
      <c r="BO61">
        <v>0</v>
      </c>
      <c r="BP61">
        <v>0.2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0.6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3.4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0.2</v>
      </c>
      <c r="DB61">
        <v>0</v>
      </c>
      <c r="DC61">
        <v>0</v>
      </c>
      <c r="DD61">
        <v>0</v>
      </c>
      <c r="DE61">
        <v>99.3</v>
      </c>
      <c r="DF61">
        <v>0.7</v>
      </c>
      <c r="DG61">
        <v>4.2</v>
      </c>
      <c r="DH61">
        <v>451</v>
      </c>
      <c r="DI61">
        <v>471</v>
      </c>
      <c r="DJ61">
        <v>11227.759</v>
      </c>
    </row>
    <row r="62" spans="1:114" x14ac:dyDescent="0.2">
      <c r="A62">
        <v>61</v>
      </c>
      <c r="B62" s="2">
        <v>1104</v>
      </c>
      <c r="C62">
        <v>1104</v>
      </c>
      <c r="D62">
        <v>1104</v>
      </c>
      <c r="E62" s="3">
        <f t="shared" si="0"/>
        <v>519</v>
      </c>
      <c r="F62">
        <v>10914</v>
      </c>
      <c r="G62">
        <v>11472.5</v>
      </c>
      <c r="H62" s="3">
        <v>11741.5</v>
      </c>
      <c r="I62">
        <v>11931.25</v>
      </c>
      <c r="J62">
        <v>12333.05</v>
      </c>
      <c r="K62">
        <v>5</v>
      </c>
      <c r="L62">
        <v>0.9</v>
      </c>
      <c r="M62">
        <v>0.5</v>
      </c>
      <c r="N62">
        <v>0.2</v>
      </c>
      <c r="O62">
        <v>0</v>
      </c>
      <c r="P62">
        <v>2.2999999999999998</v>
      </c>
      <c r="Q62">
        <v>1.6</v>
      </c>
      <c r="R62">
        <v>7.9</v>
      </c>
      <c r="S62">
        <v>0</v>
      </c>
      <c r="T62">
        <v>0</v>
      </c>
      <c r="U62">
        <v>0</v>
      </c>
      <c r="V62">
        <v>0</v>
      </c>
      <c r="W62">
        <v>0.7</v>
      </c>
      <c r="X62">
        <v>0</v>
      </c>
      <c r="Y62">
        <v>0.5</v>
      </c>
      <c r="Z62">
        <v>0.2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0.2</v>
      </c>
      <c r="AP62">
        <v>2.8</v>
      </c>
      <c r="AQ62">
        <v>0.7</v>
      </c>
      <c r="AR62">
        <v>4.9000000000000004</v>
      </c>
      <c r="AS62">
        <v>35</v>
      </c>
      <c r="AT62">
        <v>6.3</v>
      </c>
      <c r="AU62">
        <v>0.2</v>
      </c>
      <c r="AV62">
        <v>0</v>
      </c>
      <c r="AW62">
        <v>0</v>
      </c>
      <c r="AX62">
        <v>29.2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3.5</v>
      </c>
      <c r="BE62">
        <v>1.2</v>
      </c>
      <c r="BF62">
        <v>0</v>
      </c>
      <c r="BG62">
        <v>0</v>
      </c>
      <c r="BH62">
        <v>0</v>
      </c>
      <c r="BI62">
        <v>0</v>
      </c>
      <c r="BJ62">
        <v>0.5</v>
      </c>
      <c r="BK62">
        <v>0</v>
      </c>
      <c r="BL62">
        <v>0.2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0.2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0.2</v>
      </c>
      <c r="BZ62">
        <v>0</v>
      </c>
      <c r="CA62">
        <v>0</v>
      </c>
      <c r="CB62">
        <v>0.2</v>
      </c>
      <c r="CC62">
        <v>0</v>
      </c>
      <c r="CD62">
        <v>0.2</v>
      </c>
      <c r="CE62">
        <v>0.2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5.8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0.2</v>
      </c>
      <c r="DB62">
        <v>0</v>
      </c>
      <c r="DC62">
        <v>0</v>
      </c>
      <c r="DD62">
        <v>0</v>
      </c>
      <c r="DE62">
        <v>98.8</v>
      </c>
      <c r="DF62">
        <v>1.2</v>
      </c>
      <c r="DG62">
        <v>6.7</v>
      </c>
      <c r="DH62">
        <v>432</v>
      </c>
      <c r="DI62">
        <v>463</v>
      </c>
      <c r="DJ62">
        <v>11393.288</v>
      </c>
    </row>
    <row r="63" spans="1:114" x14ac:dyDescent="0.2">
      <c r="A63">
        <v>62</v>
      </c>
      <c r="B63" s="2">
        <v>1111</v>
      </c>
      <c r="C63">
        <v>1111</v>
      </c>
      <c r="D63">
        <v>1111</v>
      </c>
      <c r="E63" s="3">
        <f t="shared" si="0"/>
        <v>526</v>
      </c>
      <c r="F63">
        <v>11058.975</v>
      </c>
      <c r="G63">
        <v>11643.75</v>
      </c>
      <c r="H63" s="3">
        <v>11912</v>
      </c>
      <c r="I63">
        <v>12083</v>
      </c>
      <c r="J63">
        <v>12436.1</v>
      </c>
      <c r="K63">
        <v>6</v>
      </c>
      <c r="L63">
        <v>0.8</v>
      </c>
      <c r="M63">
        <v>0</v>
      </c>
      <c r="N63">
        <v>0.2</v>
      </c>
      <c r="O63">
        <v>0.2</v>
      </c>
      <c r="P63">
        <v>0.6</v>
      </c>
      <c r="Q63">
        <v>0.2</v>
      </c>
      <c r="R63">
        <v>5.3</v>
      </c>
      <c r="S63">
        <v>0</v>
      </c>
      <c r="T63">
        <v>0</v>
      </c>
      <c r="U63">
        <v>0</v>
      </c>
      <c r="V63">
        <v>0</v>
      </c>
      <c r="W63">
        <v>0.4</v>
      </c>
      <c r="X63">
        <v>0</v>
      </c>
      <c r="Y63">
        <v>0</v>
      </c>
      <c r="Z63">
        <v>0.6</v>
      </c>
      <c r="AA63">
        <v>0</v>
      </c>
      <c r="AB63">
        <v>0</v>
      </c>
      <c r="AC63">
        <v>0</v>
      </c>
      <c r="AD63">
        <v>1.5</v>
      </c>
      <c r="AE63">
        <v>0</v>
      </c>
      <c r="AF63">
        <v>0.2</v>
      </c>
      <c r="AG63">
        <v>0</v>
      </c>
      <c r="AH63">
        <v>0</v>
      </c>
      <c r="AI63">
        <v>0</v>
      </c>
      <c r="AJ63">
        <v>0</v>
      </c>
      <c r="AK63">
        <v>0.2</v>
      </c>
      <c r="AL63">
        <v>0</v>
      </c>
      <c r="AM63">
        <v>0</v>
      </c>
      <c r="AN63">
        <v>0</v>
      </c>
      <c r="AO63">
        <v>0</v>
      </c>
      <c r="AP63">
        <v>3.6</v>
      </c>
      <c r="AQ63">
        <v>0.6</v>
      </c>
      <c r="AR63">
        <v>11.1</v>
      </c>
      <c r="AS63">
        <v>45.8</v>
      </c>
      <c r="AT63">
        <v>5.0999999999999996</v>
      </c>
      <c r="AU63">
        <v>0</v>
      </c>
      <c r="AV63">
        <v>0</v>
      </c>
      <c r="AW63">
        <v>0</v>
      </c>
      <c r="AX63">
        <v>20</v>
      </c>
      <c r="AY63">
        <v>0.2</v>
      </c>
      <c r="AZ63">
        <v>0</v>
      </c>
      <c r="BA63">
        <v>0</v>
      </c>
      <c r="BB63">
        <v>0</v>
      </c>
      <c r="BC63">
        <v>0</v>
      </c>
      <c r="BD63">
        <v>1.7</v>
      </c>
      <c r="BE63">
        <v>1.3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0.4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0.2</v>
      </c>
      <c r="BZ63">
        <v>0</v>
      </c>
      <c r="CA63">
        <v>0</v>
      </c>
      <c r="CB63">
        <v>0</v>
      </c>
      <c r="CC63">
        <v>0</v>
      </c>
      <c r="CD63">
        <v>0.5</v>
      </c>
      <c r="CE63">
        <v>0.4</v>
      </c>
      <c r="CF63">
        <v>0.2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0.2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4.8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0.2</v>
      </c>
      <c r="DB63">
        <v>0</v>
      </c>
      <c r="DC63">
        <v>0</v>
      </c>
      <c r="DD63">
        <v>0</v>
      </c>
      <c r="DE63">
        <v>99.4</v>
      </c>
      <c r="DF63">
        <v>0.6</v>
      </c>
      <c r="DG63">
        <v>6.2</v>
      </c>
      <c r="DH63">
        <v>530</v>
      </c>
      <c r="DI63">
        <v>565</v>
      </c>
      <c r="DJ63">
        <v>11558.816999999999</v>
      </c>
    </row>
    <row r="64" spans="1:114" x14ac:dyDescent="0.2">
      <c r="A64">
        <v>63</v>
      </c>
      <c r="B64" s="2">
        <v>1118</v>
      </c>
      <c r="C64">
        <v>1118</v>
      </c>
      <c r="D64">
        <v>1118</v>
      </c>
      <c r="E64" s="3">
        <f t="shared" si="0"/>
        <v>533</v>
      </c>
      <c r="F64">
        <v>11208</v>
      </c>
      <c r="G64">
        <v>11847</v>
      </c>
      <c r="H64" s="3">
        <v>12081.5</v>
      </c>
      <c r="I64">
        <v>12221.25</v>
      </c>
      <c r="J64">
        <v>12511.1</v>
      </c>
      <c r="K64">
        <v>12</v>
      </c>
      <c r="L64">
        <v>3</v>
      </c>
      <c r="M64">
        <v>0</v>
      </c>
      <c r="N64">
        <v>0</v>
      </c>
      <c r="O64">
        <v>0.4</v>
      </c>
      <c r="P64">
        <v>2</v>
      </c>
      <c r="Q64">
        <v>0.6</v>
      </c>
      <c r="R64">
        <v>14.1</v>
      </c>
      <c r="S64">
        <v>0.4</v>
      </c>
      <c r="T64">
        <v>0.2</v>
      </c>
      <c r="U64">
        <v>0</v>
      </c>
      <c r="V64">
        <v>0</v>
      </c>
      <c r="W64">
        <v>0.2</v>
      </c>
      <c r="X64">
        <v>0.2</v>
      </c>
      <c r="Y64">
        <v>0.4</v>
      </c>
      <c r="Z64">
        <v>0.2</v>
      </c>
      <c r="AA64">
        <v>0</v>
      </c>
      <c r="AB64">
        <v>0</v>
      </c>
      <c r="AC64">
        <v>0</v>
      </c>
      <c r="AD64">
        <v>0.2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0.2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1.7</v>
      </c>
      <c r="AQ64">
        <v>1.9</v>
      </c>
      <c r="AR64">
        <v>13</v>
      </c>
      <c r="AS64">
        <v>48.4</v>
      </c>
      <c r="AT64">
        <v>1.5</v>
      </c>
      <c r="AU64">
        <v>0</v>
      </c>
      <c r="AV64">
        <v>0.2</v>
      </c>
      <c r="AW64">
        <v>0</v>
      </c>
      <c r="AX64">
        <v>8.1999999999999993</v>
      </c>
      <c r="AY64">
        <v>0.4</v>
      </c>
      <c r="AZ64">
        <v>0</v>
      </c>
      <c r="BA64">
        <v>0</v>
      </c>
      <c r="BB64">
        <v>0</v>
      </c>
      <c r="BC64">
        <v>0</v>
      </c>
      <c r="BD64">
        <v>0.7</v>
      </c>
      <c r="BE64">
        <v>0.7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0.6</v>
      </c>
      <c r="BV64">
        <v>0</v>
      </c>
      <c r="BW64">
        <v>0</v>
      </c>
      <c r="BX64">
        <v>0</v>
      </c>
      <c r="BY64">
        <v>0.7</v>
      </c>
      <c r="BZ64">
        <v>0</v>
      </c>
      <c r="CA64">
        <v>0</v>
      </c>
      <c r="CB64">
        <v>0</v>
      </c>
      <c r="CC64">
        <v>0</v>
      </c>
      <c r="CD64">
        <v>0.4</v>
      </c>
      <c r="CE64">
        <v>0.2</v>
      </c>
      <c r="CF64">
        <v>0</v>
      </c>
      <c r="CG64">
        <v>0.2</v>
      </c>
      <c r="CH64">
        <v>0</v>
      </c>
      <c r="CI64">
        <v>0</v>
      </c>
      <c r="CJ64">
        <v>0.4</v>
      </c>
      <c r="CK64">
        <v>0</v>
      </c>
      <c r="CL64">
        <v>0</v>
      </c>
      <c r="CM64">
        <v>0.4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1.4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0.2</v>
      </c>
      <c r="DB64">
        <v>0</v>
      </c>
      <c r="DC64">
        <v>0</v>
      </c>
      <c r="DD64">
        <v>0</v>
      </c>
      <c r="DE64">
        <v>98.5</v>
      </c>
      <c r="DF64">
        <v>1.5</v>
      </c>
      <c r="DG64">
        <v>3.1</v>
      </c>
      <c r="DH64">
        <v>539</v>
      </c>
      <c r="DI64">
        <v>556</v>
      </c>
      <c r="DJ64">
        <v>11724.346</v>
      </c>
    </row>
    <row r="65" spans="1:114" x14ac:dyDescent="0.2">
      <c r="A65">
        <v>64</v>
      </c>
      <c r="B65" s="2">
        <v>1125</v>
      </c>
      <c r="C65">
        <v>1125</v>
      </c>
      <c r="D65">
        <v>1125</v>
      </c>
      <c r="E65" s="3">
        <f t="shared" si="0"/>
        <v>540</v>
      </c>
      <c r="F65">
        <v>11504.95</v>
      </c>
      <c r="G65">
        <v>12076.75</v>
      </c>
      <c r="H65" s="3">
        <v>12260.5</v>
      </c>
      <c r="I65">
        <v>12373.25</v>
      </c>
      <c r="J65">
        <v>12618.05</v>
      </c>
      <c r="K65">
        <v>9</v>
      </c>
      <c r="L65">
        <v>4.2</v>
      </c>
      <c r="M65">
        <v>0</v>
      </c>
      <c r="N65">
        <v>0.2</v>
      </c>
      <c r="O65">
        <v>0.4</v>
      </c>
      <c r="P65">
        <v>1</v>
      </c>
      <c r="Q65">
        <v>2</v>
      </c>
      <c r="R65">
        <v>17.3</v>
      </c>
      <c r="S65">
        <v>0.2</v>
      </c>
      <c r="T65">
        <v>0</v>
      </c>
      <c r="U65">
        <v>0</v>
      </c>
      <c r="V65">
        <v>0</v>
      </c>
      <c r="W65">
        <v>0.4</v>
      </c>
      <c r="X65">
        <v>2</v>
      </c>
      <c r="Y65">
        <v>0.4</v>
      </c>
      <c r="Z65">
        <v>1.2</v>
      </c>
      <c r="AA65">
        <v>0.2</v>
      </c>
      <c r="AB65">
        <v>0.2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0.2</v>
      </c>
      <c r="AP65">
        <v>3.2</v>
      </c>
      <c r="AQ65">
        <v>3.6</v>
      </c>
      <c r="AR65">
        <v>19.600000000000001</v>
      </c>
      <c r="AS65">
        <v>13.5</v>
      </c>
      <c r="AT65">
        <v>0.8</v>
      </c>
      <c r="AU65">
        <v>0.8</v>
      </c>
      <c r="AV65">
        <v>0</v>
      </c>
      <c r="AW65">
        <v>0</v>
      </c>
      <c r="AX65">
        <v>16.899999999999999</v>
      </c>
      <c r="AY65">
        <v>0.2</v>
      </c>
      <c r="AZ65">
        <v>0</v>
      </c>
      <c r="BA65">
        <v>0</v>
      </c>
      <c r="BB65">
        <v>0</v>
      </c>
      <c r="BC65">
        <v>0.2</v>
      </c>
      <c r="BD65">
        <v>8.5</v>
      </c>
      <c r="BE65">
        <v>1.4</v>
      </c>
      <c r="BF65">
        <v>0</v>
      </c>
      <c r="BG65">
        <v>0</v>
      </c>
      <c r="BH65">
        <v>0</v>
      </c>
      <c r="BI65">
        <v>0</v>
      </c>
      <c r="BJ65">
        <v>0.2</v>
      </c>
      <c r="BK65">
        <v>0.6</v>
      </c>
      <c r="BL65">
        <v>0.2</v>
      </c>
      <c r="BM65">
        <v>0</v>
      </c>
      <c r="BN65">
        <v>0</v>
      </c>
      <c r="BO65">
        <v>0</v>
      </c>
      <c r="BP65">
        <v>0.2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</v>
      </c>
      <c r="BW65">
        <v>0.2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5.6</v>
      </c>
      <c r="CE65">
        <v>0</v>
      </c>
      <c r="CF65">
        <v>0</v>
      </c>
      <c r="CG65">
        <v>0</v>
      </c>
      <c r="CH65">
        <v>0</v>
      </c>
      <c r="CI65">
        <v>0.4</v>
      </c>
      <c r="CJ65">
        <v>0.5</v>
      </c>
      <c r="CK65">
        <v>0</v>
      </c>
      <c r="CL65">
        <v>0</v>
      </c>
      <c r="CM65">
        <v>0.5</v>
      </c>
      <c r="CN65">
        <v>0</v>
      </c>
      <c r="CO65">
        <v>0</v>
      </c>
      <c r="CP65">
        <v>0.2</v>
      </c>
      <c r="CQ65">
        <v>0</v>
      </c>
      <c r="CR65">
        <v>0.4</v>
      </c>
      <c r="CS65">
        <v>0</v>
      </c>
      <c r="CT65">
        <v>0.7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0.2</v>
      </c>
      <c r="DB65">
        <v>0</v>
      </c>
      <c r="DC65">
        <v>0</v>
      </c>
      <c r="DD65">
        <v>0</v>
      </c>
      <c r="DE65">
        <v>98.4</v>
      </c>
      <c r="DF65">
        <v>1.6</v>
      </c>
      <c r="DG65">
        <v>8.5</v>
      </c>
      <c r="DH65">
        <v>504</v>
      </c>
      <c r="DI65">
        <v>551</v>
      </c>
      <c r="DJ65">
        <v>11889.875</v>
      </c>
    </row>
    <row r="66" spans="1:114" x14ac:dyDescent="0.2">
      <c r="A66">
        <v>65</v>
      </c>
      <c r="B66" s="2">
        <v>1132</v>
      </c>
      <c r="C66">
        <v>1132</v>
      </c>
      <c r="D66">
        <v>1132</v>
      </c>
      <c r="E66" s="3">
        <f t="shared" si="0"/>
        <v>547</v>
      </c>
      <c r="F66">
        <v>12176.95</v>
      </c>
      <c r="G66">
        <v>12380</v>
      </c>
      <c r="H66" s="3">
        <v>12535</v>
      </c>
      <c r="I66">
        <v>12577</v>
      </c>
      <c r="J66">
        <v>12802.05</v>
      </c>
      <c r="K66">
        <v>12</v>
      </c>
      <c r="L66">
        <v>5.0999999999999996</v>
      </c>
      <c r="M66">
        <v>0</v>
      </c>
      <c r="N66">
        <v>0</v>
      </c>
      <c r="O66">
        <v>0</v>
      </c>
      <c r="P66">
        <v>2.5</v>
      </c>
      <c r="Q66">
        <v>3.4</v>
      </c>
      <c r="R66">
        <v>24.8</v>
      </c>
      <c r="S66">
        <v>0</v>
      </c>
      <c r="T66">
        <v>0</v>
      </c>
      <c r="U66">
        <v>0</v>
      </c>
      <c r="V66">
        <v>0</v>
      </c>
      <c r="W66">
        <v>0.4</v>
      </c>
      <c r="X66">
        <v>0</v>
      </c>
      <c r="Y66">
        <v>0</v>
      </c>
      <c r="Z66">
        <v>0.6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0.2</v>
      </c>
      <c r="AQ66">
        <v>12.4</v>
      </c>
      <c r="AR66">
        <v>33.1</v>
      </c>
      <c r="AS66">
        <v>9</v>
      </c>
      <c r="AT66">
        <v>2.5</v>
      </c>
      <c r="AU66">
        <v>0</v>
      </c>
      <c r="AV66">
        <v>0.2</v>
      </c>
      <c r="AW66">
        <v>0</v>
      </c>
      <c r="AX66">
        <v>1.3</v>
      </c>
      <c r="AY66">
        <v>0.2</v>
      </c>
      <c r="AZ66">
        <v>0</v>
      </c>
      <c r="BA66">
        <v>0</v>
      </c>
      <c r="BB66">
        <v>0</v>
      </c>
      <c r="BC66">
        <v>0</v>
      </c>
      <c r="BD66">
        <v>1.9</v>
      </c>
      <c r="BE66">
        <v>1.1000000000000001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0.2</v>
      </c>
      <c r="BL66">
        <v>0.6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0.4</v>
      </c>
      <c r="BZ66">
        <v>0</v>
      </c>
      <c r="CA66">
        <v>0</v>
      </c>
      <c r="CB66">
        <v>0</v>
      </c>
      <c r="CC66">
        <v>0</v>
      </c>
      <c r="CD66">
        <v>1.4</v>
      </c>
      <c r="CE66">
        <v>0</v>
      </c>
      <c r="CF66">
        <v>0</v>
      </c>
      <c r="CG66">
        <v>0</v>
      </c>
      <c r="CH66">
        <v>0.2</v>
      </c>
      <c r="CI66">
        <v>0.5</v>
      </c>
      <c r="CJ66">
        <v>0</v>
      </c>
      <c r="CK66">
        <v>0</v>
      </c>
      <c r="CL66">
        <v>0</v>
      </c>
      <c r="CM66">
        <v>0.2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2.4</v>
      </c>
      <c r="CU66">
        <v>0</v>
      </c>
      <c r="CV66">
        <v>0</v>
      </c>
      <c r="CW66">
        <v>0</v>
      </c>
      <c r="CX66">
        <v>0.2</v>
      </c>
      <c r="CY66">
        <v>0</v>
      </c>
      <c r="CZ66">
        <v>0.2</v>
      </c>
      <c r="DA66">
        <v>0</v>
      </c>
      <c r="DB66">
        <v>0</v>
      </c>
      <c r="DC66">
        <v>0</v>
      </c>
      <c r="DD66">
        <v>0</v>
      </c>
      <c r="DE66">
        <v>98.9</v>
      </c>
      <c r="DF66">
        <v>1.1000000000000001</v>
      </c>
      <c r="DG66">
        <v>5.0999999999999996</v>
      </c>
      <c r="DH66">
        <v>525</v>
      </c>
      <c r="DI66">
        <v>553</v>
      </c>
      <c r="DJ66">
        <v>12055.404</v>
      </c>
    </row>
    <row r="67" spans="1:114" x14ac:dyDescent="0.2">
      <c r="A67">
        <v>66</v>
      </c>
      <c r="B67" s="2">
        <v>1143</v>
      </c>
      <c r="C67">
        <v>1143</v>
      </c>
      <c r="D67">
        <v>1143</v>
      </c>
      <c r="E67" s="3">
        <f t="shared" ref="E67:E70" si="1">D67-585</f>
        <v>558</v>
      </c>
      <c r="F67">
        <v>12320.875</v>
      </c>
      <c r="G67">
        <v>12579.75</v>
      </c>
      <c r="H67" s="3">
        <v>12781</v>
      </c>
      <c r="I67">
        <v>12955.25</v>
      </c>
      <c r="J67">
        <v>13519.775</v>
      </c>
      <c r="K67">
        <v>6</v>
      </c>
      <c r="L67">
        <v>9.8000000000000007</v>
      </c>
      <c r="M67">
        <v>0</v>
      </c>
      <c r="N67">
        <v>0</v>
      </c>
      <c r="O67">
        <v>0</v>
      </c>
      <c r="P67">
        <v>5</v>
      </c>
      <c r="Q67">
        <v>4.4000000000000004</v>
      </c>
      <c r="R67">
        <v>13</v>
      </c>
      <c r="S67">
        <v>0</v>
      </c>
      <c r="T67">
        <v>0</v>
      </c>
      <c r="U67">
        <v>0.2</v>
      </c>
      <c r="V67">
        <v>0</v>
      </c>
      <c r="W67">
        <v>0.2</v>
      </c>
      <c r="X67">
        <v>0</v>
      </c>
      <c r="Y67">
        <v>0.2</v>
      </c>
      <c r="Z67">
        <v>0.4</v>
      </c>
      <c r="AA67">
        <v>0</v>
      </c>
      <c r="AB67">
        <v>0.2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0.2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1.6</v>
      </c>
      <c r="AQ67">
        <v>19</v>
      </c>
      <c r="AR67">
        <v>30.4</v>
      </c>
      <c r="AS67">
        <v>9</v>
      </c>
      <c r="AT67">
        <v>0.4</v>
      </c>
      <c r="AU67">
        <v>0</v>
      </c>
      <c r="AV67">
        <v>0</v>
      </c>
      <c r="AW67">
        <v>0</v>
      </c>
      <c r="AX67">
        <v>2.6</v>
      </c>
      <c r="AY67">
        <v>0.2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0.4</v>
      </c>
      <c r="BF67">
        <v>0</v>
      </c>
      <c r="BG67">
        <v>0</v>
      </c>
      <c r="BH67">
        <v>0</v>
      </c>
      <c r="BI67">
        <v>0</v>
      </c>
      <c r="BJ67">
        <v>0.4</v>
      </c>
      <c r="BK67">
        <v>0</v>
      </c>
      <c r="BL67">
        <v>0.2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0.2</v>
      </c>
      <c r="CA67">
        <v>0</v>
      </c>
      <c r="CB67">
        <v>0</v>
      </c>
      <c r="CC67">
        <v>0</v>
      </c>
      <c r="CD67">
        <v>0.8</v>
      </c>
      <c r="CE67">
        <v>0.6</v>
      </c>
      <c r="CF67">
        <v>0</v>
      </c>
      <c r="CG67">
        <v>0</v>
      </c>
      <c r="CH67">
        <v>0</v>
      </c>
      <c r="CI67">
        <v>0.2</v>
      </c>
      <c r="CJ67">
        <v>0</v>
      </c>
      <c r="CK67">
        <v>0</v>
      </c>
      <c r="CL67">
        <v>0</v>
      </c>
      <c r="CM67">
        <v>1.2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0.4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0.2</v>
      </c>
      <c r="DB67">
        <v>0</v>
      </c>
      <c r="DC67">
        <v>0</v>
      </c>
      <c r="DD67">
        <v>0</v>
      </c>
      <c r="DE67">
        <v>98.2</v>
      </c>
      <c r="DF67">
        <v>1.8</v>
      </c>
      <c r="DG67">
        <v>3.3</v>
      </c>
      <c r="DH67">
        <v>500</v>
      </c>
      <c r="DI67">
        <v>517</v>
      </c>
      <c r="DJ67">
        <v>12315.521000000001</v>
      </c>
    </row>
    <row r="68" spans="1:114" x14ac:dyDescent="0.2">
      <c r="A68">
        <v>67</v>
      </c>
      <c r="B68" s="2">
        <v>1158</v>
      </c>
      <c r="C68">
        <v>1158</v>
      </c>
      <c r="D68">
        <v>1158</v>
      </c>
      <c r="E68" s="3">
        <f t="shared" si="1"/>
        <v>573</v>
      </c>
      <c r="F68">
        <v>12403.924999999999</v>
      </c>
      <c r="G68">
        <v>12747.25</v>
      </c>
      <c r="H68" s="3">
        <v>13078.5</v>
      </c>
      <c r="I68">
        <v>13310</v>
      </c>
      <c r="J68">
        <v>14179.075000000001</v>
      </c>
      <c r="K68">
        <v>6</v>
      </c>
      <c r="L68">
        <v>6.1</v>
      </c>
      <c r="M68">
        <v>0</v>
      </c>
      <c r="N68">
        <v>0</v>
      </c>
      <c r="O68">
        <v>0.4</v>
      </c>
      <c r="P68">
        <v>1.5</v>
      </c>
      <c r="Q68">
        <v>4</v>
      </c>
      <c r="R68">
        <v>3.4</v>
      </c>
      <c r="S68">
        <v>0.8</v>
      </c>
      <c r="T68">
        <v>0</v>
      </c>
      <c r="U68">
        <v>0</v>
      </c>
      <c r="V68">
        <v>0</v>
      </c>
      <c r="W68">
        <v>0.4</v>
      </c>
      <c r="X68">
        <v>0</v>
      </c>
      <c r="Y68">
        <v>0</v>
      </c>
      <c r="Z68">
        <v>0.8</v>
      </c>
      <c r="AA68">
        <v>0</v>
      </c>
      <c r="AB68">
        <v>0</v>
      </c>
      <c r="AC68">
        <v>0</v>
      </c>
      <c r="AD68">
        <v>0.2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3.1</v>
      </c>
      <c r="AQ68">
        <v>7.8</v>
      </c>
      <c r="AR68">
        <v>61</v>
      </c>
      <c r="AS68">
        <v>1.3</v>
      </c>
      <c r="AT68">
        <v>0.6</v>
      </c>
      <c r="AU68">
        <v>0.2</v>
      </c>
      <c r="AV68">
        <v>0.4</v>
      </c>
      <c r="AW68">
        <v>0</v>
      </c>
      <c r="AX68">
        <v>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0.4</v>
      </c>
      <c r="BE68">
        <v>0.4</v>
      </c>
      <c r="BF68">
        <v>0</v>
      </c>
      <c r="BG68">
        <v>0</v>
      </c>
      <c r="BH68">
        <v>0</v>
      </c>
      <c r="BI68">
        <v>0</v>
      </c>
      <c r="BJ68">
        <v>0.4</v>
      </c>
      <c r="BK68">
        <v>0.8</v>
      </c>
      <c r="BL68">
        <v>0.2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0.2</v>
      </c>
      <c r="BU68">
        <v>0.2</v>
      </c>
      <c r="BV68">
        <v>0</v>
      </c>
      <c r="BW68">
        <v>0</v>
      </c>
      <c r="BX68">
        <v>0</v>
      </c>
      <c r="BY68">
        <v>0.2</v>
      </c>
      <c r="BZ68">
        <v>0</v>
      </c>
      <c r="CA68">
        <v>0</v>
      </c>
      <c r="CB68">
        <v>0</v>
      </c>
      <c r="CC68">
        <v>0</v>
      </c>
      <c r="CD68">
        <v>3.2</v>
      </c>
      <c r="CE68">
        <v>0.6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0.2</v>
      </c>
      <c r="CT68">
        <v>0.6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0.4</v>
      </c>
      <c r="DA68">
        <v>0</v>
      </c>
      <c r="DB68">
        <v>0</v>
      </c>
      <c r="DC68">
        <v>0</v>
      </c>
      <c r="DD68">
        <v>0</v>
      </c>
      <c r="DE68">
        <v>97.9</v>
      </c>
      <c r="DF68">
        <v>2.1</v>
      </c>
      <c r="DG68">
        <v>5</v>
      </c>
      <c r="DH68">
        <v>477</v>
      </c>
      <c r="DI68">
        <v>502</v>
      </c>
      <c r="DJ68">
        <v>12670.226000000001</v>
      </c>
    </row>
    <row r="69" spans="1:114" x14ac:dyDescent="0.2">
      <c r="A69">
        <v>68</v>
      </c>
      <c r="B69" s="2">
        <v>1195</v>
      </c>
      <c r="C69">
        <v>1195</v>
      </c>
      <c r="D69">
        <v>1195</v>
      </c>
      <c r="E69" s="3">
        <f t="shared" si="1"/>
        <v>610</v>
      </c>
      <c r="F69">
        <v>12582.95</v>
      </c>
      <c r="G69">
        <v>13136.75</v>
      </c>
      <c r="H69" s="3">
        <v>13827</v>
      </c>
      <c r="I69">
        <v>14084.75</v>
      </c>
      <c r="J69">
        <v>15483</v>
      </c>
      <c r="K69">
        <v>18</v>
      </c>
      <c r="L69">
        <v>5.3</v>
      </c>
      <c r="M69">
        <v>0</v>
      </c>
      <c r="N69">
        <v>0</v>
      </c>
      <c r="O69">
        <v>0.6</v>
      </c>
      <c r="P69">
        <v>0.3</v>
      </c>
      <c r="Q69">
        <v>0.6</v>
      </c>
      <c r="R69">
        <v>7.1</v>
      </c>
      <c r="S69">
        <v>0.6</v>
      </c>
      <c r="T69">
        <v>0</v>
      </c>
      <c r="U69">
        <v>0</v>
      </c>
      <c r="V69">
        <v>0</v>
      </c>
      <c r="W69">
        <v>0.9</v>
      </c>
      <c r="X69">
        <v>0.9</v>
      </c>
      <c r="Y69">
        <v>0.9</v>
      </c>
      <c r="Z69">
        <v>2.4</v>
      </c>
      <c r="AA69">
        <v>0</v>
      </c>
      <c r="AB69">
        <v>0</v>
      </c>
      <c r="AC69">
        <v>0</v>
      </c>
      <c r="AD69">
        <v>0.6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5.6</v>
      </c>
      <c r="AQ69">
        <v>27.9</v>
      </c>
      <c r="AR69">
        <v>32.6</v>
      </c>
      <c r="AS69">
        <v>0.6</v>
      </c>
      <c r="AT69">
        <v>0.3</v>
      </c>
      <c r="AU69">
        <v>0.3</v>
      </c>
      <c r="AV69">
        <v>0</v>
      </c>
      <c r="AW69">
        <v>0</v>
      </c>
      <c r="AX69">
        <v>10.4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0.3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0.6</v>
      </c>
      <c r="BK69">
        <v>0</v>
      </c>
      <c r="BL69">
        <v>0.6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0.6</v>
      </c>
      <c r="BZ69">
        <v>0</v>
      </c>
      <c r="CA69">
        <v>0</v>
      </c>
      <c r="CB69">
        <v>0</v>
      </c>
      <c r="CC69">
        <v>0</v>
      </c>
      <c r="CD69">
        <v>0.9</v>
      </c>
      <c r="CE69">
        <v>0.3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98.2</v>
      </c>
      <c r="DF69">
        <v>1.8</v>
      </c>
      <c r="DG69">
        <v>1.2</v>
      </c>
      <c r="DH69">
        <v>337</v>
      </c>
      <c r="DI69">
        <v>341</v>
      </c>
      <c r="DJ69">
        <v>13545.165000000001</v>
      </c>
    </row>
    <row r="70" spans="1:114" x14ac:dyDescent="0.2">
      <c r="A70">
        <v>69</v>
      </c>
      <c r="B70" s="2">
        <v>1210</v>
      </c>
      <c r="C70">
        <v>1210</v>
      </c>
      <c r="D70">
        <v>1210</v>
      </c>
      <c r="E70" s="3">
        <f t="shared" si="1"/>
        <v>625</v>
      </c>
      <c r="F70">
        <v>12666</v>
      </c>
      <c r="G70">
        <v>13309.5</v>
      </c>
      <c r="H70" s="3">
        <v>14135.5</v>
      </c>
      <c r="I70">
        <v>14399</v>
      </c>
      <c r="J70">
        <v>15861.4</v>
      </c>
      <c r="K70">
        <v>37</v>
      </c>
      <c r="L70">
        <v>0.3</v>
      </c>
      <c r="M70">
        <v>0</v>
      </c>
      <c r="N70">
        <v>0</v>
      </c>
      <c r="O70">
        <v>0.6</v>
      </c>
      <c r="P70">
        <v>3.5</v>
      </c>
      <c r="Q70">
        <v>1.6</v>
      </c>
      <c r="R70">
        <v>1.9</v>
      </c>
      <c r="S70">
        <v>0.6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0.6</v>
      </c>
      <c r="AA70">
        <v>0</v>
      </c>
      <c r="AB70">
        <v>0</v>
      </c>
      <c r="AC70">
        <v>0</v>
      </c>
      <c r="AD70">
        <v>0.9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2.5</v>
      </c>
      <c r="AQ70">
        <v>51.3</v>
      </c>
      <c r="AR70">
        <v>23.4</v>
      </c>
      <c r="AS70">
        <v>0.3</v>
      </c>
      <c r="AT70">
        <v>0</v>
      </c>
      <c r="AU70">
        <v>0</v>
      </c>
      <c r="AV70">
        <v>0</v>
      </c>
      <c r="AW70">
        <v>0.3</v>
      </c>
      <c r="AX70">
        <v>3.5</v>
      </c>
      <c r="AY70">
        <v>1.6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0.6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2.5</v>
      </c>
      <c r="BL70">
        <v>0.9</v>
      </c>
      <c r="BM70">
        <v>0</v>
      </c>
      <c r="BN70">
        <v>0.3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0.3</v>
      </c>
      <c r="BW70">
        <v>0</v>
      </c>
      <c r="BX70">
        <v>0</v>
      </c>
      <c r="BY70">
        <v>1.6</v>
      </c>
      <c r="BZ70">
        <v>0.3</v>
      </c>
      <c r="CA70">
        <v>0</v>
      </c>
      <c r="CB70">
        <v>0</v>
      </c>
      <c r="CC70">
        <v>0</v>
      </c>
      <c r="CD70">
        <v>9.6999999999999993</v>
      </c>
      <c r="CE70">
        <v>3.1</v>
      </c>
      <c r="CF70">
        <v>0</v>
      </c>
      <c r="CG70">
        <v>0</v>
      </c>
      <c r="CH70">
        <v>0</v>
      </c>
      <c r="CI70">
        <v>0</v>
      </c>
      <c r="CJ70">
        <v>0.3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3.9</v>
      </c>
      <c r="CT70">
        <v>0</v>
      </c>
      <c r="CU70">
        <v>0</v>
      </c>
      <c r="CV70">
        <v>0</v>
      </c>
      <c r="CW70">
        <v>0.3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93.7</v>
      </c>
      <c r="DF70">
        <v>6.3</v>
      </c>
      <c r="DG70">
        <v>17.3</v>
      </c>
      <c r="DH70">
        <v>316</v>
      </c>
      <c r="DI70">
        <v>382</v>
      </c>
      <c r="DJ70">
        <v>13899.87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5F61-ADBC-7348-A815-7A3EA0F5A58B}">
  <dimension ref="A1:DJ48"/>
  <sheetViews>
    <sheetView tabSelected="1" workbookViewId="0">
      <selection activeCell="A10" sqref="A9:XFD10"/>
    </sheetView>
  </sheetViews>
  <sheetFormatPr baseColWidth="10" defaultRowHeight="16" x14ac:dyDescent="0.2"/>
  <sheetData>
    <row r="1" spans="1:114" x14ac:dyDescent="0.2">
      <c r="B1" s="2" t="s">
        <v>0</v>
      </c>
      <c r="C1" t="s">
        <v>1</v>
      </c>
      <c r="D1" t="s">
        <v>2</v>
      </c>
      <c r="E1" s="3"/>
      <c r="F1" t="s">
        <v>3</v>
      </c>
      <c r="G1" t="s">
        <v>4</v>
      </c>
      <c r="H1" s="3" t="s">
        <v>166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</row>
    <row r="2" spans="1:114" x14ac:dyDescent="0.2">
      <c r="A2">
        <v>8</v>
      </c>
      <c r="B2" s="2">
        <v>724</v>
      </c>
      <c r="C2">
        <v>724</v>
      </c>
      <c r="D2">
        <v>724</v>
      </c>
      <c r="E2" s="3">
        <f t="shared" ref="E2:E48" si="0">D2-585</f>
        <v>139</v>
      </c>
      <c r="F2">
        <v>1024.925</v>
      </c>
      <c r="G2">
        <v>1644.25</v>
      </c>
      <c r="H2" s="3">
        <v>2016.5</v>
      </c>
      <c r="I2">
        <v>2302</v>
      </c>
      <c r="J2">
        <v>2808.0250000000001</v>
      </c>
      <c r="K2">
        <v>6</v>
      </c>
      <c r="L2">
        <v>0.2</v>
      </c>
      <c r="M2">
        <v>0.2</v>
      </c>
      <c r="N2">
        <v>0</v>
      </c>
      <c r="O2">
        <v>2.7</v>
      </c>
      <c r="P2">
        <v>0.7</v>
      </c>
      <c r="Q2">
        <v>0.2</v>
      </c>
      <c r="R2">
        <v>18.100000000000001</v>
      </c>
      <c r="S2">
        <v>3</v>
      </c>
      <c r="T2">
        <v>1.7</v>
      </c>
      <c r="U2">
        <v>0</v>
      </c>
      <c r="V2">
        <v>0</v>
      </c>
      <c r="W2">
        <v>0</v>
      </c>
      <c r="X2">
        <v>14.6</v>
      </c>
      <c r="Y2">
        <v>2.7</v>
      </c>
      <c r="Z2">
        <v>0.7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0.5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2.2000000000000002</v>
      </c>
      <c r="AQ2">
        <v>0</v>
      </c>
      <c r="AR2">
        <v>6.4</v>
      </c>
      <c r="AS2">
        <v>3.5</v>
      </c>
      <c r="AT2">
        <v>0.7</v>
      </c>
      <c r="AU2">
        <v>0</v>
      </c>
      <c r="AV2">
        <v>0</v>
      </c>
      <c r="AW2">
        <v>0</v>
      </c>
      <c r="AX2">
        <v>16.3</v>
      </c>
      <c r="AY2">
        <v>0</v>
      </c>
      <c r="AZ2">
        <v>0</v>
      </c>
      <c r="BA2">
        <v>0</v>
      </c>
      <c r="BB2">
        <v>0</v>
      </c>
      <c r="BC2">
        <v>0.5</v>
      </c>
      <c r="BD2">
        <v>22.3</v>
      </c>
      <c r="BE2">
        <v>1.2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0.5</v>
      </c>
      <c r="BM2">
        <v>0</v>
      </c>
      <c r="BN2">
        <v>0.5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4.3</v>
      </c>
      <c r="CE2">
        <v>0.7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0.2</v>
      </c>
      <c r="CN2">
        <v>0</v>
      </c>
      <c r="CO2">
        <v>0.2</v>
      </c>
      <c r="CP2">
        <v>0.5</v>
      </c>
      <c r="CQ2">
        <v>0.5</v>
      </c>
      <c r="CR2">
        <v>0</v>
      </c>
      <c r="CS2">
        <v>0</v>
      </c>
      <c r="CT2">
        <v>0.7</v>
      </c>
      <c r="CU2">
        <v>0</v>
      </c>
      <c r="CV2">
        <v>0</v>
      </c>
      <c r="CW2">
        <v>0</v>
      </c>
      <c r="CX2">
        <v>0</v>
      </c>
      <c r="CY2">
        <v>0.2</v>
      </c>
      <c r="CZ2">
        <v>0.5</v>
      </c>
      <c r="DA2">
        <v>0.2</v>
      </c>
      <c r="DB2">
        <v>0</v>
      </c>
      <c r="DC2">
        <v>0</v>
      </c>
      <c r="DD2">
        <v>0</v>
      </c>
      <c r="DE2">
        <v>99</v>
      </c>
      <c r="DF2">
        <v>1</v>
      </c>
      <c r="DG2">
        <v>8</v>
      </c>
      <c r="DH2">
        <v>404</v>
      </c>
      <c r="DI2">
        <v>439</v>
      </c>
      <c r="DJ2">
        <v>1992</v>
      </c>
    </row>
    <row r="3" spans="1:114" x14ac:dyDescent="0.2">
      <c r="A3">
        <v>9</v>
      </c>
      <c r="B3" s="2">
        <v>739</v>
      </c>
      <c r="C3">
        <v>739</v>
      </c>
      <c r="D3">
        <v>739</v>
      </c>
      <c r="E3" s="3">
        <f t="shared" si="0"/>
        <v>154</v>
      </c>
      <c r="F3">
        <v>1344.9749999999999</v>
      </c>
      <c r="G3">
        <v>2016.75</v>
      </c>
      <c r="H3" s="3">
        <v>2376</v>
      </c>
      <c r="I3">
        <v>2606.25</v>
      </c>
      <c r="J3">
        <v>2950.05</v>
      </c>
      <c r="K3">
        <v>18</v>
      </c>
      <c r="L3">
        <v>0</v>
      </c>
      <c r="M3">
        <v>1</v>
      </c>
      <c r="N3">
        <v>0</v>
      </c>
      <c r="O3">
        <v>1.7</v>
      </c>
      <c r="P3">
        <v>0.5</v>
      </c>
      <c r="Q3">
        <v>0.3</v>
      </c>
      <c r="R3">
        <v>32</v>
      </c>
      <c r="S3">
        <v>1.4</v>
      </c>
      <c r="T3">
        <v>0.7</v>
      </c>
      <c r="U3">
        <v>0</v>
      </c>
      <c r="V3">
        <v>0</v>
      </c>
      <c r="W3">
        <v>0.3</v>
      </c>
      <c r="X3">
        <v>11.7</v>
      </c>
      <c r="Y3">
        <v>0.2</v>
      </c>
      <c r="Z3">
        <v>1</v>
      </c>
      <c r="AA3">
        <v>0.2</v>
      </c>
      <c r="AB3">
        <v>0.2</v>
      </c>
      <c r="AC3">
        <v>0</v>
      </c>
      <c r="AD3">
        <v>0</v>
      </c>
      <c r="AE3">
        <v>0.9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1.6</v>
      </c>
      <c r="AQ3">
        <v>0</v>
      </c>
      <c r="AR3">
        <v>0.9</v>
      </c>
      <c r="AS3">
        <v>3.5</v>
      </c>
      <c r="AT3">
        <v>7.9</v>
      </c>
      <c r="AU3">
        <v>0.5</v>
      </c>
      <c r="AV3">
        <v>0</v>
      </c>
      <c r="AW3">
        <v>0</v>
      </c>
      <c r="AX3">
        <v>13.5</v>
      </c>
      <c r="AY3">
        <v>0.2</v>
      </c>
      <c r="AZ3">
        <v>0</v>
      </c>
      <c r="BA3">
        <v>0</v>
      </c>
      <c r="BB3">
        <v>0</v>
      </c>
      <c r="BC3">
        <v>0</v>
      </c>
      <c r="BD3">
        <v>17.600000000000001</v>
      </c>
      <c r="BE3">
        <v>1.7</v>
      </c>
      <c r="BF3">
        <v>0</v>
      </c>
      <c r="BG3">
        <v>0</v>
      </c>
      <c r="BH3">
        <v>0</v>
      </c>
      <c r="BI3">
        <v>0</v>
      </c>
      <c r="BJ3">
        <v>0.3</v>
      </c>
      <c r="BK3">
        <v>0</v>
      </c>
      <c r="BL3">
        <v>0.2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0.6</v>
      </c>
      <c r="CE3">
        <v>0.3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0.2</v>
      </c>
      <c r="CN3">
        <v>0</v>
      </c>
      <c r="CO3">
        <v>0</v>
      </c>
      <c r="CP3">
        <v>0.3</v>
      </c>
      <c r="CQ3">
        <v>0.6</v>
      </c>
      <c r="CR3">
        <v>0</v>
      </c>
      <c r="CS3">
        <v>0</v>
      </c>
      <c r="CT3">
        <v>7.1</v>
      </c>
      <c r="CU3">
        <v>0</v>
      </c>
      <c r="CV3">
        <v>0</v>
      </c>
      <c r="CW3">
        <v>0</v>
      </c>
      <c r="CX3">
        <v>0</v>
      </c>
      <c r="CY3">
        <v>0</v>
      </c>
      <c r="CZ3">
        <v>0.2</v>
      </c>
      <c r="DA3">
        <v>0.3</v>
      </c>
      <c r="DB3">
        <v>0</v>
      </c>
      <c r="DC3">
        <v>0.3</v>
      </c>
      <c r="DD3">
        <v>0.2</v>
      </c>
      <c r="DE3">
        <v>99.5</v>
      </c>
      <c r="DF3">
        <v>0.5</v>
      </c>
      <c r="DG3">
        <v>10.1</v>
      </c>
      <c r="DH3">
        <v>579</v>
      </c>
      <c r="DI3">
        <v>644</v>
      </c>
      <c r="DJ3">
        <v>2385.5</v>
      </c>
    </row>
    <row r="4" spans="1:114" x14ac:dyDescent="0.2">
      <c r="A4">
        <v>10</v>
      </c>
      <c r="B4" s="2">
        <v>755</v>
      </c>
      <c r="C4">
        <v>755</v>
      </c>
      <c r="D4">
        <v>755</v>
      </c>
      <c r="E4" s="3">
        <f t="shared" si="0"/>
        <v>170</v>
      </c>
      <c r="F4">
        <v>1793</v>
      </c>
      <c r="G4">
        <v>2556.75</v>
      </c>
      <c r="H4" s="3">
        <v>2777.5</v>
      </c>
      <c r="I4">
        <v>2910</v>
      </c>
      <c r="J4">
        <v>3057.0250000000001</v>
      </c>
      <c r="K4">
        <v>9</v>
      </c>
      <c r="L4">
        <v>0</v>
      </c>
      <c r="M4">
        <v>0.9</v>
      </c>
      <c r="N4">
        <v>0</v>
      </c>
      <c r="O4">
        <v>1.2</v>
      </c>
      <c r="P4">
        <v>0.7</v>
      </c>
      <c r="Q4">
        <v>0</v>
      </c>
      <c r="R4">
        <v>25</v>
      </c>
      <c r="S4">
        <v>1.8</v>
      </c>
      <c r="T4">
        <v>1.4</v>
      </c>
      <c r="U4">
        <v>0</v>
      </c>
      <c r="V4">
        <v>0</v>
      </c>
      <c r="W4">
        <v>0.2</v>
      </c>
      <c r="X4">
        <v>9</v>
      </c>
      <c r="Y4">
        <v>0.7</v>
      </c>
      <c r="Z4">
        <v>0.4</v>
      </c>
      <c r="AA4">
        <v>0</v>
      </c>
      <c r="AB4">
        <v>0.2</v>
      </c>
      <c r="AC4">
        <v>0</v>
      </c>
      <c r="AD4">
        <v>0</v>
      </c>
      <c r="AE4">
        <v>0</v>
      </c>
      <c r="AF4">
        <v>0.4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0.2</v>
      </c>
      <c r="AO4">
        <v>0.4</v>
      </c>
      <c r="AP4">
        <v>0.5</v>
      </c>
      <c r="AQ4">
        <v>0.2</v>
      </c>
      <c r="AR4">
        <v>0.7</v>
      </c>
      <c r="AS4">
        <v>8.3000000000000007</v>
      </c>
      <c r="AT4">
        <v>3.2</v>
      </c>
      <c r="AU4">
        <v>0</v>
      </c>
      <c r="AV4">
        <v>0</v>
      </c>
      <c r="AW4">
        <v>0</v>
      </c>
      <c r="AX4">
        <v>13.8</v>
      </c>
      <c r="AY4">
        <v>0</v>
      </c>
      <c r="AZ4">
        <v>0</v>
      </c>
      <c r="BA4">
        <v>0</v>
      </c>
      <c r="BB4">
        <v>0</v>
      </c>
      <c r="BC4">
        <v>0</v>
      </c>
      <c r="BD4">
        <v>29.8</v>
      </c>
      <c r="BE4">
        <v>0.7</v>
      </c>
      <c r="BF4">
        <v>0</v>
      </c>
      <c r="BG4">
        <v>0</v>
      </c>
      <c r="BH4">
        <v>0</v>
      </c>
      <c r="BI4">
        <v>0.2</v>
      </c>
      <c r="BJ4">
        <v>0.2</v>
      </c>
      <c r="BK4">
        <v>0.2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2.2999999999999998</v>
      </c>
      <c r="CE4">
        <v>0.2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0.3</v>
      </c>
      <c r="CR4">
        <v>0</v>
      </c>
      <c r="CS4">
        <v>0</v>
      </c>
      <c r="CT4">
        <v>3</v>
      </c>
      <c r="CU4">
        <v>0.2</v>
      </c>
      <c r="CV4">
        <v>0</v>
      </c>
      <c r="CW4">
        <v>0</v>
      </c>
      <c r="CX4">
        <v>0</v>
      </c>
      <c r="CY4">
        <v>0</v>
      </c>
      <c r="CZ4">
        <v>0</v>
      </c>
      <c r="DA4">
        <v>0.3</v>
      </c>
      <c r="DB4">
        <v>0</v>
      </c>
      <c r="DC4">
        <v>0</v>
      </c>
      <c r="DD4">
        <v>0</v>
      </c>
      <c r="DE4">
        <v>99.5</v>
      </c>
      <c r="DF4">
        <v>0.5</v>
      </c>
      <c r="DG4">
        <v>6.3</v>
      </c>
      <c r="DH4">
        <v>567</v>
      </c>
      <c r="DI4">
        <v>605</v>
      </c>
      <c r="DJ4">
        <v>2790</v>
      </c>
    </row>
    <row r="5" spans="1:114" x14ac:dyDescent="0.2">
      <c r="A5">
        <v>11</v>
      </c>
      <c r="B5" s="2">
        <v>761</v>
      </c>
      <c r="C5">
        <v>761</v>
      </c>
      <c r="D5">
        <v>761</v>
      </c>
      <c r="E5" s="3">
        <f t="shared" si="0"/>
        <v>176</v>
      </c>
      <c r="F5">
        <v>2121</v>
      </c>
      <c r="G5">
        <v>2798</v>
      </c>
      <c r="H5" s="3">
        <v>2931</v>
      </c>
      <c r="I5">
        <v>3015.25</v>
      </c>
      <c r="J5">
        <v>3103</v>
      </c>
      <c r="K5">
        <v>18</v>
      </c>
      <c r="L5">
        <v>0</v>
      </c>
      <c r="M5">
        <v>1.6</v>
      </c>
      <c r="N5">
        <v>0.2</v>
      </c>
      <c r="O5">
        <v>1.1000000000000001</v>
      </c>
      <c r="P5">
        <v>0.4</v>
      </c>
      <c r="Q5">
        <v>0</v>
      </c>
      <c r="R5">
        <v>21.1</v>
      </c>
      <c r="S5">
        <v>1.5</v>
      </c>
      <c r="T5">
        <v>4.2</v>
      </c>
      <c r="U5">
        <v>0</v>
      </c>
      <c r="V5">
        <v>0</v>
      </c>
      <c r="W5">
        <v>0.4</v>
      </c>
      <c r="X5">
        <v>7.8</v>
      </c>
      <c r="Y5">
        <v>0.4</v>
      </c>
      <c r="Z5">
        <v>1.1000000000000001</v>
      </c>
      <c r="AA5">
        <v>0</v>
      </c>
      <c r="AB5">
        <v>0.4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1.5</v>
      </c>
      <c r="AQ5">
        <v>0.2</v>
      </c>
      <c r="AR5">
        <v>1.1000000000000001</v>
      </c>
      <c r="AS5">
        <v>10.4</v>
      </c>
      <c r="AT5">
        <v>8.9</v>
      </c>
      <c r="AU5">
        <v>0.4</v>
      </c>
      <c r="AV5">
        <v>0</v>
      </c>
      <c r="AW5">
        <v>0</v>
      </c>
      <c r="AX5">
        <v>19.100000000000001</v>
      </c>
      <c r="AY5">
        <v>0</v>
      </c>
      <c r="AZ5">
        <v>0</v>
      </c>
      <c r="BA5">
        <v>0</v>
      </c>
      <c r="BB5">
        <v>0</v>
      </c>
      <c r="BC5">
        <v>0.2</v>
      </c>
      <c r="BD5">
        <v>16.899999999999999</v>
      </c>
      <c r="BE5">
        <v>0.7</v>
      </c>
      <c r="BF5">
        <v>0</v>
      </c>
      <c r="BG5">
        <v>0</v>
      </c>
      <c r="BH5">
        <v>0.2</v>
      </c>
      <c r="BI5">
        <v>0</v>
      </c>
      <c r="BJ5">
        <v>0</v>
      </c>
      <c r="BK5">
        <v>0</v>
      </c>
      <c r="BL5">
        <v>0</v>
      </c>
      <c r="BM5">
        <v>0</v>
      </c>
      <c r="BN5">
        <v>0.2</v>
      </c>
      <c r="BO5">
        <v>0.2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1.5</v>
      </c>
      <c r="CE5">
        <v>0.2</v>
      </c>
      <c r="CF5">
        <v>0</v>
      </c>
      <c r="CG5">
        <v>0.2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0.3</v>
      </c>
      <c r="CR5">
        <v>0</v>
      </c>
      <c r="CS5">
        <v>0</v>
      </c>
      <c r="CT5">
        <v>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0.8</v>
      </c>
      <c r="DB5">
        <v>0</v>
      </c>
      <c r="DC5">
        <v>0</v>
      </c>
      <c r="DD5">
        <v>0</v>
      </c>
      <c r="DE5">
        <v>99.6</v>
      </c>
      <c r="DF5">
        <v>0.4</v>
      </c>
      <c r="DG5">
        <v>10.9</v>
      </c>
      <c r="DH5">
        <v>549</v>
      </c>
      <c r="DI5">
        <v>616</v>
      </c>
      <c r="DJ5">
        <v>2948</v>
      </c>
    </row>
    <row r="6" spans="1:114" x14ac:dyDescent="0.2">
      <c r="A6">
        <v>12</v>
      </c>
      <c r="B6" s="2">
        <v>765</v>
      </c>
      <c r="C6">
        <v>765</v>
      </c>
      <c r="D6">
        <v>765</v>
      </c>
      <c r="E6" s="3">
        <f t="shared" si="0"/>
        <v>180</v>
      </c>
      <c r="F6">
        <v>2681</v>
      </c>
      <c r="G6">
        <v>3002</v>
      </c>
      <c r="H6" s="3">
        <v>3057</v>
      </c>
      <c r="I6">
        <v>3098</v>
      </c>
      <c r="J6">
        <v>3145.0250000000001</v>
      </c>
      <c r="K6">
        <v>25</v>
      </c>
      <c r="L6">
        <v>0</v>
      </c>
      <c r="M6">
        <v>0.6</v>
      </c>
      <c r="N6">
        <v>0.2</v>
      </c>
      <c r="O6">
        <v>2.2000000000000002</v>
      </c>
      <c r="P6">
        <v>0.4</v>
      </c>
      <c r="Q6">
        <v>0.4</v>
      </c>
      <c r="R6">
        <v>18</v>
      </c>
      <c r="S6">
        <v>1.8</v>
      </c>
      <c r="T6">
        <v>5.0999999999999996</v>
      </c>
      <c r="U6">
        <v>0</v>
      </c>
      <c r="V6">
        <v>0</v>
      </c>
      <c r="W6">
        <v>0.6</v>
      </c>
      <c r="X6">
        <v>10.1</v>
      </c>
      <c r="Y6">
        <v>0</v>
      </c>
      <c r="Z6">
        <v>0.8</v>
      </c>
      <c r="AA6">
        <v>0</v>
      </c>
      <c r="AB6">
        <v>0.2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1.8</v>
      </c>
      <c r="AQ6">
        <v>0.2</v>
      </c>
      <c r="AR6">
        <v>1.4</v>
      </c>
      <c r="AS6">
        <v>10.7</v>
      </c>
      <c r="AT6">
        <v>10.7</v>
      </c>
      <c r="AU6">
        <v>0.2</v>
      </c>
      <c r="AV6">
        <v>0</v>
      </c>
      <c r="AW6">
        <v>0</v>
      </c>
      <c r="AX6">
        <v>18.8</v>
      </c>
      <c r="AY6">
        <v>0</v>
      </c>
      <c r="AZ6">
        <v>0.2</v>
      </c>
      <c r="BA6">
        <v>0</v>
      </c>
      <c r="BB6">
        <v>0</v>
      </c>
      <c r="BC6">
        <v>0.4</v>
      </c>
      <c r="BD6">
        <v>13.6</v>
      </c>
      <c r="BE6">
        <v>1</v>
      </c>
      <c r="BF6">
        <v>0</v>
      </c>
      <c r="BG6">
        <v>0</v>
      </c>
      <c r="BH6">
        <v>0</v>
      </c>
      <c r="BI6">
        <v>0</v>
      </c>
      <c r="BJ6">
        <v>0.2</v>
      </c>
      <c r="BK6">
        <v>0</v>
      </c>
      <c r="BL6">
        <v>0</v>
      </c>
      <c r="BM6">
        <v>0</v>
      </c>
      <c r="BN6">
        <v>0.2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0.2</v>
      </c>
      <c r="BV6">
        <v>0</v>
      </c>
      <c r="BW6">
        <v>0</v>
      </c>
      <c r="BX6">
        <v>0</v>
      </c>
      <c r="BY6">
        <v>0.2</v>
      </c>
      <c r="BZ6">
        <v>0</v>
      </c>
      <c r="CA6">
        <v>0</v>
      </c>
      <c r="CB6">
        <v>0</v>
      </c>
      <c r="CC6">
        <v>0</v>
      </c>
      <c r="CD6">
        <v>2.6</v>
      </c>
      <c r="CE6">
        <v>0.2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0.2</v>
      </c>
      <c r="CQ6">
        <v>0.5</v>
      </c>
      <c r="CR6">
        <v>0</v>
      </c>
      <c r="CS6">
        <v>0</v>
      </c>
      <c r="CT6">
        <v>9.1999999999999993</v>
      </c>
      <c r="CU6">
        <v>0</v>
      </c>
      <c r="CV6">
        <v>0</v>
      </c>
      <c r="CW6">
        <v>0</v>
      </c>
      <c r="CX6">
        <v>0</v>
      </c>
      <c r="CY6">
        <v>0</v>
      </c>
      <c r="CZ6">
        <v>0.2</v>
      </c>
      <c r="DA6">
        <v>0.5</v>
      </c>
      <c r="DB6">
        <v>0</v>
      </c>
      <c r="DC6">
        <v>0</v>
      </c>
      <c r="DD6">
        <v>0</v>
      </c>
      <c r="DE6">
        <v>99.2</v>
      </c>
      <c r="DF6">
        <v>0.8</v>
      </c>
      <c r="DG6">
        <v>13.4</v>
      </c>
      <c r="DH6">
        <v>506</v>
      </c>
      <c r="DI6">
        <v>584</v>
      </c>
      <c r="DJ6">
        <v>3058.5</v>
      </c>
    </row>
    <row r="7" spans="1:114" x14ac:dyDescent="0.2">
      <c r="A7">
        <v>13</v>
      </c>
      <c r="B7" s="2">
        <v>768</v>
      </c>
      <c r="C7">
        <v>768</v>
      </c>
      <c r="D7">
        <v>768</v>
      </c>
      <c r="E7" s="3">
        <f t="shared" si="0"/>
        <v>183</v>
      </c>
      <c r="F7">
        <v>3061</v>
      </c>
      <c r="G7">
        <v>3146</v>
      </c>
      <c r="H7" s="3">
        <v>3192.5</v>
      </c>
      <c r="I7">
        <v>3242.25</v>
      </c>
      <c r="J7">
        <v>3678.0250000000001</v>
      </c>
      <c r="K7">
        <v>34</v>
      </c>
      <c r="L7">
        <v>0</v>
      </c>
      <c r="M7">
        <v>0.9</v>
      </c>
      <c r="N7">
        <v>0.4</v>
      </c>
      <c r="O7">
        <v>1.8</v>
      </c>
      <c r="P7">
        <v>0.2</v>
      </c>
      <c r="Q7">
        <v>0.2</v>
      </c>
      <c r="R7">
        <v>16.399999999999999</v>
      </c>
      <c r="S7">
        <v>1.4</v>
      </c>
      <c r="T7">
        <v>2.9</v>
      </c>
      <c r="U7">
        <v>0</v>
      </c>
      <c r="V7">
        <v>0</v>
      </c>
      <c r="W7">
        <v>0</v>
      </c>
      <c r="X7">
        <v>6.8</v>
      </c>
      <c r="Y7">
        <v>0</v>
      </c>
      <c r="Z7">
        <v>1.8</v>
      </c>
      <c r="AA7">
        <v>0</v>
      </c>
      <c r="AB7">
        <v>0.2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0.2</v>
      </c>
      <c r="AO7">
        <v>0</v>
      </c>
      <c r="AP7">
        <v>0.9</v>
      </c>
      <c r="AQ7">
        <v>0</v>
      </c>
      <c r="AR7">
        <v>1.3</v>
      </c>
      <c r="AS7">
        <v>11.9</v>
      </c>
      <c r="AT7">
        <v>9.1999999999999993</v>
      </c>
      <c r="AU7">
        <v>0.4</v>
      </c>
      <c r="AV7">
        <v>0</v>
      </c>
      <c r="AW7">
        <v>0</v>
      </c>
      <c r="AX7">
        <v>20</v>
      </c>
      <c r="AY7">
        <v>0</v>
      </c>
      <c r="AZ7">
        <v>0</v>
      </c>
      <c r="BA7">
        <v>0</v>
      </c>
      <c r="BB7">
        <v>0.2</v>
      </c>
      <c r="BC7">
        <v>0</v>
      </c>
      <c r="BD7">
        <v>21.2</v>
      </c>
      <c r="BE7">
        <v>1.6</v>
      </c>
      <c r="BF7">
        <v>0</v>
      </c>
      <c r="BG7">
        <v>0</v>
      </c>
      <c r="BH7">
        <v>0</v>
      </c>
      <c r="BI7">
        <v>0</v>
      </c>
      <c r="BJ7">
        <v>0.2</v>
      </c>
      <c r="BK7">
        <v>0.2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</v>
      </c>
      <c r="CE7">
        <v>0.3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0.6</v>
      </c>
      <c r="CR7">
        <v>0</v>
      </c>
      <c r="CS7">
        <v>0</v>
      </c>
      <c r="CT7">
        <v>8</v>
      </c>
      <c r="CU7">
        <v>0.2</v>
      </c>
      <c r="CV7">
        <v>0</v>
      </c>
      <c r="CW7">
        <v>0</v>
      </c>
      <c r="CX7">
        <v>0</v>
      </c>
      <c r="CY7">
        <v>0</v>
      </c>
      <c r="CZ7">
        <v>0</v>
      </c>
      <c r="DA7">
        <v>0.2</v>
      </c>
      <c r="DB7">
        <v>0</v>
      </c>
      <c r="DC7">
        <v>0</v>
      </c>
      <c r="DD7">
        <v>0</v>
      </c>
      <c r="DE7">
        <v>99.6</v>
      </c>
      <c r="DF7">
        <v>0.4</v>
      </c>
      <c r="DG7">
        <v>12.3</v>
      </c>
      <c r="DH7">
        <v>556</v>
      </c>
      <c r="DI7">
        <v>634</v>
      </c>
      <c r="DJ7">
        <v>3190</v>
      </c>
    </row>
    <row r="8" spans="1:114" x14ac:dyDescent="0.2">
      <c r="A8">
        <v>14</v>
      </c>
      <c r="B8" s="2">
        <v>771</v>
      </c>
      <c r="C8">
        <v>771</v>
      </c>
      <c r="D8">
        <v>771</v>
      </c>
      <c r="E8" s="3">
        <f t="shared" si="0"/>
        <v>186</v>
      </c>
      <c r="F8">
        <v>3116.95</v>
      </c>
      <c r="G8">
        <v>3237.75</v>
      </c>
      <c r="H8" s="3">
        <v>3314</v>
      </c>
      <c r="I8">
        <v>3392</v>
      </c>
      <c r="J8">
        <v>3880.3</v>
      </c>
      <c r="K8">
        <v>39</v>
      </c>
      <c r="L8">
        <v>0</v>
      </c>
      <c r="M8">
        <v>1</v>
      </c>
      <c r="N8">
        <v>0.2</v>
      </c>
      <c r="O8">
        <v>1.2</v>
      </c>
      <c r="P8">
        <v>0.4</v>
      </c>
      <c r="Q8">
        <v>0</v>
      </c>
      <c r="R8">
        <v>19.5</v>
      </c>
      <c r="S8">
        <v>2.1</v>
      </c>
      <c r="T8">
        <v>2.2999999999999998</v>
      </c>
      <c r="U8">
        <v>0</v>
      </c>
      <c r="V8">
        <v>0.2</v>
      </c>
      <c r="W8">
        <v>0</v>
      </c>
      <c r="X8">
        <v>7.7</v>
      </c>
      <c r="Y8">
        <v>0</v>
      </c>
      <c r="Z8">
        <v>1.2</v>
      </c>
      <c r="AA8">
        <v>0</v>
      </c>
      <c r="AB8">
        <v>0</v>
      </c>
      <c r="AC8">
        <v>0.2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0.2</v>
      </c>
      <c r="AL8">
        <v>0</v>
      </c>
      <c r="AM8">
        <v>0</v>
      </c>
      <c r="AN8">
        <v>0</v>
      </c>
      <c r="AO8">
        <v>0</v>
      </c>
      <c r="AP8">
        <v>1.4</v>
      </c>
      <c r="AQ8">
        <v>0</v>
      </c>
      <c r="AR8">
        <v>1.4</v>
      </c>
      <c r="AS8">
        <v>13.5</v>
      </c>
      <c r="AT8">
        <v>9.3000000000000007</v>
      </c>
      <c r="AU8">
        <v>1</v>
      </c>
      <c r="AV8">
        <v>0</v>
      </c>
      <c r="AW8">
        <v>0</v>
      </c>
      <c r="AX8">
        <v>19.100000000000001</v>
      </c>
      <c r="AY8">
        <v>0</v>
      </c>
      <c r="AZ8">
        <v>0</v>
      </c>
      <c r="BA8">
        <v>0</v>
      </c>
      <c r="BB8">
        <v>0</v>
      </c>
      <c r="BC8">
        <v>0.2</v>
      </c>
      <c r="BD8">
        <v>15.9</v>
      </c>
      <c r="BE8">
        <v>1.7</v>
      </c>
      <c r="BF8">
        <v>0</v>
      </c>
      <c r="BG8">
        <v>0</v>
      </c>
      <c r="BH8">
        <v>0.2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2.6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8.1999999999999993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0.5</v>
      </c>
      <c r="DB8">
        <v>0</v>
      </c>
      <c r="DC8">
        <v>0</v>
      </c>
      <c r="DD8">
        <v>0</v>
      </c>
      <c r="DE8">
        <v>99.8</v>
      </c>
      <c r="DF8">
        <v>0.2</v>
      </c>
      <c r="DG8">
        <v>11.3</v>
      </c>
      <c r="DH8">
        <v>517</v>
      </c>
      <c r="DI8">
        <v>583</v>
      </c>
      <c r="DJ8">
        <v>3518.837</v>
      </c>
    </row>
    <row r="9" spans="1:114" x14ac:dyDescent="0.2">
      <c r="A9">
        <v>15</v>
      </c>
      <c r="B9" s="2">
        <v>774</v>
      </c>
      <c r="C9">
        <v>774</v>
      </c>
      <c r="D9">
        <v>774</v>
      </c>
      <c r="E9" s="3">
        <f t="shared" si="0"/>
        <v>189</v>
      </c>
      <c r="F9">
        <v>3157.85</v>
      </c>
      <c r="G9">
        <v>3339.75</v>
      </c>
      <c r="H9" s="3">
        <v>3432</v>
      </c>
      <c r="I9">
        <v>3524</v>
      </c>
      <c r="J9">
        <v>3987.125</v>
      </c>
      <c r="K9">
        <v>37</v>
      </c>
      <c r="L9">
        <v>0</v>
      </c>
      <c r="M9">
        <v>1.2</v>
      </c>
      <c r="N9">
        <v>0</v>
      </c>
      <c r="O9">
        <v>2.1</v>
      </c>
      <c r="P9">
        <v>0.4</v>
      </c>
      <c r="Q9">
        <v>0.2</v>
      </c>
      <c r="R9">
        <v>14.6</v>
      </c>
      <c r="S9">
        <v>2.5</v>
      </c>
      <c r="T9">
        <v>1.9</v>
      </c>
      <c r="U9">
        <v>0</v>
      </c>
      <c r="V9">
        <v>0</v>
      </c>
      <c r="W9">
        <v>0.4</v>
      </c>
      <c r="X9">
        <v>7.4</v>
      </c>
      <c r="Y9">
        <v>0</v>
      </c>
      <c r="Z9">
        <v>2.1</v>
      </c>
      <c r="AA9">
        <v>0</v>
      </c>
      <c r="AB9">
        <v>0.2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0.4</v>
      </c>
      <c r="AR9">
        <v>1.6</v>
      </c>
      <c r="AS9">
        <v>12.5</v>
      </c>
      <c r="AT9">
        <v>6.8</v>
      </c>
      <c r="AU9">
        <v>0.2</v>
      </c>
      <c r="AV9">
        <v>0</v>
      </c>
      <c r="AW9">
        <v>0.2</v>
      </c>
      <c r="AX9">
        <v>25.3</v>
      </c>
      <c r="AY9">
        <v>0</v>
      </c>
      <c r="AZ9">
        <v>0</v>
      </c>
      <c r="BA9">
        <v>0</v>
      </c>
      <c r="BB9">
        <v>0</v>
      </c>
      <c r="BC9">
        <v>0.4</v>
      </c>
      <c r="BD9">
        <v>15.2</v>
      </c>
      <c r="BE9">
        <v>1.9</v>
      </c>
      <c r="BF9">
        <v>0</v>
      </c>
      <c r="BG9">
        <v>0</v>
      </c>
      <c r="BH9">
        <v>0</v>
      </c>
      <c r="BI9">
        <v>0</v>
      </c>
      <c r="BJ9">
        <v>0.8</v>
      </c>
      <c r="BK9">
        <v>0.4</v>
      </c>
      <c r="BL9">
        <v>0</v>
      </c>
      <c r="BM9">
        <v>0</v>
      </c>
      <c r="BN9">
        <v>0.2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1.1000000000000001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0.2</v>
      </c>
      <c r="CT9">
        <v>6.3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0.2</v>
      </c>
      <c r="DB9">
        <v>0.2</v>
      </c>
      <c r="DC9">
        <v>0</v>
      </c>
      <c r="DD9">
        <v>0</v>
      </c>
      <c r="DE9">
        <v>98.6</v>
      </c>
      <c r="DF9">
        <v>1.4</v>
      </c>
      <c r="DG9">
        <v>7.9</v>
      </c>
      <c r="DH9">
        <v>513</v>
      </c>
      <c r="DI9">
        <v>557</v>
      </c>
      <c r="DJ9">
        <v>3589.7779999999998</v>
      </c>
    </row>
    <row r="10" spans="1:114" x14ac:dyDescent="0.2">
      <c r="A10">
        <v>16</v>
      </c>
      <c r="B10" s="2">
        <v>777</v>
      </c>
      <c r="C10">
        <v>777</v>
      </c>
      <c r="D10">
        <v>777</v>
      </c>
      <c r="E10" s="3">
        <f t="shared" si="0"/>
        <v>192</v>
      </c>
      <c r="F10">
        <v>3197.9250000000002</v>
      </c>
      <c r="G10">
        <v>3443</v>
      </c>
      <c r="H10" s="3">
        <v>3549</v>
      </c>
      <c r="I10">
        <v>3643.25</v>
      </c>
      <c r="J10">
        <v>4066</v>
      </c>
      <c r="K10">
        <v>51</v>
      </c>
      <c r="L10">
        <v>0</v>
      </c>
      <c r="M10">
        <v>0.8</v>
      </c>
      <c r="N10">
        <v>0</v>
      </c>
      <c r="O10">
        <v>1</v>
      </c>
      <c r="P10">
        <v>0.4</v>
      </c>
      <c r="Q10">
        <v>0.4</v>
      </c>
      <c r="R10">
        <v>18.600000000000001</v>
      </c>
      <c r="S10">
        <v>1</v>
      </c>
      <c r="T10">
        <v>2</v>
      </c>
      <c r="U10">
        <v>0</v>
      </c>
      <c r="V10">
        <v>0</v>
      </c>
      <c r="W10">
        <v>0.6</v>
      </c>
      <c r="X10">
        <v>10.8</v>
      </c>
      <c r="Y10">
        <v>0.4</v>
      </c>
      <c r="Z10">
        <v>0.8</v>
      </c>
      <c r="AA10">
        <v>0</v>
      </c>
      <c r="AB10">
        <v>0.4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2.8</v>
      </c>
      <c r="AQ10">
        <v>0.4</v>
      </c>
      <c r="AR10">
        <v>2.6</v>
      </c>
      <c r="AS10">
        <v>11.6</v>
      </c>
      <c r="AT10">
        <v>7.4</v>
      </c>
      <c r="AU10">
        <v>1.4</v>
      </c>
      <c r="AV10">
        <v>0.4</v>
      </c>
      <c r="AW10">
        <v>0</v>
      </c>
      <c r="AX10">
        <v>24.4</v>
      </c>
      <c r="AY10">
        <v>0</v>
      </c>
      <c r="AZ10">
        <v>0</v>
      </c>
      <c r="BA10">
        <v>0</v>
      </c>
      <c r="BB10">
        <v>0</v>
      </c>
      <c r="BC10">
        <v>0.6</v>
      </c>
      <c r="BD10">
        <v>9.4</v>
      </c>
      <c r="BE10">
        <v>0.2</v>
      </c>
      <c r="BF10">
        <v>0</v>
      </c>
      <c r="BG10">
        <v>0</v>
      </c>
      <c r="BH10">
        <v>0</v>
      </c>
      <c r="BI10">
        <v>0</v>
      </c>
      <c r="BJ10">
        <v>0.4</v>
      </c>
      <c r="BK10">
        <v>0.2</v>
      </c>
      <c r="BL10">
        <v>0.2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0.6</v>
      </c>
      <c r="BZ10">
        <v>0</v>
      </c>
      <c r="CA10">
        <v>0</v>
      </c>
      <c r="CB10">
        <v>0</v>
      </c>
      <c r="CC10">
        <v>0</v>
      </c>
      <c r="CD10">
        <v>1.8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0.4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6.7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0.2</v>
      </c>
      <c r="DB10">
        <v>0.7</v>
      </c>
      <c r="DC10">
        <v>0</v>
      </c>
      <c r="DD10">
        <v>0</v>
      </c>
      <c r="DE10">
        <v>98.6</v>
      </c>
      <c r="DF10">
        <v>1.4</v>
      </c>
      <c r="DG10">
        <v>9.8000000000000007</v>
      </c>
      <c r="DH10">
        <v>499</v>
      </c>
      <c r="DI10">
        <v>553</v>
      </c>
      <c r="DJ10">
        <v>3660.7190000000001</v>
      </c>
    </row>
    <row r="11" spans="1:114" x14ac:dyDescent="0.2">
      <c r="A11">
        <v>17</v>
      </c>
      <c r="B11" s="2">
        <v>779</v>
      </c>
      <c r="C11">
        <v>779</v>
      </c>
      <c r="D11">
        <v>779</v>
      </c>
      <c r="E11" s="3">
        <f t="shared" si="0"/>
        <v>194</v>
      </c>
      <c r="F11">
        <v>3222.9</v>
      </c>
      <c r="G11">
        <v>3507</v>
      </c>
      <c r="H11" s="3">
        <v>3628</v>
      </c>
      <c r="I11">
        <v>3714.25</v>
      </c>
      <c r="J11">
        <v>4094.1</v>
      </c>
      <c r="K11">
        <v>22</v>
      </c>
      <c r="L11">
        <v>0</v>
      </c>
      <c r="M11">
        <v>1.6</v>
      </c>
      <c r="N11">
        <v>0.2</v>
      </c>
      <c r="O11">
        <v>0.8</v>
      </c>
      <c r="P11">
        <v>0.2</v>
      </c>
      <c r="Q11">
        <v>0.2</v>
      </c>
      <c r="R11">
        <v>17.5</v>
      </c>
      <c r="S11">
        <v>1.6</v>
      </c>
      <c r="T11">
        <v>3.2</v>
      </c>
      <c r="U11">
        <v>0</v>
      </c>
      <c r="V11">
        <v>0</v>
      </c>
      <c r="W11">
        <v>0.6</v>
      </c>
      <c r="X11">
        <v>10.7</v>
      </c>
      <c r="Y11">
        <v>0.2</v>
      </c>
      <c r="Z11">
        <v>2</v>
      </c>
      <c r="AA11">
        <v>0</v>
      </c>
      <c r="AB11">
        <v>0.2</v>
      </c>
      <c r="AC11">
        <v>0</v>
      </c>
      <c r="AD11">
        <v>0</v>
      </c>
      <c r="AE11">
        <v>0</v>
      </c>
      <c r="AF11">
        <v>0.2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0.2</v>
      </c>
      <c r="AO11">
        <v>0</v>
      </c>
      <c r="AP11">
        <v>1</v>
      </c>
      <c r="AQ11">
        <v>0.2</v>
      </c>
      <c r="AR11">
        <v>0.8</v>
      </c>
      <c r="AS11">
        <v>9.3000000000000007</v>
      </c>
      <c r="AT11">
        <v>6</v>
      </c>
      <c r="AU11">
        <v>0.8</v>
      </c>
      <c r="AV11">
        <v>0</v>
      </c>
      <c r="AW11">
        <v>0</v>
      </c>
      <c r="AX11">
        <v>25.2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14.5</v>
      </c>
      <c r="BE11">
        <v>2.8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3.2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5.4</v>
      </c>
      <c r="CU11">
        <v>0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99.8</v>
      </c>
      <c r="DF11">
        <v>0.2</v>
      </c>
      <c r="DG11">
        <v>9.1999999999999993</v>
      </c>
      <c r="DH11">
        <v>504</v>
      </c>
      <c r="DI11">
        <v>555</v>
      </c>
      <c r="DJ11">
        <v>3708.0129999999999</v>
      </c>
    </row>
    <row r="12" spans="1:114" x14ac:dyDescent="0.2">
      <c r="A12">
        <v>18</v>
      </c>
      <c r="B12" s="2">
        <v>783</v>
      </c>
      <c r="C12">
        <v>783</v>
      </c>
      <c r="D12">
        <v>783</v>
      </c>
      <c r="E12" s="3">
        <f t="shared" si="0"/>
        <v>198</v>
      </c>
      <c r="F12">
        <v>3303.7750000000001</v>
      </c>
      <c r="G12">
        <v>3645</v>
      </c>
      <c r="H12" s="3">
        <v>3782</v>
      </c>
      <c r="I12">
        <v>3867</v>
      </c>
      <c r="J12">
        <v>4162.0749999999998</v>
      </c>
      <c r="K12">
        <v>29</v>
      </c>
      <c r="L12">
        <v>0.2</v>
      </c>
      <c r="M12">
        <v>1.1000000000000001</v>
      </c>
      <c r="N12">
        <v>0.2</v>
      </c>
      <c r="O12">
        <v>3.2</v>
      </c>
      <c r="P12">
        <v>0.6</v>
      </c>
      <c r="Q12">
        <v>0</v>
      </c>
      <c r="R12">
        <v>17.100000000000001</v>
      </c>
      <c r="S12">
        <v>2.6</v>
      </c>
      <c r="T12">
        <v>2.2999999999999998</v>
      </c>
      <c r="U12">
        <v>0</v>
      </c>
      <c r="V12">
        <v>0</v>
      </c>
      <c r="W12">
        <v>0</v>
      </c>
      <c r="X12">
        <v>8.6</v>
      </c>
      <c r="Y12">
        <v>0</v>
      </c>
      <c r="Z12">
        <v>1.9</v>
      </c>
      <c r="AA12">
        <v>0</v>
      </c>
      <c r="AB12">
        <v>0.2</v>
      </c>
      <c r="AC12">
        <v>0</v>
      </c>
      <c r="AD12">
        <v>0</v>
      </c>
      <c r="AE12">
        <v>0.2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0.2</v>
      </c>
      <c r="AO12">
        <v>0</v>
      </c>
      <c r="AP12">
        <v>3.9</v>
      </c>
      <c r="AQ12">
        <v>0</v>
      </c>
      <c r="AR12">
        <v>0.6</v>
      </c>
      <c r="AS12">
        <v>11.8</v>
      </c>
      <c r="AT12">
        <v>6.8</v>
      </c>
      <c r="AU12">
        <v>1.5</v>
      </c>
      <c r="AV12">
        <v>0.2</v>
      </c>
      <c r="AW12">
        <v>0</v>
      </c>
      <c r="AX12">
        <v>22.1</v>
      </c>
      <c r="AY12">
        <v>0</v>
      </c>
      <c r="AZ12">
        <v>0</v>
      </c>
      <c r="BA12">
        <v>0</v>
      </c>
      <c r="BB12">
        <v>0</v>
      </c>
      <c r="BC12">
        <v>0.4</v>
      </c>
      <c r="BD12">
        <v>12.8</v>
      </c>
      <c r="BE12">
        <v>0.6</v>
      </c>
      <c r="BF12">
        <v>0</v>
      </c>
      <c r="BG12">
        <v>0</v>
      </c>
      <c r="BH12">
        <v>0</v>
      </c>
      <c r="BI12">
        <v>0</v>
      </c>
      <c r="BJ12">
        <v>0.2</v>
      </c>
      <c r="BK12">
        <v>0.4</v>
      </c>
      <c r="BL12">
        <v>0.2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</v>
      </c>
      <c r="BU12">
        <v>0</v>
      </c>
      <c r="BV12">
        <v>0</v>
      </c>
      <c r="BW12">
        <v>0</v>
      </c>
      <c r="BX12">
        <v>0</v>
      </c>
      <c r="BY12">
        <v>0.2</v>
      </c>
      <c r="BZ12">
        <v>0</v>
      </c>
      <c r="CA12">
        <v>0</v>
      </c>
      <c r="CB12">
        <v>0</v>
      </c>
      <c r="CC12">
        <v>0</v>
      </c>
      <c r="CD12">
        <v>1.5</v>
      </c>
      <c r="CE12">
        <v>0.5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0.2</v>
      </c>
      <c r="CN12">
        <v>0</v>
      </c>
      <c r="CO12">
        <v>0</v>
      </c>
      <c r="CP12">
        <v>0.2</v>
      </c>
      <c r="CQ12">
        <v>0.2</v>
      </c>
      <c r="CR12">
        <v>0.2</v>
      </c>
      <c r="CS12">
        <v>0</v>
      </c>
      <c r="CT12">
        <v>6.1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0.2</v>
      </c>
      <c r="DB12">
        <v>0</v>
      </c>
      <c r="DC12">
        <v>0</v>
      </c>
      <c r="DD12">
        <v>0</v>
      </c>
      <c r="DE12">
        <v>98.9</v>
      </c>
      <c r="DF12">
        <v>1.1000000000000001</v>
      </c>
      <c r="DG12">
        <v>9</v>
      </c>
      <c r="DH12">
        <v>533</v>
      </c>
      <c r="DI12">
        <v>586</v>
      </c>
      <c r="DJ12">
        <v>3802.6010000000001</v>
      </c>
    </row>
    <row r="13" spans="1:114" x14ac:dyDescent="0.2">
      <c r="A13">
        <v>19</v>
      </c>
      <c r="B13" s="2">
        <v>786</v>
      </c>
      <c r="C13">
        <v>786</v>
      </c>
      <c r="D13">
        <v>786</v>
      </c>
      <c r="E13" s="3">
        <f t="shared" si="0"/>
        <v>201</v>
      </c>
      <c r="F13">
        <v>3351.9749999999999</v>
      </c>
      <c r="G13">
        <v>3755</v>
      </c>
      <c r="H13" s="3">
        <v>3899</v>
      </c>
      <c r="I13">
        <v>3976</v>
      </c>
      <c r="J13">
        <v>4206.0749999999998</v>
      </c>
      <c r="K13">
        <v>14</v>
      </c>
      <c r="L13">
        <v>0</v>
      </c>
      <c r="M13">
        <v>0</v>
      </c>
      <c r="N13">
        <v>0.5</v>
      </c>
      <c r="O13">
        <v>2.7</v>
      </c>
      <c r="P13">
        <v>0.9</v>
      </c>
      <c r="Q13">
        <v>0</v>
      </c>
      <c r="R13">
        <v>16</v>
      </c>
      <c r="S13">
        <v>3</v>
      </c>
      <c r="T13">
        <v>1.4</v>
      </c>
      <c r="U13">
        <v>0</v>
      </c>
      <c r="V13">
        <v>0</v>
      </c>
      <c r="W13">
        <v>0.7</v>
      </c>
      <c r="X13">
        <v>10.6</v>
      </c>
      <c r="Y13">
        <v>0</v>
      </c>
      <c r="Z13">
        <v>0.7</v>
      </c>
      <c r="AA13">
        <v>0</v>
      </c>
      <c r="AB13">
        <v>0.5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0.2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0.5</v>
      </c>
      <c r="AO13">
        <v>0.5</v>
      </c>
      <c r="AP13">
        <v>2.7</v>
      </c>
      <c r="AQ13">
        <v>0.2</v>
      </c>
      <c r="AR13">
        <v>7.4</v>
      </c>
      <c r="AS13">
        <v>7.6</v>
      </c>
      <c r="AT13">
        <v>4.3</v>
      </c>
      <c r="AU13">
        <v>0.2</v>
      </c>
      <c r="AV13">
        <v>0</v>
      </c>
      <c r="AW13">
        <v>0</v>
      </c>
      <c r="AX13">
        <v>20.399999999999999</v>
      </c>
      <c r="AY13">
        <v>0</v>
      </c>
      <c r="AZ13">
        <v>0</v>
      </c>
      <c r="BA13">
        <v>0</v>
      </c>
      <c r="BB13">
        <v>0</v>
      </c>
      <c r="BC13">
        <v>0.4</v>
      </c>
      <c r="BD13">
        <v>16.3</v>
      </c>
      <c r="BE13">
        <v>1.2</v>
      </c>
      <c r="BF13">
        <v>0</v>
      </c>
      <c r="BG13">
        <v>0</v>
      </c>
      <c r="BH13">
        <v>0</v>
      </c>
      <c r="BI13">
        <v>0</v>
      </c>
      <c r="BJ13">
        <v>0.2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0.2</v>
      </c>
      <c r="BS13">
        <v>0</v>
      </c>
      <c r="BT13">
        <v>0.2</v>
      </c>
      <c r="BU13">
        <v>0.2</v>
      </c>
      <c r="BV13">
        <v>0</v>
      </c>
      <c r="BW13">
        <v>0</v>
      </c>
      <c r="BX13">
        <v>0</v>
      </c>
      <c r="BY13">
        <v>0.2</v>
      </c>
      <c r="BZ13">
        <v>0</v>
      </c>
      <c r="CA13">
        <v>0</v>
      </c>
      <c r="CB13">
        <v>0</v>
      </c>
      <c r="CC13">
        <v>0</v>
      </c>
      <c r="CD13">
        <v>0.5</v>
      </c>
      <c r="CE13">
        <v>0.2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0.2</v>
      </c>
      <c r="CN13">
        <v>0</v>
      </c>
      <c r="CO13">
        <v>0</v>
      </c>
      <c r="CP13">
        <v>0.2</v>
      </c>
      <c r="CQ13">
        <v>0</v>
      </c>
      <c r="CR13">
        <v>0</v>
      </c>
      <c r="CS13">
        <v>0</v>
      </c>
      <c r="CT13">
        <v>4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0.2</v>
      </c>
      <c r="DB13">
        <v>0</v>
      </c>
      <c r="DC13">
        <v>0</v>
      </c>
      <c r="DD13">
        <v>0</v>
      </c>
      <c r="DE13">
        <v>99.1</v>
      </c>
      <c r="DF13">
        <v>0.9</v>
      </c>
      <c r="DG13">
        <v>5.2</v>
      </c>
      <c r="DH13">
        <v>564</v>
      </c>
      <c r="DI13">
        <v>595</v>
      </c>
      <c r="DJ13">
        <v>3873.5419999999999</v>
      </c>
    </row>
    <row r="14" spans="1:114" x14ac:dyDescent="0.2">
      <c r="A14">
        <v>20</v>
      </c>
      <c r="B14" s="2">
        <v>792</v>
      </c>
      <c r="C14">
        <v>792</v>
      </c>
      <c r="D14">
        <v>792</v>
      </c>
      <c r="E14" s="3">
        <f t="shared" si="0"/>
        <v>207</v>
      </c>
      <c r="F14">
        <v>3511</v>
      </c>
      <c r="G14">
        <v>4039</v>
      </c>
      <c r="H14" s="3">
        <v>4124</v>
      </c>
      <c r="I14">
        <v>4194</v>
      </c>
      <c r="J14">
        <v>4292.0749999999998</v>
      </c>
      <c r="K14">
        <v>13</v>
      </c>
      <c r="L14">
        <v>0</v>
      </c>
      <c r="M14">
        <v>1</v>
      </c>
      <c r="N14">
        <v>0.2</v>
      </c>
      <c r="O14">
        <v>3.5</v>
      </c>
      <c r="P14">
        <v>0.2</v>
      </c>
      <c r="Q14">
        <v>0</v>
      </c>
      <c r="R14">
        <v>10.4</v>
      </c>
      <c r="S14">
        <v>1.8</v>
      </c>
      <c r="T14">
        <v>0.8</v>
      </c>
      <c r="U14">
        <v>0</v>
      </c>
      <c r="V14">
        <v>0</v>
      </c>
      <c r="W14">
        <v>0.4</v>
      </c>
      <c r="X14">
        <v>8.3000000000000007</v>
      </c>
      <c r="Y14">
        <v>0.2</v>
      </c>
      <c r="Z14">
        <v>1.2</v>
      </c>
      <c r="AA14">
        <v>0.2</v>
      </c>
      <c r="AB14">
        <v>0.2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0.6</v>
      </c>
      <c r="AO14">
        <v>0.4</v>
      </c>
      <c r="AP14">
        <v>2.8</v>
      </c>
      <c r="AQ14">
        <v>0.4</v>
      </c>
      <c r="AR14">
        <v>1.8</v>
      </c>
      <c r="AS14">
        <v>21</v>
      </c>
      <c r="AT14">
        <v>2.9</v>
      </c>
      <c r="AU14">
        <v>0</v>
      </c>
      <c r="AV14">
        <v>0</v>
      </c>
      <c r="AW14">
        <v>0</v>
      </c>
      <c r="AX14">
        <v>25</v>
      </c>
      <c r="AY14">
        <v>0</v>
      </c>
      <c r="AZ14">
        <v>0</v>
      </c>
      <c r="BA14">
        <v>0</v>
      </c>
      <c r="BB14">
        <v>0</v>
      </c>
      <c r="BC14">
        <v>0.4</v>
      </c>
      <c r="BD14">
        <v>14.5</v>
      </c>
      <c r="BE14">
        <v>1.4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0.4</v>
      </c>
      <c r="BZ14">
        <v>0</v>
      </c>
      <c r="CA14">
        <v>0</v>
      </c>
      <c r="CB14">
        <v>0</v>
      </c>
      <c r="CC14">
        <v>0</v>
      </c>
      <c r="CD14">
        <v>0.9</v>
      </c>
      <c r="CE14">
        <v>0.2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0.2</v>
      </c>
      <c r="CN14">
        <v>0</v>
      </c>
      <c r="CO14">
        <v>0</v>
      </c>
      <c r="CP14">
        <v>0.6</v>
      </c>
      <c r="CQ14">
        <v>0</v>
      </c>
      <c r="CR14">
        <v>0</v>
      </c>
      <c r="CS14">
        <v>0</v>
      </c>
      <c r="CT14">
        <v>2.8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0.2</v>
      </c>
      <c r="DA14">
        <v>0</v>
      </c>
      <c r="DB14">
        <v>0</v>
      </c>
      <c r="DC14">
        <v>0</v>
      </c>
      <c r="DD14">
        <v>0</v>
      </c>
      <c r="DE14">
        <v>99.4</v>
      </c>
      <c r="DF14">
        <v>0.6</v>
      </c>
      <c r="DG14">
        <v>4.9000000000000004</v>
      </c>
      <c r="DH14">
        <v>509</v>
      </c>
      <c r="DI14">
        <v>535</v>
      </c>
      <c r="DJ14">
        <v>4015.424</v>
      </c>
    </row>
    <row r="15" spans="1:114" x14ac:dyDescent="0.2">
      <c r="A15">
        <v>21</v>
      </c>
      <c r="B15" s="2">
        <v>795</v>
      </c>
      <c r="C15">
        <v>795</v>
      </c>
      <c r="D15">
        <v>795</v>
      </c>
      <c r="E15" s="3">
        <f t="shared" si="0"/>
        <v>210</v>
      </c>
      <c r="F15">
        <v>3914.9250000000002</v>
      </c>
      <c r="G15">
        <v>4193</v>
      </c>
      <c r="H15" s="3">
        <v>4240</v>
      </c>
      <c r="I15">
        <v>4297</v>
      </c>
      <c r="J15">
        <v>4366.0249999999996</v>
      </c>
      <c r="K15">
        <v>14</v>
      </c>
      <c r="L15">
        <v>0.2</v>
      </c>
      <c r="M15">
        <v>1.3</v>
      </c>
      <c r="N15">
        <v>0.2</v>
      </c>
      <c r="O15">
        <v>2.4</v>
      </c>
      <c r="P15">
        <v>0.2</v>
      </c>
      <c r="Q15">
        <v>0.2</v>
      </c>
      <c r="R15">
        <v>11.9</v>
      </c>
      <c r="S15">
        <v>4.3</v>
      </c>
      <c r="T15">
        <v>2.6</v>
      </c>
      <c r="U15">
        <v>0</v>
      </c>
      <c r="V15">
        <v>0</v>
      </c>
      <c r="W15">
        <v>0.4</v>
      </c>
      <c r="X15">
        <v>8.6999999999999993</v>
      </c>
      <c r="Y15">
        <v>0</v>
      </c>
      <c r="Z15">
        <v>1.5</v>
      </c>
      <c r="AA15">
        <v>0.4</v>
      </c>
      <c r="AB15">
        <v>0.4</v>
      </c>
      <c r="AC15">
        <v>0.2</v>
      </c>
      <c r="AD15">
        <v>0</v>
      </c>
      <c r="AE15">
        <v>0.6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1.3</v>
      </c>
      <c r="AQ15">
        <v>0.2</v>
      </c>
      <c r="AR15">
        <v>0.4</v>
      </c>
      <c r="AS15">
        <v>20.6</v>
      </c>
      <c r="AT15">
        <v>7.4</v>
      </c>
      <c r="AU15">
        <v>0.9</v>
      </c>
      <c r="AV15">
        <v>0</v>
      </c>
      <c r="AW15">
        <v>0</v>
      </c>
      <c r="AX15">
        <v>24.8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7</v>
      </c>
      <c r="BE15">
        <v>1.5</v>
      </c>
      <c r="BF15">
        <v>0</v>
      </c>
      <c r="BG15">
        <v>0</v>
      </c>
      <c r="BH15">
        <v>0</v>
      </c>
      <c r="BI15">
        <v>0</v>
      </c>
      <c r="BJ15">
        <v>0.4</v>
      </c>
      <c r="BK15">
        <v>0.2</v>
      </c>
      <c r="BL15">
        <v>0</v>
      </c>
      <c r="BM15">
        <v>0</v>
      </c>
      <c r="BN15">
        <v>0.2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1.5</v>
      </c>
      <c r="CE15">
        <v>0.2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6.7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0.3</v>
      </c>
      <c r="DB15">
        <v>0</v>
      </c>
      <c r="DC15">
        <v>0.2</v>
      </c>
      <c r="DD15">
        <v>0</v>
      </c>
      <c r="DE15">
        <v>99.3</v>
      </c>
      <c r="DF15">
        <v>0.7</v>
      </c>
      <c r="DG15">
        <v>8.9</v>
      </c>
      <c r="DH15">
        <v>540</v>
      </c>
      <c r="DI15">
        <v>593</v>
      </c>
      <c r="DJ15">
        <v>4086.3649999999998</v>
      </c>
    </row>
    <row r="16" spans="1:114" x14ac:dyDescent="0.2">
      <c r="A16">
        <v>22</v>
      </c>
      <c r="B16" s="2">
        <v>797</v>
      </c>
      <c r="C16">
        <v>798</v>
      </c>
      <c r="D16">
        <v>797</v>
      </c>
      <c r="E16" s="3">
        <f t="shared" si="0"/>
        <v>212</v>
      </c>
      <c r="F16">
        <v>4185.95</v>
      </c>
      <c r="G16">
        <v>4285.75</v>
      </c>
      <c r="H16" s="3">
        <v>4344</v>
      </c>
      <c r="I16">
        <v>4392</v>
      </c>
      <c r="J16">
        <v>4628.0249999999996</v>
      </c>
      <c r="K16">
        <v>19</v>
      </c>
      <c r="L16">
        <v>0</v>
      </c>
      <c r="M16">
        <v>1</v>
      </c>
      <c r="N16">
        <v>0.2</v>
      </c>
      <c r="O16">
        <v>2.7</v>
      </c>
      <c r="P16">
        <v>0.2</v>
      </c>
      <c r="Q16">
        <v>0</v>
      </c>
      <c r="R16">
        <v>12.9</v>
      </c>
      <c r="S16">
        <v>3.5</v>
      </c>
      <c r="T16">
        <v>3</v>
      </c>
      <c r="U16">
        <v>0</v>
      </c>
      <c r="V16">
        <v>0</v>
      </c>
      <c r="W16">
        <v>0.2</v>
      </c>
      <c r="X16">
        <v>10</v>
      </c>
      <c r="Y16">
        <v>0.5</v>
      </c>
      <c r="Z16">
        <v>1.7</v>
      </c>
      <c r="AA16">
        <v>0.2</v>
      </c>
      <c r="AB16">
        <v>0</v>
      </c>
      <c r="AC16">
        <v>0</v>
      </c>
      <c r="AD16">
        <v>0</v>
      </c>
      <c r="AE16">
        <v>0.5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0.3</v>
      </c>
      <c r="AP16">
        <v>2.9</v>
      </c>
      <c r="AQ16">
        <v>0.2</v>
      </c>
      <c r="AR16">
        <v>7.1</v>
      </c>
      <c r="AS16">
        <v>6.3</v>
      </c>
      <c r="AT16">
        <v>8.3000000000000007</v>
      </c>
      <c r="AU16">
        <v>1</v>
      </c>
      <c r="AV16">
        <v>0</v>
      </c>
      <c r="AW16">
        <v>0</v>
      </c>
      <c r="AX16">
        <v>32.1</v>
      </c>
      <c r="AY16">
        <v>0</v>
      </c>
      <c r="AZ16">
        <v>0</v>
      </c>
      <c r="BA16">
        <v>0</v>
      </c>
      <c r="BB16">
        <v>0</v>
      </c>
      <c r="BC16">
        <v>0.2</v>
      </c>
      <c r="BD16">
        <v>3.5</v>
      </c>
      <c r="BE16">
        <v>0.8</v>
      </c>
      <c r="BF16">
        <v>0</v>
      </c>
      <c r="BG16">
        <v>0</v>
      </c>
      <c r="BH16">
        <v>0</v>
      </c>
      <c r="BI16">
        <v>0</v>
      </c>
      <c r="BJ16">
        <v>0.6</v>
      </c>
      <c r="BK16">
        <v>0.2</v>
      </c>
      <c r="BL16">
        <v>0.2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1.7</v>
      </c>
      <c r="CE16">
        <v>0.1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0.4</v>
      </c>
      <c r="CN16">
        <v>0</v>
      </c>
      <c r="CO16">
        <v>0</v>
      </c>
      <c r="CP16">
        <v>0.3</v>
      </c>
      <c r="CQ16">
        <v>0</v>
      </c>
      <c r="CR16">
        <v>0</v>
      </c>
      <c r="CS16">
        <v>0</v>
      </c>
      <c r="CT16">
        <v>7.4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0.1</v>
      </c>
      <c r="DA16">
        <v>0.3</v>
      </c>
      <c r="DB16">
        <v>0</v>
      </c>
      <c r="DC16">
        <v>0</v>
      </c>
      <c r="DD16">
        <v>0</v>
      </c>
      <c r="DE16">
        <v>98.9</v>
      </c>
      <c r="DF16">
        <v>1.1000000000000001</v>
      </c>
      <c r="DG16">
        <v>10.4</v>
      </c>
      <c r="DH16">
        <v>630</v>
      </c>
      <c r="DI16">
        <v>703</v>
      </c>
      <c r="DJ16">
        <v>4133.6589999999997</v>
      </c>
    </row>
    <row r="17" spans="1:114" x14ac:dyDescent="0.2">
      <c r="A17">
        <v>23</v>
      </c>
      <c r="B17" s="2">
        <v>804</v>
      </c>
      <c r="C17">
        <v>804</v>
      </c>
      <c r="D17">
        <v>804</v>
      </c>
      <c r="E17" s="3">
        <f t="shared" si="0"/>
        <v>219</v>
      </c>
      <c r="F17">
        <v>4265.9750000000004</v>
      </c>
      <c r="G17">
        <v>4391</v>
      </c>
      <c r="H17" s="3">
        <v>4477.5</v>
      </c>
      <c r="I17">
        <v>4622</v>
      </c>
      <c r="J17">
        <v>5194.2749999999996</v>
      </c>
      <c r="K17">
        <v>17</v>
      </c>
      <c r="L17">
        <v>0.2</v>
      </c>
      <c r="M17">
        <v>0.3</v>
      </c>
      <c r="N17">
        <v>0</v>
      </c>
      <c r="O17">
        <v>2.6</v>
      </c>
      <c r="P17">
        <v>1.2</v>
      </c>
      <c r="Q17">
        <v>0</v>
      </c>
      <c r="R17">
        <v>11.4</v>
      </c>
      <c r="S17">
        <v>4.0999999999999996</v>
      </c>
      <c r="T17">
        <v>0.6</v>
      </c>
      <c r="U17">
        <v>0</v>
      </c>
      <c r="V17">
        <v>0</v>
      </c>
      <c r="W17">
        <v>0.5</v>
      </c>
      <c r="X17">
        <v>8.4</v>
      </c>
      <c r="Y17">
        <v>0</v>
      </c>
      <c r="Z17">
        <v>1.2</v>
      </c>
      <c r="AA17">
        <v>0.8</v>
      </c>
      <c r="AB17">
        <v>0.2</v>
      </c>
      <c r="AC17">
        <v>0</v>
      </c>
      <c r="AD17">
        <v>0</v>
      </c>
      <c r="AE17">
        <v>0.2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</v>
      </c>
      <c r="AL17">
        <v>0</v>
      </c>
      <c r="AM17">
        <v>0</v>
      </c>
      <c r="AN17">
        <v>0</v>
      </c>
      <c r="AO17">
        <v>0.3</v>
      </c>
      <c r="AP17">
        <v>3.2</v>
      </c>
      <c r="AQ17">
        <v>0.2</v>
      </c>
      <c r="AR17">
        <v>3.8</v>
      </c>
      <c r="AS17">
        <v>11.9</v>
      </c>
      <c r="AT17">
        <v>8.6</v>
      </c>
      <c r="AU17">
        <v>0.3</v>
      </c>
      <c r="AV17">
        <v>0</v>
      </c>
      <c r="AW17">
        <v>0</v>
      </c>
      <c r="AX17">
        <v>32.5</v>
      </c>
      <c r="AY17">
        <v>0.2</v>
      </c>
      <c r="AZ17">
        <v>0</v>
      </c>
      <c r="BA17">
        <v>0</v>
      </c>
      <c r="BB17">
        <v>0</v>
      </c>
      <c r="BC17">
        <v>0.5</v>
      </c>
      <c r="BD17">
        <v>4.8</v>
      </c>
      <c r="BE17">
        <v>1.8</v>
      </c>
      <c r="BF17">
        <v>0</v>
      </c>
      <c r="BG17">
        <v>0</v>
      </c>
      <c r="BH17">
        <v>0</v>
      </c>
      <c r="BI17">
        <v>0</v>
      </c>
      <c r="BJ17">
        <v>0.2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0.2</v>
      </c>
      <c r="BU17">
        <v>0.2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0.2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0.1</v>
      </c>
      <c r="CM17">
        <v>0.3</v>
      </c>
      <c r="CN17">
        <v>0</v>
      </c>
      <c r="CO17">
        <v>0</v>
      </c>
      <c r="CP17">
        <v>0.1</v>
      </c>
      <c r="CQ17">
        <v>0</v>
      </c>
      <c r="CR17">
        <v>0</v>
      </c>
      <c r="CS17">
        <v>0</v>
      </c>
      <c r="CT17">
        <v>7.7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0.5</v>
      </c>
      <c r="DB17">
        <v>0</v>
      </c>
      <c r="DC17">
        <v>0</v>
      </c>
      <c r="DD17">
        <v>0</v>
      </c>
      <c r="DE17">
        <v>99.4</v>
      </c>
      <c r="DF17">
        <v>0.6</v>
      </c>
      <c r="DG17">
        <v>10.7</v>
      </c>
      <c r="DH17">
        <v>665</v>
      </c>
      <c r="DI17">
        <v>745</v>
      </c>
      <c r="DJ17">
        <v>4299.1880000000001</v>
      </c>
    </row>
    <row r="18" spans="1:114" x14ac:dyDescent="0.2">
      <c r="A18">
        <v>24</v>
      </c>
      <c r="B18" s="2">
        <v>808</v>
      </c>
      <c r="C18">
        <v>810</v>
      </c>
      <c r="D18">
        <v>808</v>
      </c>
      <c r="E18" s="3">
        <f t="shared" si="0"/>
        <v>223</v>
      </c>
      <c r="F18">
        <v>4300.9750000000004</v>
      </c>
      <c r="G18">
        <v>4432.75</v>
      </c>
      <c r="H18" s="3">
        <v>4551.5</v>
      </c>
      <c r="I18">
        <v>4738</v>
      </c>
      <c r="J18">
        <v>5327.75</v>
      </c>
      <c r="K18">
        <v>8</v>
      </c>
      <c r="L18">
        <v>0</v>
      </c>
      <c r="M18">
        <v>0.6</v>
      </c>
      <c r="N18">
        <v>0.6</v>
      </c>
      <c r="O18">
        <v>2.6</v>
      </c>
      <c r="P18">
        <v>1.5</v>
      </c>
      <c r="Q18">
        <v>0</v>
      </c>
      <c r="R18">
        <v>13.7</v>
      </c>
      <c r="S18">
        <v>2.8</v>
      </c>
      <c r="T18">
        <v>2.4</v>
      </c>
      <c r="U18">
        <v>0</v>
      </c>
      <c r="V18">
        <v>0</v>
      </c>
      <c r="W18">
        <v>0.2</v>
      </c>
      <c r="X18">
        <v>11.3</v>
      </c>
      <c r="Y18">
        <v>0</v>
      </c>
      <c r="Z18">
        <v>1.1000000000000001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</v>
      </c>
      <c r="AL18">
        <v>0</v>
      </c>
      <c r="AM18">
        <v>0</v>
      </c>
      <c r="AN18">
        <v>0.2</v>
      </c>
      <c r="AO18">
        <v>0.4</v>
      </c>
      <c r="AP18">
        <v>1.1000000000000001</v>
      </c>
      <c r="AQ18">
        <v>0.2</v>
      </c>
      <c r="AR18">
        <v>3.4</v>
      </c>
      <c r="AS18">
        <v>8.3000000000000007</v>
      </c>
      <c r="AT18">
        <v>7.3</v>
      </c>
      <c r="AU18">
        <v>0.2</v>
      </c>
      <c r="AV18">
        <v>0</v>
      </c>
      <c r="AW18">
        <v>0</v>
      </c>
      <c r="AX18">
        <v>32.6</v>
      </c>
      <c r="AY18">
        <v>0</v>
      </c>
      <c r="AZ18">
        <v>0</v>
      </c>
      <c r="BA18">
        <v>0</v>
      </c>
      <c r="BB18">
        <v>0</v>
      </c>
      <c r="BC18">
        <v>0.6</v>
      </c>
      <c r="BD18">
        <v>5.3</v>
      </c>
      <c r="BE18">
        <v>2.2999999999999998</v>
      </c>
      <c r="BF18">
        <v>0</v>
      </c>
      <c r="BG18">
        <v>0</v>
      </c>
      <c r="BH18">
        <v>0</v>
      </c>
      <c r="BI18">
        <v>0</v>
      </c>
      <c r="BJ18">
        <v>0.6</v>
      </c>
      <c r="BK18">
        <v>0.6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0.2</v>
      </c>
      <c r="BZ18">
        <v>0</v>
      </c>
      <c r="CA18">
        <v>0</v>
      </c>
      <c r="CB18">
        <v>0</v>
      </c>
      <c r="CC18">
        <v>0</v>
      </c>
      <c r="CD18">
        <v>1.5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0.8</v>
      </c>
      <c r="CN18">
        <v>0</v>
      </c>
      <c r="CO18">
        <v>0</v>
      </c>
      <c r="CP18">
        <v>0.2</v>
      </c>
      <c r="CQ18">
        <v>0</v>
      </c>
      <c r="CR18">
        <v>0</v>
      </c>
      <c r="CS18">
        <v>0</v>
      </c>
      <c r="CT18">
        <v>6.6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0.3</v>
      </c>
      <c r="DA18">
        <v>0.2</v>
      </c>
      <c r="DB18">
        <v>0</v>
      </c>
      <c r="DC18">
        <v>0</v>
      </c>
      <c r="DD18">
        <v>0</v>
      </c>
      <c r="DE18">
        <v>98.7</v>
      </c>
      <c r="DF18">
        <v>1.3</v>
      </c>
      <c r="DG18">
        <v>9.6999999999999993</v>
      </c>
      <c r="DH18">
        <v>533</v>
      </c>
      <c r="DI18">
        <v>590</v>
      </c>
      <c r="DJ18">
        <v>4393.7759999999998</v>
      </c>
    </row>
    <row r="19" spans="1:114" x14ac:dyDescent="0.2">
      <c r="A19">
        <v>25</v>
      </c>
      <c r="B19" s="2">
        <v>816</v>
      </c>
      <c r="C19">
        <v>816</v>
      </c>
      <c r="D19">
        <v>816</v>
      </c>
      <c r="E19" s="3">
        <f t="shared" si="0"/>
        <v>231</v>
      </c>
      <c r="F19">
        <v>4350.9750000000004</v>
      </c>
      <c r="G19">
        <v>4540.75</v>
      </c>
      <c r="H19" s="3">
        <v>4692</v>
      </c>
      <c r="I19">
        <v>4928.25</v>
      </c>
      <c r="J19">
        <v>5551.375</v>
      </c>
      <c r="K19">
        <v>12</v>
      </c>
      <c r="L19">
        <v>0</v>
      </c>
      <c r="M19">
        <v>0.7</v>
      </c>
      <c r="N19">
        <v>0.4</v>
      </c>
      <c r="O19">
        <v>2.9</v>
      </c>
      <c r="P19">
        <v>1.8</v>
      </c>
      <c r="Q19">
        <v>0.2</v>
      </c>
      <c r="R19">
        <v>23</v>
      </c>
      <c r="S19">
        <v>2.2999999999999998</v>
      </c>
      <c r="T19">
        <v>0.5</v>
      </c>
      <c r="U19">
        <v>0.2</v>
      </c>
      <c r="V19">
        <v>0</v>
      </c>
      <c r="W19">
        <v>0</v>
      </c>
      <c r="X19">
        <v>18.2</v>
      </c>
      <c r="Y19">
        <v>0</v>
      </c>
      <c r="Z19">
        <v>0.7</v>
      </c>
      <c r="AA19">
        <v>0.7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0.2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2.5</v>
      </c>
      <c r="AQ19">
        <v>0</v>
      </c>
      <c r="AR19">
        <v>1.1000000000000001</v>
      </c>
      <c r="AS19">
        <v>2.9</v>
      </c>
      <c r="AT19">
        <v>0</v>
      </c>
      <c r="AU19">
        <v>1.1000000000000001</v>
      </c>
      <c r="AV19">
        <v>0</v>
      </c>
      <c r="AW19">
        <v>0</v>
      </c>
      <c r="AX19">
        <v>30.6</v>
      </c>
      <c r="AY19">
        <v>0</v>
      </c>
      <c r="AZ19">
        <v>0</v>
      </c>
      <c r="BA19">
        <v>0.2</v>
      </c>
      <c r="BB19">
        <v>0</v>
      </c>
      <c r="BC19">
        <v>1.1000000000000001</v>
      </c>
      <c r="BD19">
        <v>5.9</v>
      </c>
      <c r="BE19">
        <v>1.1000000000000001</v>
      </c>
      <c r="BF19">
        <v>0</v>
      </c>
      <c r="BG19">
        <v>0</v>
      </c>
      <c r="BH19">
        <v>0</v>
      </c>
      <c r="BI19">
        <v>0</v>
      </c>
      <c r="BJ19">
        <v>0.7</v>
      </c>
      <c r="BK19">
        <v>0.4</v>
      </c>
      <c r="BL19">
        <v>0</v>
      </c>
      <c r="BM19">
        <v>0</v>
      </c>
      <c r="BN19">
        <v>0.2</v>
      </c>
      <c r="BO19">
        <v>0</v>
      </c>
      <c r="BP19">
        <v>0</v>
      </c>
      <c r="BQ19">
        <v>0</v>
      </c>
      <c r="BR19">
        <v>0.2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2.1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0.5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0.2</v>
      </c>
      <c r="DB19">
        <v>0</v>
      </c>
      <c r="DC19">
        <v>0</v>
      </c>
      <c r="DD19">
        <v>0</v>
      </c>
      <c r="DE19">
        <v>98.4</v>
      </c>
      <c r="DF19">
        <v>1.6</v>
      </c>
      <c r="DG19">
        <v>2.8</v>
      </c>
      <c r="DH19">
        <v>556</v>
      </c>
      <c r="DI19">
        <v>572</v>
      </c>
      <c r="DJ19">
        <v>4582.9520000000002</v>
      </c>
    </row>
    <row r="20" spans="1:114" x14ac:dyDescent="0.2">
      <c r="A20">
        <v>26</v>
      </c>
      <c r="B20" s="2">
        <v>822</v>
      </c>
      <c r="C20">
        <v>822</v>
      </c>
      <c r="D20">
        <v>822</v>
      </c>
      <c r="E20" s="3">
        <f t="shared" si="0"/>
        <v>237</v>
      </c>
      <c r="F20">
        <v>4397.9250000000002</v>
      </c>
      <c r="G20">
        <v>4618.75</v>
      </c>
      <c r="H20" s="3">
        <v>4813</v>
      </c>
      <c r="I20">
        <v>5044.5</v>
      </c>
      <c r="J20">
        <v>5697.15</v>
      </c>
      <c r="K20">
        <v>9</v>
      </c>
      <c r="L20">
        <v>0</v>
      </c>
      <c r="M20">
        <v>0.6</v>
      </c>
      <c r="N20">
        <v>0.2</v>
      </c>
      <c r="O20">
        <v>2.1</v>
      </c>
      <c r="P20">
        <v>0.4</v>
      </c>
      <c r="Q20">
        <v>0</v>
      </c>
      <c r="R20">
        <v>34.5</v>
      </c>
      <c r="S20">
        <v>2.2999999999999998</v>
      </c>
      <c r="T20">
        <v>0.4</v>
      </c>
      <c r="U20">
        <v>0</v>
      </c>
      <c r="V20">
        <v>0</v>
      </c>
      <c r="W20">
        <v>0</v>
      </c>
      <c r="X20">
        <v>21.2</v>
      </c>
      <c r="Y20">
        <v>0.2</v>
      </c>
      <c r="Z20">
        <v>1.7</v>
      </c>
      <c r="AA20">
        <v>0.6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0.6</v>
      </c>
      <c r="AQ20">
        <v>0.2</v>
      </c>
      <c r="AR20">
        <v>1.9</v>
      </c>
      <c r="AS20">
        <v>0.6</v>
      </c>
      <c r="AT20">
        <v>0</v>
      </c>
      <c r="AU20">
        <v>1.3</v>
      </c>
      <c r="AV20">
        <v>0</v>
      </c>
      <c r="AW20">
        <v>0</v>
      </c>
      <c r="AX20">
        <v>19.100000000000001</v>
      </c>
      <c r="AY20">
        <v>0</v>
      </c>
      <c r="AZ20">
        <v>0</v>
      </c>
      <c r="BA20">
        <v>0</v>
      </c>
      <c r="BB20">
        <v>0</v>
      </c>
      <c r="BC20">
        <v>0.6</v>
      </c>
      <c r="BD20">
        <v>8.1</v>
      </c>
      <c r="BE20">
        <v>2.2999999999999998</v>
      </c>
      <c r="BF20">
        <v>0</v>
      </c>
      <c r="BG20">
        <v>0</v>
      </c>
      <c r="BH20">
        <v>0</v>
      </c>
      <c r="BI20">
        <v>0</v>
      </c>
      <c r="BJ20">
        <v>0.2</v>
      </c>
      <c r="BK20">
        <v>0.6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1.6</v>
      </c>
      <c r="CE20">
        <v>0.4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0.2</v>
      </c>
      <c r="CN20">
        <v>0</v>
      </c>
      <c r="CO20">
        <v>0</v>
      </c>
      <c r="CP20">
        <v>0.2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0.2</v>
      </c>
      <c r="DA20">
        <v>0</v>
      </c>
      <c r="DB20">
        <v>0</v>
      </c>
      <c r="DC20">
        <v>0</v>
      </c>
      <c r="DD20">
        <v>0</v>
      </c>
      <c r="DE20">
        <v>99.2</v>
      </c>
      <c r="DF20">
        <v>0.8</v>
      </c>
      <c r="DG20">
        <v>2.7</v>
      </c>
      <c r="DH20">
        <v>472</v>
      </c>
      <c r="DI20">
        <v>485</v>
      </c>
      <c r="DJ20">
        <v>4724.8339999999998</v>
      </c>
    </row>
    <row r="21" spans="1:114" x14ac:dyDescent="0.2">
      <c r="A21">
        <v>27</v>
      </c>
      <c r="B21" s="2">
        <v>828</v>
      </c>
      <c r="C21">
        <v>828</v>
      </c>
      <c r="D21">
        <v>828</v>
      </c>
      <c r="E21" s="3">
        <f t="shared" si="0"/>
        <v>243</v>
      </c>
      <c r="F21">
        <v>4436.95</v>
      </c>
      <c r="G21">
        <v>4715</v>
      </c>
      <c r="H21" s="3">
        <v>4922</v>
      </c>
      <c r="I21">
        <v>5171.25</v>
      </c>
      <c r="J21">
        <v>5784.1750000000002</v>
      </c>
      <c r="K21">
        <v>6</v>
      </c>
      <c r="L21">
        <v>0</v>
      </c>
      <c r="M21">
        <v>0.4</v>
      </c>
      <c r="N21">
        <v>0.2</v>
      </c>
      <c r="O21">
        <v>3.1</v>
      </c>
      <c r="P21">
        <v>0.9</v>
      </c>
      <c r="Q21">
        <v>0</v>
      </c>
      <c r="R21">
        <v>26.9</v>
      </c>
      <c r="S21">
        <v>2.2000000000000002</v>
      </c>
      <c r="T21">
        <v>0.2</v>
      </c>
      <c r="U21">
        <v>0</v>
      </c>
      <c r="V21">
        <v>0</v>
      </c>
      <c r="W21">
        <v>0</v>
      </c>
      <c r="X21">
        <v>28.5</v>
      </c>
      <c r="Y21">
        <v>0</v>
      </c>
      <c r="Z21">
        <v>1.1000000000000001</v>
      </c>
      <c r="AA21">
        <v>0.4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0.4</v>
      </c>
      <c r="AQ21">
        <v>0</v>
      </c>
      <c r="AR21">
        <v>3.8</v>
      </c>
      <c r="AS21">
        <v>0.4</v>
      </c>
      <c r="AT21">
        <v>0.2</v>
      </c>
      <c r="AU21">
        <v>0.7</v>
      </c>
      <c r="AV21">
        <v>0</v>
      </c>
      <c r="AW21">
        <v>0</v>
      </c>
      <c r="AX21">
        <v>17.899999999999999</v>
      </c>
      <c r="AY21">
        <v>0</v>
      </c>
      <c r="AZ21">
        <v>0</v>
      </c>
      <c r="BA21">
        <v>0</v>
      </c>
      <c r="BB21">
        <v>0</v>
      </c>
      <c r="BC21">
        <v>2.2000000000000002</v>
      </c>
      <c r="BD21">
        <v>7.5</v>
      </c>
      <c r="BE21">
        <v>1.3</v>
      </c>
      <c r="BF21">
        <v>0</v>
      </c>
      <c r="BG21">
        <v>0</v>
      </c>
      <c r="BH21">
        <v>0</v>
      </c>
      <c r="BI21">
        <v>0</v>
      </c>
      <c r="BJ21">
        <v>0.7</v>
      </c>
      <c r="BK21">
        <v>0</v>
      </c>
      <c r="BL21">
        <v>0</v>
      </c>
      <c r="BM21">
        <v>0</v>
      </c>
      <c r="BN21">
        <v>0.2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0.2</v>
      </c>
      <c r="BU21">
        <v>0.4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1.7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0.6</v>
      </c>
      <c r="CN21">
        <v>0</v>
      </c>
      <c r="CO21">
        <v>0</v>
      </c>
      <c r="CP21">
        <v>0.6</v>
      </c>
      <c r="CQ21">
        <v>0</v>
      </c>
      <c r="CR21">
        <v>0</v>
      </c>
      <c r="CS21">
        <v>0</v>
      </c>
      <c r="CT21">
        <v>0.2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98.5</v>
      </c>
      <c r="DF21">
        <v>1.5</v>
      </c>
      <c r="DG21">
        <v>3.2</v>
      </c>
      <c r="DH21">
        <v>453</v>
      </c>
      <c r="DI21">
        <v>468</v>
      </c>
      <c r="DJ21">
        <v>4866.7160000000003</v>
      </c>
    </row>
    <row r="22" spans="1:114" x14ac:dyDescent="0.2">
      <c r="A22">
        <v>28</v>
      </c>
      <c r="B22" s="2">
        <v>834</v>
      </c>
      <c r="C22">
        <v>834</v>
      </c>
      <c r="D22">
        <v>834</v>
      </c>
      <c r="E22" s="3">
        <f t="shared" si="0"/>
        <v>249</v>
      </c>
      <c r="F22">
        <v>4468</v>
      </c>
      <c r="G22">
        <v>4817.25</v>
      </c>
      <c r="H22" s="3">
        <v>5034.5</v>
      </c>
      <c r="I22">
        <v>5284.25</v>
      </c>
      <c r="J22">
        <v>5922.15</v>
      </c>
      <c r="K22">
        <v>4</v>
      </c>
      <c r="L22">
        <v>0</v>
      </c>
      <c r="M22">
        <v>0.6</v>
      </c>
      <c r="N22">
        <v>0.6</v>
      </c>
      <c r="O22">
        <v>2.6</v>
      </c>
      <c r="P22">
        <v>0.4</v>
      </c>
      <c r="Q22">
        <v>0.6</v>
      </c>
      <c r="R22">
        <v>31.6</v>
      </c>
      <c r="S22">
        <v>1.2</v>
      </c>
      <c r="T22">
        <v>0</v>
      </c>
      <c r="U22">
        <v>0.2</v>
      </c>
      <c r="V22">
        <v>0</v>
      </c>
      <c r="W22">
        <v>0.2</v>
      </c>
      <c r="X22">
        <v>23.5</v>
      </c>
      <c r="Y22">
        <v>0.4</v>
      </c>
      <c r="Z22">
        <v>1</v>
      </c>
      <c r="AA22">
        <v>0</v>
      </c>
      <c r="AB22">
        <v>0.2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0.2</v>
      </c>
      <c r="AQ22">
        <v>0</v>
      </c>
      <c r="AR22">
        <v>1.6</v>
      </c>
      <c r="AS22">
        <v>1.2</v>
      </c>
      <c r="AT22">
        <v>0</v>
      </c>
      <c r="AU22">
        <v>0.8</v>
      </c>
      <c r="AV22">
        <v>0</v>
      </c>
      <c r="AW22">
        <v>0</v>
      </c>
      <c r="AX22">
        <v>18.7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10.1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0.6</v>
      </c>
      <c r="BK22">
        <v>0.2</v>
      </c>
      <c r="BL22">
        <v>0.2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0.2</v>
      </c>
      <c r="BW22">
        <v>0</v>
      </c>
      <c r="BX22">
        <v>0</v>
      </c>
      <c r="BY22">
        <v>0.2</v>
      </c>
      <c r="BZ22">
        <v>0</v>
      </c>
      <c r="CA22">
        <v>0</v>
      </c>
      <c r="CB22">
        <v>0</v>
      </c>
      <c r="CC22">
        <v>0</v>
      </c>
      <c r="CD22">
        <v>4.2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0.4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0.2</v>
      </c>
      <c r="DB22">
        <v>0</v>
      </c>
      <c r="DC22">
        <v>0</v>
      </c>
      <c r="DD22">
        <v>0</v>
      </c>
      <c r="DE22">
        <v>98.6</v>
      </c>
      <c r="DF22">
        <v>1.4</v>
      </c>
      <c r="DG22">
        <v>4.7</v>
      </c>
      <c r="DH22">
        <v>503</v>
      </c>
      <c r="DI22">
        <v>528</v>
      </c>
      <c r="DJ22">
        <v>5008.598</v>
      </c>
    </row>
    <row r="23" spans="1:114" x14ac:dyDescent="0.2">
      <c r="A23">
        <v>29</v>
      </c>
      <c r="B23" s="2">
        <v>840</v>
      </c>
      <c r="C23">
        <v>840</v>
      </c>
      <c r="D23">
        <v>840</v>
      </c>
      <c r="E23" s="3">
        <f t="shared" si="0"/>
        <v>255</v>
      </c>
      <c r="F23">
        <v>4507.8999999999996</v>
      </c>
      <c r="G23">
        <v>4902.5</v>
      </c>
      <c r="H23" s="3">
        <v>5137.5</v>
      </c>
      <c r="I23">
        <v>5390.5</v>
      </c>
      <c r="J23">
        <v>5989.125</v>
      </c>
      <c r="K23">
        <v>23</v>
      </c>
      <c r="L23">
        <v>0</v>
      </c>
      <c r="M23">
        <v>0.4</v>
      </c>
      <c r="N23">
        <v>0.2</v>
      </c>
      <c r="O23">
        <v>2.8</v>
      </c>
      <c r="P23">
        <v>0.2</v>
      </c>
      <c r="Q23">
        <v>0</v>
      </c>
      <c r="R23">
        <v>19.600000000000001</v>
      </c>
      <c r="S23">
        <v>3</v>
      </c>
      <c r="T23">
        <v>0.4</v>
      </c>
      <c r="U23">
        <v>0</v>
      </c>
      <c r="V23">
        <v>0</v>
      </c>
      <c r="W23">
        <v>0.2</v>
      </c>
      <c r="X23">
        <v>19.600000000000001</v>
      </c>
      <c r="Y23">
        <v>0</v>
      </c>
      <c r="Z23">
        <v>1.6</v>
      </c>
      <c r="AA23">
        <v>0.4</v>
      </c>
      <c r="AB23">
        <v>0</v>
      </c>
      <c r="AC23">
        <v>0</v>
      </c>
      <c r="AD23">
        <v>0.2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2.4</v>
      </c>
      <c r="AQ23">
        <v>0</v>
      </c>
      <c r="AR23">
        <v>0</v>
      </c>
      <c r="AS23">
        <v>2.4</v>
      </c>
      <c r="AT23">
        <v>0</v>
      </c>
      <c r="AU23">
        <v>1</v>
      </c>
      <c r="AV23">
        <v>0</v>
      </c>
      <c r="AW23">
        <v>0</v>
      </c>
      <c r="AX23">
        <v>17.100000000000001</v>
      </c>
      <c r="AY23">
        <v>0</v>
      </c>
      <c r="AZ23">
        <v>0</v>
      </c>
      <c r="BA23">
        <v>0</v>
      </c>
      <c r="BB23">
        <v>0</v>
      </c>
      <c r="BC23">
        <v>1.6</v>
      </c>
      <c r="BD23">
        <v>24</v>
      </c>
      <c r="BE23">
        <v>1.6</v>
      </c>
      <c r="BF23">
        <v>0</v>
      </c>
      <c r="BG23">
        <v>0</v>
      </c>
      <c r="BH23">
        <v>0</v>
      </c>
      <c r="BI23">
        <v>0</v>
      </c>
      <c r="BJ23">
        <v>0.4</v>
      </c>
      <c r="BK23">
        <v>0.8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0.2</v>
      </c>
      <c r="BZ23">
        <v>0</v>
      </c>
      <c r="CA23">
        <v>0</v>
      </c>
      <c r="CB23">
        <v>0</v>
      </c>
      <c r="CC23">
        <v>0</v>
      </c>
      <c r="CD23">
        <v>0.6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0.2</v>
      </c>
      <c r="CN23">
        <v>0.2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0.4</v>
      </c>
      <c r="DB23">
        <v>0</v>
      </c>
      <c r="DC23">
        <v>0</v>
      </c>
      <c r="DD23">
        <v>0</v>
      </c>
      <c r="DE23">
        <v>98.6</v>
      </c>
      <c r="DF23">
        <v>1.4</v>
      </c>
      <c r="DG23">
        <v>1.4</v>
      </c>
      <c r="DH23">
        <v>504</v>
      </c>
      <c r="DI23">
        <v>511</v>
      </c>
      <c r="DJ23">
        <v>5150.4799999999996</v>
      </c>
    </row>
    <row r="24" spans="1:114" x14ac:dyDescent="0.2">
      <c r="A24">
        <v>30</v>
      </c>
      <c r="B24" s="2">
        <v>849</v>
      </c>
      <c r="C24">
        <v>849</v>
      </c>
      <c r="D24">
        <v>849</v>
      </c>
      <c r="E24" s="3">
        <f t="shared" si="0"/>
        <v>264</v>
      </c>
      <c r="F24">
        <v>4581.7749999999996</v>
      </c>
      <c r="G24">
        <v>5047.5</v>
      </c>
      <c r="H24" s="3">
        <v>5303.5</v>
      </c>
      <c r="I24">
        <v>5548.75</v>
      </c>
      <c r="J24">
        <v>6081.1750000000002</v>
      </c>
      <c r="K24">
        <v>13</v>
      </c>
      <c r="L24">
        <v>0</v>
      </c>
      <c r="M24">
        <v>2.2000000000000002</v>
      </c>
      <c r="N24">
        <v>0.2</v>
      </c>
      <c r="O24">
        <v>1.3</v>
      </c>
      <c r="P24">
        <v>0.2</v>
      </c>
      <c r="Q24">
        <v>0.2</v>
      </c>
      <c r="R24">
        <v>14.6</v>
      </c>
      <c r="S24">
        <v>1.7</v>
      </c>
      <c r="T24">
        <v>1.9</v>
      </c>
      <c r="U24">
        <v>0</v>
      </c>
      <c r="V24">
        <v>0</v>
      </c>
      <c r="W24">
        <v>0.2</v>
      </c>
      <c r="X24">
        <v>11.6</v>
      </c>
      <c r="Y24">
        <v>0.4</v>
      </c>
      <c r="Z24">
        <v>1.5</v>
      </c>
      <c r="AA24">
        <v>0.4</v>
      </c>
      <c r="AB24">
        <v>0.4</v>
      </c>
      <c r="AC24">
        <v>0</v>
      </c>
      <c r="AD24">
        <v>0.2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</v>
      </c>
      <c r="AL24">
        <v>0</v>
      </c>
      <c r="AM24">
        <v>0</v>
      </c>
      <c r="AN24">
        <v>0</v>
      </c>
      <c r="AO24">
        <v>0.4</v>
      </c>
      <c r="AP24">
        <v>0.4</v>
      </c>
      <c r="AQ24">
        <v>0.2</v>
      </c>
      <c r="AR24">
        <v>0.9</v>
      </c>
      <c r="AS24">
        <v>5.6</v>
      </c>
      <c r="AT24">
        <v>4.7</v>
      </c>
      <c r="AU24">
        <v>0.9</v>
      </c>
      <c r="AV24">
        <v>0</v>
      </c>
      <c r="AW24">
        <v>0</v>
      </c>
      <c r="AX24">
        <v>23.6</v>
      </c>
      <c r="AY24">
        <v>0</v>
      </c>
      <c r="AZ24">
        <v>0</v>
      </c>
      <c r="BA24">
        <v>0</v>
      </c>
      <c r="BB24">
        <v>0</v>
      </c>
      <c r="BC24">
        <v>0.7</v>
      </c>
      <c r="BD24">
        <v>23</v>
      </c>
      <c r="BE24">
        <v>1.7</v>
      </c>
      <c r="BF24">
        <v>0</v>
      </c>
      <c r="BG24">
        <v>0</v>
      </c>
      <c r="BH24">
        <v>0</v>
      </c>
      <c r="BI24">
        <v>0</v>
      </c>
      <c r="BJ24">
        <v>0.6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0.2</v>
      </c>
      <c r="BZ24">
        <v>0</v>
      </c>
      <c r="CA24">
        <v>0</v>
      </c>
      <c r="CB24">
        <v>0</v>
      </c>
      <c r="CC24">
        <v>0</v>
      </c>
      <c r="CD24">
        <v>1.2</v>
      </c>
      <c r="CE24">
        <v>0.2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0.2</v>
      </c>
      <c r="CR24">
        <v>0</v>
      </c>
      <c r="CS24">
        <v>0</v>
      </c>
      <c r="CT24">
        <v>4.4000000000000004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0.2</v>
      </c>
      <c r="DB24">
        <v>0</v>
      </c>
      <c r="DC24">
        <v>0</v>
      </c>
      <c r="DD24">
        <v>0</v>
      </c>
      <c r="DE24">
        <v>99.3</v>
      </c>
      <c r="DF24">
        <v>0.7</v>
      </c>
      <c r="DG24">
        <v>6.2</v>
      </c>
      <c r="DH24">
        <v>534</v>
      </c>
      <c r="DI24">
        <v>569</v>
      </c>
      <c r="DJ24">
        <v>5363.3029999999999</v>
      </c>
    </row>
    <row r="25" spans="1:114" x14ac:dyDescent="0.2">
      <c r="A25">
        <v>31</v>
      </c>
      <c r="B25" s="2">
        <v>860</v>
      </c>
      <c r="C25">
        <v>860</v>
      </c>
      <c r="D25">
        <v>860</v>
      </c>
      <c r="E25" s="3">
        <f t="shared" si="0"/>
        <v>275</v>
      </c>
      <c r="F25">
        <v>4697.8999999999996</v>
      </c>
      <c r="G25">
        <v>5211.75</v>
      </c>
      <c r="H25" s="3">
        <v>5503.5</v>
      </c>
      <c r="I25">
        <v>5732.25</v>
      </c>
      <c r="J25">
        <v>6204.05</v>
      </c>
      <c r="K25">
        <v>12</v>
      </c>
      <c r="L25">
        <v>0</v>
      </c>
      <c r="M25">
        <v>1.2</v>
      </c>
      <c r="N25">
        <v>0</v>
      </c>
      <c r="O25">
        <v>1.7</v>
      </c>
      <c r="P25">
        <v>1.2</v>
      </c>
      <c r="Q25">
        <v>0.4</v>
      </c>
      <c r="R25">
        <v>15.5</v>
      </c>
      <c r="S25">
        <v>1.4</v>
      </c>
      <c r="T25">
        <v>0.4</v>
      </c>
      <c r="U25">
        <v>0</v>
      </c>
      <c r="V25">
        <v>0</v>
      </c>
      <c r="W25">
        <v>0</v>
      </c>
      <c r="X25">
        <v>18.2</v>
      </c>
      <c r="Y25">
        <v>0.2</v>
      </c>
      <c r="Z25">
        <v>2.2999999999999998</v>
      </c>
      <c r="AA25">
        <v>0</v>
      </c>
      <c r="AB25">
        <v>0.4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0.4</v>
      </c>
      <c r="AP25">
        <v>1.2</v>
      </c>
      <c r="AQ25">
        <v>0</v>
      </c>
      <c r="AR25">
        <v>0</v>
      </c>
      <c r="AS25">
        <v>1.5</v>
      </c>
      <c r="AT25">
        <v>1.4</v>
      </c>
      <c r="AU25">
        <v>1.2</v>
      </c>
      <c r="AV25">
        <v>0</v>
      </c>
      <c r="AW25">
        <v>0.2</v>
      </c>
      <c r="AX25">
        <v>14.9</v>
      </c>
      <c r="AY25">
        <v>0</v>
      </c>
      <c r="AZ25">
        <v>0</v>
      </c>
      <c r="BA25">
        <v>0</v>
      </c>
      <c r="BB25">
        <v>0</v>
      </c>
      <c r="BC25">
        <v>0.2</v>
      </c>
      <c r="BD25">
        <v>33.299999999999997</v>
      </c>
      <c r="BE25">
        <v>1.9</v>
      </c>
      <c r="BF25">
        <v>0.4</v>
      </c>
      <c r="BG25">
        <v>0</v>
      </c>
      <c r="BH25">
        <v>0</v>
      </c>
      <c r="BI25">
        <v>0</v>
      </c>
      <c r="BJ25">
        <v>0.2</v>
      </c>
      <c r="BK25">
        <v>0.4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0.2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1.3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0.2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1.3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99.2</v>
      </c>
      <c r="DF25">
        <v>0.8</v>
      </c>
      <c r="DG25">
        <v>2.8</v>
      </c>
      <c r="DH25">
        <v>517</v>
      </c>
      <c r="DI25">
        <v>532</v>
      </c>
      <c r="DJ25">
        <v>5623.42</v>
      </c>
    </row>
    <row r="26" spans="1:114" x14ac:dyDescent="0.2">
      <c r="A26">
        <v>32</v>
      </c>
      <c r="B26" s="2">
        <v>870</v>
      </c>
      <c r="C26">
        <v>870</v>
      </c>
      <c r="D26">
        <v>870</v>
      </c>
      <c r="E26" s="3">
        <f t="shared" si="0"/>
        <v>285</v>
      </c>
      <c r="F26">
        <v>4822.625</v>
      </c>
      <c r="G26">
        <v>5394.75</v>
      </c>
      <c r="H26" s="3">
        <v>5672</v>
      </c>
      <c r="I26">
        <v>5899.5</v>
      </c>
      <c r="J26">
        <v>6257.0249999999996</v>
      </c>
      <c r="K26">
        <v>12</v>
      </c>
      <c r="L26">
        <v>0</v>
      </c>
      <c r="M26">
        <v>0.8</v>
      </c>
      <c r="N26">
        <v>0.2</v>
      </c>
      <c r="O26">
        <v>3.3</v>
      </c>
      <c r="P26">
        <v>0.6</v>
      </c>
      <c r="Q26">
        <v>0.2</v>
      </c>
      <c r="R26">
        <v>20.5</v>
      </c>
      <c r="S26">
        <v>1.8</v>
      </c>
      <c r="T26">
        <v>0.6</v>
      </c>
      <c r="U26">
        <v>0</v>
      </c>
      <c r="V26">
        <v>0</v>
      </c>
      <c r="W26">
        <v>0.4</v>
      </c>
      <c r="X26">
        <v>14.6</v>
      </c>
      <c r="Y26">
        <v>0.2</v>
      </c>
      <c r="Z26">
        <v>1.6</v>
      </c>
      <c r="AA26">
        <v>0.6</v>
      </c>
      <c r="AB26">
        <v>0</v>
      </c>
      <c r="AC26">
        <v>0.2</v>
      </c>
      <c r="AD26">
        <v>0</v>
      </c>
      <c r="AE26">
        <v>0.2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0.4</v>
      </c>
      <c r="AL26">
        <v>0</v>
      </c>
      <c r="AM26">
        <v>0</v>
      </c>
      <c r="AN26">
        <v>0.2</v>
      </c>
      <c r="AO26">
        <v>1.2</v>
      </c>
      <c r="AP26">
        <v>2.2000000000000002</v>
      </c>
      <c r="AQ26">
        <v>0</v>
      </c>
      <c r="AR26">
        <v>0.8</v>
      </c>
      <c r="AS26">
        <v>3.5</v>
      </c>
      <c r="AT26">
        <v>1.6</v>
      </c>
      <c r="AU26">
        <v>0.6</v>
      </c>
      <c r="AV26">
        <v>0</v>
      </c>
      <c r="AW26">
        <v>0</v>
      </c>
      <c r="AX26">
        <v>20.7</v>
      </c>
      <c r="AY26">
        <v>0</v>
      </c>
      <c r="AZ26">
        <v>0</v>
      </c>
      <c r="BA26">
        <v>0</v>
      </c>
      <c r="BB26">
        <v>0</v>
      </c>
      <c r="BC26">
        <v>0.4</v>
      </c>
      <c r="BD26">
        <v>20.100000000000001</v>
      </c>
      <c r="BE26">
        <v>1.4</v>
      </c>
      <c r="BF26">
        <v>0</v>
      </c>
      <c r="BG26">
        <v>0</v>
      </c>
      <c r="BH26">
        <v>0.2</v>
      </c>
      <c r="BI26">
        <v>0</v>
      </c>
      <c r="BJ26">
        <v>0.4</v>
      </c>
      <c r="BK26">
        <v>0</v>
      </c>
      <c r="BL26">
        <v>0.2</v>
      </c>
      <c r="BM26">
        <v>0</v>
      </c>
      <c r="BN26">
        <v>0</v>
      </c>
      <c r="BO26">
        <v>0</v>
      </c>
      <c r="BP26">
        <v>0</v>
      </c>
      <c r="BQ26">
        <v>0.2</v>
      </c>
      <c r="BR26">
        <v>0</v>
      </c>
      <c r="BS26">
        <v>0</v>
      </c>
      <c r="BT26">
        <v>0</v>
      </c>
      <c r="BU26">
        <v>0.4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1.7</v>
      </c>
      <c r="CE26">
        <v>0.2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0.2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1.5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0.4</v>
      </c>
      <c r="DB26">
        <v>0</v>
      </c>
      <c r="DC26">
        <v>0</v>
      </c>
      <c r="DD26">
        <v>0</v>
      </c>
      <c r="DE26">
        <v>98.8</v>
      </c>
      <c r="DF26">
        <v>1.2</v>
      </c>
      <c r="DG26">
        <v>4</v>
      </c>
      <c r="DH26">
        <v>508</v>
      </c>
      <c r="DI26">
        <v>529</v>
      </c>
      <c r="DJ26">
        <v>5859.89</v>
      </c>
    </row>
    <row r="27" spans="1:114" x14ac:dyDescent="0.2">
      <c r="A27">
        <v>33</v>
      </c>
      <c r="B27" s="2">
        <v>880</v>
      </c>
      <c r="C27">
        <v>880</v>
      </c>
      <c r="D27">
        <v>880</v>
      </c>
      <c r="E27" s="3">
        <f t="shared" si="0"/>
        <v>295</v>
      </c>
      <c r="F27">
        <v>4960.95</v>
      </c>
      <c r="G27">
        <v>5559</v>
      </c>
      <c r="H27" s="3">
        <v>5840</v>
      </c>
      <c r="I27">
        <v>6054</v>
      </c>
      <c r="J27">
        <v>6324.125</v>
      </c>
      <c r="K27">
        <v>11</v>
      </c>
      <c r="L27">
        <v>0</v>
      </c>
      <c r="M27">
        <v>0.8</v>
      </c>
      <c r="N27">
        <v>0</v>
      </c>
      <c r="O27">
        <v>1.6</v>
      </c>
      <c r="P27">
        <v>0.2</v>
      </c>
      <c r="Q27">
        <v>0.2</v>
      </c>
      <c r="R27">
        <v>8.6999999999999993</v>
      </c>
      <c r="S27">
        <v>2.6</v>
      </c>
      <c r="T27">
        <v>0.2</v>
      </c>
      <c r="U27">
        <v>0</v>
      </c>
      <c r="V27">
        <v>0</v>
      </c>
      <c r="W27">
        <v>0</v>
      </c>
      <c r="X27">
        <v>20.9</v>
      </c>
      <c r="Y27">
        <v>0</v>
      </c>
      <c r="Z27">
        <v>1.2</v>
      </c>
      <c r="AA27">
        <v>0.4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0.4</v>
      </c>
      <c r="AP27">
        <v>0</v>
      </c>
      <c r="AQ27">
        <v>0.2</v>
      </c>
      <c r="AR27">
        <v>0.2</v>
      </c>
      <c r="AS27">
        <v>2.4</v>
      </c>
      <c r="AT27">
        <v>0.6</v>
      </c>
      <c r="AU27">
        <v>0.4</v>
      </c>
      <c r="AV27">
        <v>0</v>
      </c>
      <c r="AW27">
        <v>0</v>
      </c>
      <c r="AX27">
        <v>17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39.5</v>
      </c>
      <c r="BE27">
        <v>1.2</v>
      </c>
      <c r="BF27">
        <v>0</v>
      </c>
      <c r="BG27">
        <v>0</v>
      </c>
      <c r="BH27">
        <v>0</v>
      </c>
      <c r="BI27">
        <v>0</v>
      </c>
      <c r="BJ27">
        <v>0.2</v>
      </c>
      <c r="BK27">
        <v>0</v>
      </c>
      <c r="BL27">
        <v>0.2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2.2999999999999998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0.6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99.6</v>
      </c>
      <c r="DF27">
        <v>0.4</v>
      </c>
      <c r="DG27">
        <v>2.9</v>
      </c>
      <c r="DH27">
        <v>506</v>
      </c>
      <c r="DI27">
        <v>521</v>
      </c>
      <c r="DJ27">
        <v>6096.36</v>
      </c>
    </row>
    <row r="28" spans="1:114" x14ac:dyDescent="0.2">
      <c r="A28">
        <v>34</v>
      </c>
      <c r="B28" s="2">
        <v>890</v>
      </c>
      <c r="C28">
        <v>890</v>
      </c>
      <c r="D28">
        <v>890</v>
      </c>
      <c r="E28" s="3">
        <f t="shared" si="0"/>
        <v>305</v>
      </c>
      <c r="F28">
        <v>5130.9750000000004</v>
      </c>
      <c r="G28">
        <v>5757.5</v>
      </c>
      <c r="H28" s="3">
        <v>6016</v>
      </c>
      <c r="I28">
        <v>6183.25</v>
      </c>
      <c r="J28">
        <v>6389.05</v>
      </c>
      <c r="K28">
        <v>16</v>
      </c>
      <c r="L28">
        <v>0</v>
      </c>
      <c r="M28">
        <v>1</v>
      </c>
      <c r="N28">
        <v>0.4</v>
      </c>
      <c r="O28">
        <v>2.2999999999999998</v>
      </c>
      <c r="P28">
        <v>0.4</v>
      </c>
      <c r="Q28">
        <v>0</v>
      </c>
      <c r="R28">
        <v>17</v>
      </c>
      <c r="S28">
        <v>0.6</v>
      </c>
      <c r="T28">
        <v>0.2</v>
      </c>
      <c r="U28">
        <v>0</v>
      </c>
      <c r="V28">
        <v>0</v>
      </c>
      <c r="W28">
        <v>0</v>
      </c>
      <c r="X28">
        <v>21</v>
      </c>
      <c r="Y28">
        <v>0</v>
      </c>
      <c r="Z28">
        <v>1.9</v>
      </c>
      <c r="AA28">
        <v>0.2</v>
      </c>
      <c r="AB28">
        <v>0.4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2.5</v>
      </c>
      <c r="AQ28">
        <v>0</v>
      </c>
      <c r="AR28">
        <v>0.2</v>
      </c>
      <c r="AS28">
        <v>1.9</v>
      </c>
      <c r="AT28">
        <v>1.1000000000000001</v>
      </c>
      <c r="AU28">
        <v>0.2</v>
      </c>
      <c r="AV28">
        <v>0</v>
      </c>
      <c r="AW28">
        <v>0</v>
      </c>
      <c r="AX28">
        <v>22.9</v>
      </c>
      <c r="AY28">
        <v>0</v>
      </c>
      <c r="AZ28">
        <v>0</v>
      </c>
      <c r="BA28">
        <v>0</v>
      </c>
      <c r="BB28">
        <v>0</v>
      </c>
      <c r="BC28">
        <v>1.5</v>
      </c>
      <c r="BD28">
        <v>21.7</v>
      </c>
      <c r="BE28">
        <v>1.1000000000000001</v>
      </c>
      <c r="BF28">
        <v>0</v>
      </c>
      <c r="BG28">
        <v>0</v>
      </c>
      <c r="BH28">
        <v>0</v>
      </c>
      <c r="BI28">
        <v>0</v>
      </c>
      <c r="BJ28">
        <v>0.6</v>
      </c>
      <c r="BK28">
        <v>0.4</v>
      </c>
      <c r="BL28">
        <v>0</v>
      </c>
      <c r="BM28">
        <v>0</v>
      </c>
      <c r="BN28">
        <v>0.2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0.6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1.5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0.2</v>
      </c>
      <c r="CN28">
        <v>0</v>
      </c>
      <c r="CO28">
        <v>0</v>
      </c>
      <c r="CP28">
        <v>0.2</v>
      </c>
      <c r="CQ28">
        <v>0</v>
      </c>
      <c r="CR28">
        <v>0</v>
      </c>
      <c r="CS28">
        <v>0</v>
      </c>
      <c r="CT28">
        <v>1.1000000000000001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0.2</v>
      </c>
      <c r="DB28">
        <v>0</v>
      </c>
      <c r="DC28">
        <v>0</v>
      </c>
      <c r="DD28">
        <v>0</v>
      </c>
      <c r="DE28">
        <v>98.3</v>
      </c>
      <c r="DF28">
        <v>1.7</v>
      </c>
      <c r="DG28">
        <v>3.1</v>
      </c>
      <c r="DH28">
        <v>525</v>
      </c>
      <c r="DI28">
        <v>542</v>
      </c>
      <c r="DJ28">
        <v>6332.83</v>
      </c>
    </row>
    <row r="29" spans="1:114" x14ac:dyDescent="0.2">
      <c r="A29">
        <v>35</v>
      </c>
      <c r="B29" s="2">
        <v>896</v>
      </c>
      <c r="C29">
        <v>896</v>
      </c>
      <c r="D29">
        <v>896</v>
      </c>
      <c r="E29" s="3">
        <f t="shared" si="0"/>
        <v>311</v>
      </c>
      <c r="F29">
        <v>5297.55</v>
      </c>
      <c r="G29">
        <v>5887.75</v>
      </c>
      <c r="H29" s="3">
        <v>6125</v>
      </c>
      <c r="I29">
        <v>6264.25</v>
      </c>
      <c r="J29">
        <v>6427</v>
      </c>
      <c r="K29">
        <v>6</v>
      </c>
      <c r="L29">
        <v>0</v>
      </c>
      <c r="M29">
        <v>0</v>
      </c>
      <c r="N29">
        <v>0.4</v>
      </c>
      <c r="O29">
        <v>3</v>
      </c>
      <c r="P29">
        <v>0.6</v>
      </c>
      <c r="Q29">
        <v>0</v>
      </c>
      <c r="R29">
        <v>11</v>
      </c>
      <c r="S29">
        <v>0.4</v>
      </c>
      <c r="T29">
        <v>0</v>
      </c>
      <c r="U29">
        <v>0</v>
      </c>
      <c r="V29">
        <v>0</v>
      </c>
      <c r="W29">
        <v>0.2</v>
      </c>
      <c r="X29">
        <v>17.2</v>
      </c>
      <c r="Y29">
        <v>0.4</v>
      </c>
      <c r="Z29">
        <v>1.4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0.8</v>
      </c>
      <c r="AP29">
        <v>3.6</v>
      </c>
      <c r="AQ29">
        <v>0.6</v>
      </c>
      <c r="AR29">
        <v>0.6</v>
      </c>
      <c r="AS29">
        <v>1</v>
      </c>
      <c r="AT29">
        <v>0</v>
      </c>
      <c r="AU29">
        <v>1.4</v>
      </c>
      <c r="AV29">
        <v>0</v>
      </c>
      <c r="AW29">
        <v>0</v>
      </c>
      <c r="AX29">
        <v>27.7</v>
      </c>
      <c r="AY29">
        <v>0</v>
      </c>
      <c r="AZ29">
        <v>0</v>
      </c>
      <c r="BA29">
        <v>0</v>
      </c>
      <c r="BB29">
        <v>0</v>
      </c>
      <c r="BC29">
        <v>0.6</v>
      </c>
      <c r="BD29">
        <v>25.3</v>
      </c>
      <c r="BE29">
        <v>1.6</v>
      </c>
      <c r="BF29">
        <v>0</v>
      </c>
      <c r="BG29">
        <v>0</v>
      </c>
      <c r="BH29">
        <v>0.2</v>
      </c>
      <c r="BI29">
        <v>0</v>
      </c>
      <c r="BJ29">
        <v>0.2</v>
      </c>
      <c r="BK29">
        <v>0.4</v>
      </c>
      <c r="BL29">
        <v>0.2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0.2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0.8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0.2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0.2</v>
      </c>
      <c r="DA29">
        <v>0</v>
      </c>
      <c r="DB29">
        <v>0</v>
      </c>
      <c r="DC29">
        <v>0</v>
      </c>
      <c r="DD29">
        <v>0</v>
      </c>
      <c r="DE29">
        <v>99</v>
      </c>
      <c r="DF29">
        <v>1</v>
      </c>
      <c r="DG29">
        <v>1.2</v>
      </c>
      <c r="DH29">
        <v>501</v>
      </c>
      <c r="DI29">
        <v>507</v>
      </c>
      <c r="DJ29">
        <v>6474.7120000000004</v>
      </c>
    </row>
    <row r="30" spans="1:114" x14ac:dyDescent="0.2">
      <c r="A30">
        <v>36</v>
      </c>
      <c r="B30" s="2">
        <v>904</v>
      </c>
      <c r="C30">
        <v>904</v>
      </c>
      <c r="D30">
        <v>904</v>
      </c>
      <c r="E30" s="3">
        <f t="shared" si="0"/>
        <v>319</v>
      </c>
      <c r="F30">
        <v>5529.95</v>
      </c>
      <c r="G30">
        <v>6102.75</v>
      </c>
      <c r="H30" s="3">
        <v>6272</v>
      </c>
      <c r="I30">
        <v>6363.25</v>
      </c>
      <c r="J30">
        <v>6482</v>
      </c>
      <c r="K30">
        <v>2</v>
      </c>
      <c r="L30">
        <v>0</v>
      </c>
      <c r="M30">
        <v>1</v>
      </c>
      <c r="N30">
        <v>0</v>
      </c>
      <c r="O30">
        <v>1.6</v>
      </c>
      <c r="P30">
        <v>0.2</v>
      </c>
      <c r="Q30">
        <v>0.2</v>
      </c>
      <c r="R30">
        <v>9.8000000000000007</v>
      </c>
      <c r="S30">
        <v>2.4</v>
      </c>
      <c r="T30">
        <v>0</v>
      </c>
      <c r="U30">
        <v>0</v>
      </c>
      <c r="V30">
        <v>0</v>
      </c>
      <c r="W30">
        <v>0.2</v>
      </c>
      <c r="X30">
        <v>25.1</v>
      </c>
      <c r="Y30">
        <v>0</v>
      </c>
      <c r="Z30">
        <v>0.8</v>
      </c>
      <c r="AA30">
        <v>0.2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0.4</v>
      </c>
      <c r="AP30">
        <v>0.4</v>
      </c>
      <c r="AQ30">
        <v>0</v>
      </c>
      <c r="AR30">
        <v>0</v>
      </c>
      <c r="AS30">
        <v>2.2000000000000002</v>
      </c>
      <c r="AT30">
        <v>0.8</v>
      </c>
      <c r="AU30">
        <v>0.4</v>
      </c>
      <c r="AV30">
        <v>0</v>
      </c>
      <c r="AW30">
        <v>0</v>
      </c>
      <c r="AX30">
        <v>12</v>
      </c>
      <c r="AY30">
        <v>0</v>
      </c>
      <c r="AZ30">
        <v>0</v>
      </c>
      <c r="BA30">
        <v>0</v>
      </c>
      <c r="BB30">
        <v>0</v>
      </c>
      <c r="BC30">
        <v>0.8</v>
      </c>
      <c r="BD30">
        <v>40.200000000000003</v>
      </c>
      <c r="BE30">
        <v>0.8</v>
      </c>
      <c r="BF30">
        <v>0</v>
      </c>
      <c r="BG30">
        <v>0</v>
      </c>
      <c r="BH30">
        <v>0</v>
      </c>
      <c r="BI30">
        <v>0</v>
      </c>
      <c r="BJ30">
        <v>0.6</v>
      </c>
      <c r="BK30">
        <v>0</v>
      </c>
      <c r="BL30">
        <v>0.2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1.2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0.8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99.2</v>
      </c>
      <c r="DF30">
        <v>0.8</v>
      </c>
      <c r="DG30">
        <v>1.9</v>
      </c>
      <c r="DH30">
        <v>510</v>
      </c>
      <c r="DI30">
        <v>520</v>
      </c>
      <c r="DJ30">
        <v>6663.8879999999999</v>
      </c>
    </row>
    <row r="31" spans="1:114" x14ac:dyDescent="0.2">
      <c r="A31">
        <v>37</v>
      </c>
      <c r="B31" s="2">
        <v>915</v>
      </c>
      <c r="C31">
        <v>915</v>
      </c>
      <c r="D31">
        <v>915</v>
      </c>
      <c r="E31" s="3">
        <f t="shared" si="0"/>
        <v>330</v>
      </c>
      <c r="F31">
        <v>6312.6750000000002</v>
      </c>
      <c r="G31">
        <v>6459</v>
      </c>
      <c r="H31" s="3">
        <v>6493</v>
      </c>
      <c r="I31">
        <v>6534</v>
      </c>
      <c r="J31">
        <v>6652.0249999999996</v>
      </c>
      <c r="K31">
        <v>15</v>
      </c>
      <c r="L31">
        <v>0</v>
      </c>
      <c r="M31">
        <v>0</v>
      </c>
      <c r="N31">
        <v>0</v>
      </c>
      <c r="O31">
        <v>1.9</v>
      </c>
      <c r="P31">
        <v>0.8</v>
      </c>
      <c r="Q31">
        <v>0.2</v>
      </c>
      <c r="R31">
        <v>15.2</v>
      </c>
      <c r="S31">
        <v>1.9</v>
      </c>
      <c r="T31">
        <v>0.2</v>
      </c>
      <c r="U31">
        <v>0</v>
      </c>
      <c r="V31">
        <v>0</v>
      </c>
      <c r="W31">
        <v>0.2</v>
      </c>
      <c r="X31">
        <v>20.399999999999999</v>
      </c>
      <c r="Y31">
        <v>0.2</v>
      </c>
      <c r="Z31">
        <v>3.1</v>
      </c>
      <c r="AA31">
        <v>0.2</v>
      </c>
      <c r="AB31">
        <v>0.2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0.2</v>
      </c>
      <c r="AP31">
        <v>0.4</v>
      </c>
      <c r="AQ31">
        <v>0</v>
      </c>
      <c r="AR31">
        <v>0</v>
      </c>
      <c r="AS31">
        <v>0.8</v>
      </c>
      <c r="AT31">
        <v>0.6</v>
      </c>
      <c r="AU31">
        <v>0.8</v>
      </c>
      <c r="AV31">
        <v>0</v>
      </c>
      <c r="AW31">
        <v>0</v>
      </c>
      <c r="AX31">
        <v>14.6</v>
      </c>
      <c r="AY31">
        <v>0</v>
      </c>
      <c r="AZ31">
        <v>0</v>
      </c>
      <c r="BA31">
        <v>0</v>
      </c>
      <c r="BB31">
        <v>0</v>
      </c>
      <c r="BC31">
        <v>0.8</v>
      </c>
      <c r="BD31">
        <v>33.700000000000003</v>
      </c>
      <c r="BE31">
        <v>3.1</v>
      </c>
      <c r="BF31">
        <v>0</v>
      </c>
      <c r="BG31">
        <v>0</v>
      </c>
      <c r="BH31">
        <v>0</v>
      </c>
      <c r="BI31">
        <v>0</v>
      </c>
      <c r="BJ31">
        <v>0.2</v>
      </c>
      <c r="BK31">
        <v>0.2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0.2</v>
      </c>
      <c r="BZ31">
        <v>0</v>
      </c>
      <c r="CA31">
        <v>0</v>
      </c>
      <c r="CB31">
        <v>0</v>
      </c>
      <c r="CC31">
        <v>0.2</v>
      </c>
      <c r="CD31">
        <v>1.1000000000000001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0.2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0.6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0.4</v>
      </c>
      <c r="DB31">
        <v>0</v>
      </c>
      <c r="DC31">
        <v>0</v>
      </c>
      <c r="DD31">
        <v>0</v>
      </c>
      <c r="DE31">
        <v>99.4</v>
      </c>
      <c r="DF31">
        <v>0.6</v>
      </c>
      <c r="DG31">
        <v>2.5</v>
      </c>
      <c r="DH31">
        <v>514</v>
      </c>
      <c r="DI31">
        <v>527</v>
      </c>
      <c r="DJ31">
        <v>6924.0050000000001</v>
      </c>
    </row>
    <row r="32" spans="1:114" x14ac:dyDescent="0.2">
      <c r="A32">
        <v>38</v>
      </c>
      <c r="B32" s="2">
        <v>920</v>
      </c>
      <c r="C32">
        <v>920</v>
      </c>
      <c r="D32">
        <v>920</v>
      </c>
      <c r="E32" s="3">
        <f t="shared" si="0"/>
        <v>335</v>
      </c>
      <c r="F32">
        <v>6498.9750000000004</v>
      </c>
      <c r="G32">
        <v>6582</v>
      </c>
      <c r="H32" s="3">
        <v>6637</v>
      </c>
      <c r="I32">
        <v>6733.5</v>
      </c>
      <c r="J32">
        <v>7204.15</v>
      </c>
      <c r="K32">
        <v>15</v>
      </c>
      <c r="L32">
        <v>0</v>
      </c>
      <c r="M32">
        <v>0</v>
      </c>
      <c r="N32">
        <v>0.6</v>
      </c>
      <c r="O32">
        <v>2.2000000000000002</v>
      </c>
      <c r="P32">
        <v>0.2</v>
      </c>
      <c r="Q32">
        <v>0.2</v>
      </c>
      <c r="R32">
        <v>15.4</v>
      </c>
      <c r="S32">
        <v>0.6</v>
      </c>
      <c r="T32">
        <v>0.2</v>
      </c>
      <c r="U32">
        <v>0</v>
      </c>
      <c r="V32">
        <v>0</v>
      </c>
      <c r="W32">
        <v>0</v>
      </c>
      <c r="X32">
        <v>21.4</v>
      </c>
      <c r="Y32">
        <v>0</v>
      </c>
      <c r="Z32">
        <v>2.4</v>
      </c>
      <c r="AA32">
        <v>0</v>
      </c>
      <c r="AB32">
        <v>0.9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0.4</v>
      </c>
      <c r="AP32">
        <v>0.9</v>
      </c>
      <c r="AQ32">
        <v>0</v>
      </c>
      <c r="AR32">
        <v>0</v>
      </c>
      <c r="AS32">
        <v>1.7</v>
      </c>
      <c r="AT32">
        <v>1.1000000000000001</v>
      </c>
      <c r="AU32">
        <v>1.7</v>
      </c>
      <c r="AV32">
        <v>0</v>
      </c>
      <c r="AW32">
        <v>0</v>
      </c>
      <c r="AX32">
        <v>14.9</v>
      </c>
      <c r="AY32">
        <v>0</v>
      </c>
      <c r="AZ32">
        <v>0</v>
      </c>
      <c r="BA32">
        <v>0</v>
      </c>
      <c r="BB32">
        <v>0</v>
      </c>
      <c r="BC32">
        <v>0.6</v>
      </c>
      <c r="BD32">
        <v>32.5</v>
      </c>
      <c r="BE32">
        <v>2</v>
      </c>
      <c r="BF32">
        <v>0</v>
      </c>
      <c r="BG32">
        <v>0</v>
      </c>
      <c r="BH32">
        <v>0</v>
      </c>
      <c r="BI32">
        <v>0</v>
      </c>
      <c r="BJ32">
        <v>0.2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0.7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0.2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1.1000000000000001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0.2</v>
      </c>
      <c r="DB32">
        <v>0</v>
      </c>
      <c r="DC32">
        <v>0</v>
      </c>
      <c r="DD32">
        <v>0</v>
      </c>
      <c r="DE32">
        <v>99.8</v>
      </c>
      <c r="DF32">
        <v>0.2</v>
      </c>
      <c r="DG32">
        <v>2.2000000000000002</v>
      </c>
      <c r="DH32">
        <v>538</v>
      </c>
      <c r="DI32">
        <v>550</v>
      </c>
      <c r="DJ32">
        <v>7042.24</v>
      </c>
    </row>
    <row r="33" spans="1:114" x14ac:dyDescent="0.2">
      <c r="A33">
        <v>39</v>
      </c>
      <c r="B33" s="2">
        <v>925</v>
      </c>
      <c r="C33">
        <v>925</v>
      </c>
      <c r="D33">
        <v>925</v>
      </c>
      <c r="E33" s="3">
        <f t="shared" si="0"/>
        <v>340</v>
      </c>
      <c r="F33">
        <v>6545.9250000000002</v>
      </c>
      <c r="G33">
        <v>6682</v>
      </c>
      <c r="H33" s="3">
        <v>6755</v>
      </c>
      <c r="I33">
        <v>6897.25</v>
      </c>
      <c r="J33">
        <v>7337.3249999999998</v>
      </c>
      <c r="K33">
        <v>28</v>
      </c>
      <c r="L33">
        <v>0</v>
      </c>
      <c r="M33">
        <v>0.2</v>
      </c>
      <c r="N33">
        <v>0.4</v>
      </c>
      <c r="O33">
        <v>1.9</v>
      </c>
      <c r="P33">
        <v>0.2</v>
      </c>
      <c r="Q33">
        <v>0</v>
      </c>
      <c r="R33">
        <v>14.1</v>
      </c>
      <c r="S33">
        <v>0.8</v>
      </c>
      <c r="T33">
        <v>0.6</v>
      </c>
      <c r="U33">
        <v>0</v>
      </c>
      <c r="V33">
        <v>0</v>
      </c>
      <c r="W33">
        <v>0</v>
      </c>
      <c r="X33">
        <v>25.1</v>
      </c>
      <c r="Y33">
        <v>0.2</v>
      </c>
      <c r="Z33">
        <v>1</v>
      </c>
      <c r="AA33">
        <v>0</v>
      </c>
      <c r="AB33">
        <v>0.4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0.8</v>
      </c>
      <c r="AQ33">
        <v>0</v>
      </c>
      <c r="AR33">
        <v>0.2</v>
      </c>
      <c r="AS33">
        <v>0.8</v>
      </c>
      <c r="AT33">
        <v>1.1000000000000001</v>
      </c>
      <c r="AU33">
        <v>0.4</v>
      </c>
      <c r="AV33">
        <v>0</v>
      </c>
      <c r="AW33">
        <v>0</v>
      </c>
      <c r="AX33">
        <v>18.3</v>
      </c>
      <c r="AY33">
        <v>0</v>
      </c>
      <c r="AZ33">
        <v>0</v>
      </c>
      <c r="BA33">
        <v>0</v>
      </c>
      <c r="BB33">
        <v>0</v>
      </c>
      <c r="BC33">
        <v>0.8</v>
      </c>
      <c r="BD33">
        <v>31.2</v>
      </c>
      <c r="BE33">
        <v>1.1000000000000001</v>
      </c>
      <c r="BF33">
        <v>0</v>
      </c>
      <c r="BG33">
        <v>0</v>
      </c>
      <c r="BH33">
        <v>0</v>
      </c>
      <c r="BI33">
        <v>0</v>
      </c>
      <c r="BJ33">
        <v>0.4</v>
      </c>
      <c r="BK33">
        <v>0.4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1.3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1.1000000000000001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0.6</v>
      </c>
      <c r="DB33">
        <v>0</v>
      </c>
      <c r="DC33">
        <v>0</v>
      </c>
      <c r="DD33">
        <v>0</v>
      </c>
      <c r="DE33">
        <v>99.2</v>
      </c>
      <c r="DF33">
        <v>0.8</v>
      </c>
      <c r="DG33">
        <v>3</v>
      </c>
      <c r="DH33">
        <v>526</v>
      </c>
      <c r="DI33">
        <v>542</v>
      </c>
      <c r="DJ33">
        <v>7160.4750000000004</v>
      </c>
    </row>
    <row r="34" spans="1:114" x14ac:dyDescent="0.2">
      <c r="A34">
        <v>40</v>
      </c>
      <c r="B34" s="2">
        <v>930</v>
      </c>
      <c r="C34">
        <v>930</v>
      </c>
      <c r="D34">
        <v>930</v>
      </c>
      <c r="E34" s="3">
        <f t="shared" si="0"/>
        <v>345</v>
      </c>
      <c r="F34">
        <v>6591.85</v>
      </c>
      <c r="G34">
        <v>6780.5</v>
      </c>
      <c r="H34" s="3">
        <v>6875</v>
      </c>
      <c r="I34">
        <v>7038</v>
      </c>
      <c r="J34">
        <v>7408.2250000000004</v>
      </c>
      <c r="K34">
        <v>9</v>
      </c>
      <c r="L34">
        <v>0</v>
      </c>
      <c r="M34">
        <v>0.2</v>
      </c>
      <c r="N34">
        <v>0.2</v>
      </c>
      <c r="O34">
        <v>1.9</v>
      </c>
      <c r="P34">
        <v>1</v>
      </c>
      <c r="Q34">
        <v>0</v>
      </c>
      <c r="R34">
        <v>19.7</v>
      </c>
      <c r="S34">
        <v>1.3</v>
      </c>
      <c r="T34">
        <v>0.6</v>
      </c>
      <c r="U34">
        <v>0</v>
      </c>
      <c r="V34">
        <v>0</v>
      </c>
      <c r="W34">
        <v>0.2</v>
      </c>
      <c r="X34">
        <v>20.2</v>
      </c>
      <c r="Y34">
        <v>0.2</v>
      </c>
      <c r="Z34">
        <v>0.4</v>
      </c>
      <c r="AA34">
        <v>0.2</v>
      </c>
      <c r="AB34">
        <v>0.8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0.4</v>
      </c>
      <c r="AP34">
        <v>1</v>
      </c>
      <c r="AQ34">
        <v>0</v>
      </c>
      <c r="AR34">
        <v>0</v>
      </c>
      <c r="AS34">
        <v>1.5</v>
      </c>
      <c r="AT34">
        <v>0.4</v>
      </c>
      <c r="AU34">
        <v>1</v>
      </c>
      <c r="AV34">
        <v>0</v>
      </c>
      <c r="AW34">
        <v>0</v>
      </c>
      <c r="AX34">
        <v>18.899999999999999</v>
      </c>
      <c r="AY34">
        <v>0</v>
      </c>
      <c r="AZ34">
        <v>0</v>
      </c>
      <c r="BA34">
        <v>0</v>
      </c>
      <c r="BB34">
        <v>0</v>
      </c>
      <c r="BC34">
        <v>1.2</v>
      </c>
      <c r="BD34">
        <v>26.2</v>
      </c>
      <c r="BE34">
        <v>2.1</v>
      </c>
      <c r="BF34">
        <v>0</v>
      </c>
      <c r="BG34">
        <v>0</v>
      </c>
      <c r="BH34">
        <v>0</v>
      </c>
      <c r="BI34">
        <v>0</v>
      </c>
      <c r="BJ34">
        <v>0.4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0.2</v>
      </c>
      <c r="BZ34">
        <v>0</v>
      </c>
      <c r="CA34">
        <v>0</v>
      </c>
      <c r="CB34">
        <v>0</v>
      </c>
      <c r="CC34">
        <v>0</v>
      </c>
      <c r="CD34">
        <v>0.9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0.2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0.4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0.2</v>
      </c>
      <c r="DB34">
        <v>0</v>
      </c>
      <c r="DC34">
        <v>0</v>
      </c>
      <c r="DD34">
        <v>0</v>
      </c>
      <c r="DE34">
        <v>99.4</v>
      </c>
      <c r="DF34">
        <v>0.6</v>
      </c>
      <c r="DG34">
        <v>1.7</v>
      </c>
      <c r="DH34">
        <v>519</v>
      </c>
      <c r="DI34">
        <v>528</v>
      </c>
      <c r="DJ34">
        <v>7278.71</v>
      </c>
    </row>
    <row r="35" spans="1:114" x14ac:dyDescent="0.2">
      <c r="A35">
        <v>41</v>
      </c>
      <c r="B35" s="2">
        <v>935</v>
      </c>
      <c r="C35">
        <v>935</v>
      </c>
      <c r="D35">
        <v>935</v>
      </c>
      <c r="E35" s="3">
        <f t="shared" si="0"/>
        <v>350</v>
      </c>
      <c r="F35">
        <v>6636.9250000000002</v>
      </c>
      <c r="G35">
        <v>6874</v>
      </c>
      <c r="H35" s="3">
        <v>6996</v>
      </c>
      <c r="I35">
        <v>7159.5</v>
      </c>
      <c r="J35">
        <v>7465.05</v>
      </c>
      <c r="K35">
        <v>40</v>
      </c>
      <c r="L35">
        <v>0</v>
      </c>
      <c r="M35">
        <v>1</v>
      </c>
      <c r="N35">
        <v>1</v>
      </c>
      <c r="O35">
        <v>2.4</v>
      </c>
      <c r="P35">
        <v>0.6</v>
      </c>
      <c r="Q35">
        <v>0</v>
      </c>
      <c r="R35">
        <v>14.4</v>
      </c>
      <c r="S35">
        <v>1.8</v>
      </c>
      <c r="T35">
        <v>0</v>
      </c>
      <c r="U35">
        <v>0</v>
      </c>
      <c r="V35">
        <v>0</v>
      </c>
      <c r="W35">
        <v>0</v>
      </c>
      <c r="X35">
        <v>23.8</v>
      </c>
      <c r="Y35">
        <v>0</v>
      </c>
      <c r="Z35">
        <v>1.6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2.4</v>
      </c>
      <c r="AQ35">
        <v>0</v>
      </c>
      <c r="AR35">
        <v>0</v>
      </c>
      <c r="AS35">
        <v>1.6</v>
      </c>
      <c r="AT35">
        <v>0.4</v>
      </c>
      <c r="AU35">
        <v>0.8</v>
      </c>
      <c r="AV35">
        <v>0</v>
      </c>
      <c r="AW35">
        <v>0</v>
      </c>
      <c r="AX35">
        <v>19.100000000000001</v>
      </c>
      <c r="AY35">
        <v>0.4</v>
      </c>
      <c r="AZ35">
        <v>0</v>
      </c>
      <c r="BA35">
        <v>0</v>
      </c>
      <c r="BB35">
        <v>0</v>
      </c>
      <c r="BC35">
        <v>1.4</v>
      </c>
      <c r="BD35">
        <v>25.2</v>
      </c>
      <c r="BE35">
        <v>1.6</v>
      </c>
      <c r="BF35">
        <v>0.2</v>
      </c>
      <c r="BG35">
        <v>0</v>
      </c>
      <c r="BH35">
        <v>0</v>
      </c>
      <c r="BI35">
        <v>0</v>
      </c>
      <c r="BJ35">
        <v>0.4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0.2</v>
      </c>
      <c r="BZ35">
        <v>0</v>
      </c>
      <c r="CA35">
        <v>0</v>
      </c>
      <c r="CB35">
        <v>0</v>
      </c>
      <c r="CC35">
        <v>0</v>
      </c>
      <c r="CD35">
        <v>1.7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0.4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99.4</v>
      </c>
      <c r="DF35">
        <v>0.6</v>
      </c>
      <c r="DG35">
        <v>2.2999999999999998</v>
      </c>
      <c r="DH35">
        <v>508</v>
      </c>
      <c r="DI35">
        <v>520</v>
      </c>
      <c r="DJ35">
        <v>7396.9449999999997</v>
      </c>
    </row>
    <row r="36" spans="1:114" x14ac:dyDescent="0.2">
      <c r="A36">
        <v>42</v>
      </c>
      <c r="B36" s="2">
        <v>940</v>
      </c>
      <c r="C36">
        <v>940</v>
      </c>
      <c r="D36">
        <v>940</v>
      </c>
      <c r="E36" s="3">
        <f t="shared" si="0"/>
        <v>355</v>
      </c>
      <c r="F36">
        <v>6685.85</v>
      </c>
      <c r="G36">
        <v>6971.25</v>
      </c>
      <c r="H36" s="3">
        <v>7115</v>
      </c>
      <c r="I36">
        <v>7270.5</v>
      </c>
      <c r="J36">
        <v>7525.2</v>
      </c>
      <c r="K36">
        <v>13</v>
      </c>
      <c r="L36">
        <v>0</v>
      </c>
      <c r="M36">
        <v>0.6</v>
      </c>
      <c r="N36">
        <v>0</v>
      </c>
      <c r="O36">
        <v>1.5</v>
      </c>
      <c r="P36">
        <v>0.2</v>
      </c>
      <c r="Q36">
        <v>0</v>
      </c>
      <c r="R36">
        <v>16.899999999999999</v>
      </c>
      <c r="S36">
        <v>1.3</v>
      </c>
      <c r="T36">
        <v>0</v>
      </c>
      <c r="U36">
        <v>0.2</v>
      </c>
      <c r="V36">
        <v>0</v>
      </c>
      <c r="W36">
        <v>0</v>
      </c>
      <c r="X36">
        <v>25.2</v>
      </c>
      <c r="Y36">
        <v>0.2</v>
      </c>
      <c r="Z36">
        <v>1.1000000000000001</v>
      </c>
      <c r="AA36">
        <v>0</v>
      </c>
      <c r="AB36">
        <v>0.8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1.9</v>
      </c>
      <c r="AQ36">
        <v>0.2</v>
      </c>
      <c r="AR36">
        <v>0.2</v>
      </c>
      <c r="AS36">
        <v>2.2999999999999998</v>
      </c>
      <c r="AT36">
        <v>0</v>
      </c>
      <c r="AU36">
        <v>0.9</v>
      </c>
      <c r="AV36">
        <v>0.2</v>
      </c>
      <c r="AW36">
        <v>0.2</v>
      </c>
      <c r="AX36">
        <v>17.3</v>
      </c>
      <c r="AY36">
        <v>0</v>
      </c>
      <c r="AZ36">
        <v>0</v>
      </c>
      <c r="BA36">
        <v>0</v>
      </c>
      <c r="BB36">
        <v>0</v>
      </c>
      <c r="BC36">
        <v>0.8</v>
      </c>
      <c r="BD36">
        <v>25.4</v>
      </c>
      <c r="BE36">
        <v>1.7</v>
      </c>
      <c r="BF36">
        <v>0</v>
      </c>
      <c r="BG36">
        <v>0</v>
      </c>
      <c r="BH36">
        <v>0</v>
      </c>
      <c r="BI36">
        <v>0</v>
      </c>
      <c r="BJ36">
        <v>0.2</v>
      </c>
      <c r="BK36">
        <v>0</v>
      </c>
      <c r="BL36">
        <v>0</v>
      </c>
      <c r="BM36">
        <v>0</v>
      </c>
      <c r="BN36">
        <v>0.2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0.6</v>
      </c>
      <c r="BZ36">
        <v>0</v>
      </c>
      <c r="CA36">
        <v>0</v>
      </c>
      <c r="CB36">
        <v>0</v>
      </c>
      <c r="CC36">
        <v>0</v>
      </c>
      <c r="CD36">
        <v>0.8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99.1</v>
      </c>
      <c r="DF36">
        <v>0.9</v>
      </c>
      <c r="DG36">
        <v>0.8</v>
      </c>
      <c r="DH36">
        <v>527</v>
      </c>
      <c r="DI36">
        <v>531</v>
      </c>
      <c r="DJ36">
        <v>7515.18</v>
      </c>
    </row>
    <row r="37" spans="1:114" x14ac:dyDescent="0.2">
      <c r="A37">
        <v>43</v>
      </c>
      <c r="B37" s="2">
        <v>945</v>
      </c>
      <c r="C37">
        <v>945</v>
      </c>
      <c r="D37">
        <v>945</v>
      </c>
      <c r="E37" s="3">
        <f t="shared" si="0"/>
        <v>360</v>
      </c>
      <c r="F37">
        <v>6736.875</v>
      </c>
      <c r="G37">
        <v>7078</v>
      </c>
      <c r="H37" s="3">
        <v>7238</v>
      </c>
      <c r="I37">
        <v>7365</v>
      </c>
      <c r="J37">
        <v>7570.0249999999996</v>
      </c>
      <c r="K37">
        <v>15</v>
      </c>
      <c r="L37">
        <v>0</v>
      </c>
      <c r="M37">
        <v>0.2</v>
      </c>
      <c r="N37">
        <v>0.4</v>
      </c>
      <c r="O37">
        <v>1.8</v>
      </c>
      <c r="P37">
        <v>0.2</v>
      </c>
      <c r="Q37">
        <v>0</v>
      </c>
      <c r="R37">
        <v>14.3</v>
      </c>
      <c r="S37">
        <v>1.4</v>
      </c>
      <c r="T37">
        <v>0.4</v>
      </c>
      <c r="U37">
        <v>0</v>
      </c>
      <c r="V37">
        <v>0</v>
      </c>
      <c r="W37">
        <v>0.2</v>
      </c>
      <c r="X37">
        <v>20.6</v>
      </c>
      <c r="Y37">
        <v>0.2</v>
      </c>
      <c r="Z37">
        <v>1.6</v>
      </c>
      <c r="AA37">
        <v>0</v>
      </c>
      <c r="AB37">
        <v>1.6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0.2</v>
      </c>
      <c r="AP37">
        <v>3.4</v>
      </c>
      <c r="AQ37">
        <v>0</v>
      </c>
      <c r="AR37">
        <v>0.2</v>
      </c>
      <c r="AS37">
        <v>2.4</v>
      </c>
      <c r="AT37">
        <v>0.4</v>
      </c>
      <c r="AU37">
        <v>1.6</v>
      </c>
      <c r="AV37">
        <v>0</v>
      </c>
      <c r="AW37">
        <v>0</v>
      </c>
      <c r="AX37">
        <v>20.8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24.2</v>
      </c>
      <c r="BE37">
        <v>1.8</v>
      </c>
      <c r="BF37">
        <v>0</v>
      </c>
      <c r="BG37">
        <v>0</v>
      </c>
      <c r="BH37">
        <v>0</v>
      </c>
      <c r="BI37">
        <v>0</v>
      </c>
      <c r="BJ37">
        <v>0.2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0.4</v>
      </c>
      <c r="BU37">
        <v>0</v>
      </c>
      <c r="BV37">
        <v>0</v>
      </c>
      <c r="BW37">
        <v>0</v>
      </c>
      <c r="BX37">
        <v>0</v>
      </c>
      <c r="BY37">
        <v>0.2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0.6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0.4</v>
      </c>
      <c r="CU37">
        <v>0.2</v>
      </c>
      <c r="CV37">
        <v>0</v>
      </c>
      <c r="CW37">
        <v>0</v>
      </c>
      <c r="CX37">
        <v>0</v>
      </c>
      <c r="CY37">
        <v>0</v>
      </c>
      <c r="CZ37">
        <v>0.2</v>
      </c>
      <c r="DA37">
        <v>0</v>
      </c>
      <c r="DB37">
        <v>0</v>
      </c>
      <c r="DC37">
        <v>0</v>
      </c>
      <c r="DD37">
        <v>0</v>
      </c>
      <c r="DE37">
        <v>99.2</v>
      </c>
      <c r="DF37">
        <v>0.8</v>
      </c>
      <c r="DG37">
        <v>2.4</v>
      </c>
      <c r="DH37">
        <v>495</v>
      </c>
      <c r="DI37">
        <v>507</v>
      </c>
      <c r="DJ37">
        <v>7633.415</v>
      </c>
    </row>
    <row r="38" spans="1:114" x14ac:dyDescent="0.2">
      <c r="A38">
        <v>44</v>
      </c>
      <c r="B38" s="2">
        <v>950</v>
      </c>
      <c r="C38">
        <v>950</v>
      </c>
      <c r="D38">
        <v>950</v>
      </c>
      <c r="E38" s="3">
        <f t="shared" si="0"/>
        <v>365</v>
      </c>
      <c r="F38">
        <v>6823.7250000000004</v>
      </c>
      <c r="G38">
        <v>7217</v>
      </c>
      <c r="H38" s="3">
        <v>7358</v>
      </c>
      <c r="I38">
        <v>7469</v>
      </c>
      <c r="J38">
        <v>7622.0749999999998</v>
      </c>
      <c r="K38">
        <v>10</v>
      </c>
      <c r="L38">
        <v>0</v>
      </c>
      <c r="M38">
        <v>0</v>
      </c>
      <c r="N38">
        <v>0.4</v>
      </c>
      <c r="O38">
        <v>1.7</v>
      </c>
      <c r="P38">
        <v>0.4</v>
      </c>
      <c r="Q38">
        <v>0</v>
      </c>
      <c r="R38">
        <v>15.5</v>
      </c>
      <c r="S38">
        <v>0.8</v>
      </c>
      <c r="T38">
        <v>0.4</v>
      </c>
      <c r="U38">
        <v>0</v>
      </c>
      <c r="V38">
        <v>0</v>
      </c>
      <c r="W38">
        <v>0</v>
      </c>
      <c r="X38">
        <v>25.2</v>
      </c>
      <c r="Y38">
        <v>0</v>
      </c>
      <c r="Z38">
        <v>1.9</v>
      </c>
      <c r="AA38">
        <v>0.2</v>
      </c>
      <c r="AB38">
        <v>1</v>
      </c>
      <c r="AC38">
        <v>0</v>
      </c>
      <c r="AD38">
        <v>0.2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0.6</v>
      </c>
      <c r="AP38">
        <v>1.9</v>
      </c>
      <c r="AQ38">
        <v>0</v>
      </c>
      <c r="AR38">
        <v>0.2</v>
      </c>
      <c r="AS38">
        <v>0.8</v>
      </c>
      <c r="AT38">
        <v>0.8</v>
      </c>
      <c r="AU38">
        <v>1.9</v>
      </c>
      <c r="AV38">
        <v>0</v>
      </c>
      <c r="AW38">
        <v>0</v>
      </c>
      <c r="AX38">
        <v>28.3</v>
      </c>
      <c r="AY38">
        <v>0</v>
      </c>
      <c r="AZ38">
        <v>0</v>
      </c>
      <c r="BA38">
        <v>0</v>
      </c>
      <c r="BB38">
        <v>0</v>
      </c>
      <c r="BC38">
        <v>0.4</v>
      </c>
      <c r="BD38">
        <v>15.1</v>
      </c>
      <c r="BE38">
        <v>1.7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0.2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0.2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0.2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0.8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0.2</v>
      </c>
      <c r="DB38">
        <v>0</v>
      </c>
      <c r="DC38">
        <v>0</v>
      </c>
      <c r="DD38">
        <v>0</v>
      </c>
      <c r="DE38">
        <v>99.4</v>
      </c>
      <c r="DF38">
        <v>0.6</v>
      </c>
      <c r="DG38">
        <v>2.4</v>
      </c>
      <c r="DH38">
        <v>484</v>
      </c>
      <c r="DI38">
        <v>496</v>
      </c>
      <c r="DJ38">
        <v>7751.65</v>
      </c>
    </row>
    <row r="39" spans="1:114" x14ac:dyDescent="0.2">
      <c r="A39">
        <v>45</v>
      </c>
      <c r="B39" s="2">
        <v>955</v>
      </c>
      <c r="C39">
        <v>955</v>
      </c>
      <c r="D39">
        <v>955</v>
      </c>
      <c r="E39" s="3">
        <f t="shared" si="0"/>
        <v>370</v>
      </c>
      <c r="F39">
        <v>6968.5749999999998</v>
      </c>
      <c r="G39">
        <v>7362</v>
      </c>
      <c r="H39" s="3">
        <v>7481</v>
      </c>
      <c r="I39">
        <v>7562</v>
      </c>
      <c r="J39">
        <v>7692</v>
      </c>
      <c r="K39">
        <v>16</v>
      </c>
      <c r="L39">
        <v>0</v>
      </c>
      <c r="M39">
        <v>0.4</v>
      </c>
      <c r="N39">
        <v>1</v>
      </c>
      <c r="O39">
        <v>2.2000000000000002</v>
      </c>
      <c r="P39">
        <v>0.2</v>
      </c>
      <c r="Q39">
        <v>0.2</v>
      </c>
      <c r="R39">
        <v>15.2</v>
      </c>
      <c r="S39">
        <v>1.4</v>
      </c>
      <c r="T39">
        <v>0</v>
      </c>
      <c r="U39">
        <v>0</v>
      </c>
      <c r="V39">
        <v>0</v>
      </c>
      <c r="W39">
        <v>0</v>
      </c>
      <c r="X39">
        <v>24.4</v>
      </c>
      <c r="Y39">
        <v>0</v>
      </c>
      <c r="Z39">
        <v>1.4</v>
      </c>
      <c r="AA39">
        <v>0</v>
      </c>
      <c r="AB39">
        <v>0.6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0.4</v>
      </c>
      <c r="AP39">
        <v>1.8</v>
      </c>
      <c r="AQ39">
        <v>0</v>
      </c>
      <c r="AR39">
        <v>0</v>
      </c>
      <c r="AS39">
        <v>2.4</v>
      </c>
      <c r="AT39">
        <v>0.4</v>
      </c>
      <c r="AU39">
        <v>0.6</v>
      </c>
      <c r="AV39">
        <v>0</v>
      </c>
      <c r="AW39">
        <v>0</v>
      </c>
      <c r="AX39">
        <v>22.4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22.2</v>
      </c>
      <c r="BE39">
        <v>1.6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0.2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3.3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0.4</v>
      </c>
      <c r="CN39">
        <v>0</v>
      </c>
      <c r="CO39">
        <v>0</v>
      </c>
      <c r="CP39">
        <v>0.2</v>
      </c>
      <c r="CQ39">
        <v>0</v>
      </c>
      <c r="CR39">
        <v>0</v>
      </c>
      <c r="CS39">
        <v>0</v>
      </c>
      <c r="CT39">
        <v>0.4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0.2</v>
      </c>
      <c r="DB39">
        <v>0</v>
      </c>
      <c r="DC39">
        <v>0</v>
      </c>
      <c r="DD39">
        <v>0</v>
      </c>
      <c r="DE39">
        <v>99.8</v>
      </c>
      <c r="DF39">
        <v>0.2</v>
      </c>
      <c r="DG39">
        <v>4.4000000000000004</v>
      </c>
      <c r="DH39">
        <v>500</v>
      </c>
      <c r="DI39">
        <v>523</v>
      </c>
      <c r="DJ39">
        <v>7869.8850000000002</v>
      </c>
    </row>
    <row r="40" spans="1:114" x14ac:dyDescent="0.2">
      <c r="A40">
        <v>46</v>
      </c>
      <c r="B40" s="2">
        <v>959</v>
      </c>
      <c r="C40">
        <v>959</v>
      </c>
      <c r="D40">
        <v>959</v>
      </c>
      <c r="E40" s="3">
        <f t="shared" si="0"/>
        <v>374</v>
      </c>
      <c r="F40">
        <v>7075.9250000000002</v>
      </c>
      <c r="G40">
        <v>7507.75</v>
      </c>
      <c r="H40" s="3">
        <v>7579</v>
      </c>
      <c r="I40">
        <v>7639</v>
      </c>
      <c r="J40">
        <v>7754</v>
      </c>
      <c r="K40">
        <v>9</v>
      </c>
      <c r="L40">
        <v>0</v>
      </c>
      <c r="M40">
        <v>0.4</v>
      </c>
      <c r="N40">
        <v>0.4</v>
      </c>
      <c r="O40">
        <v>2.8</v>
      </c>
      <c r="P40">
        <v>0.4</v>
      </c>
      <c r="Q40">
        <v>0</v>
      </c>
      <c r="R40">
        <v>19.399999999999999</v>
      </c>
      <c r="S40">
        <v>1.2</v>
      </c>
      <c r="T40">
        <v>0</v>
      </c>
      <c r="U40">
        <v>0</v>
      </c>
      <c r="V40">
        <v>0</v>
      </c>
      <c r="W40">
        <v>0.2</v>
      </c>
      <c r="X40">
        <v>22.9</v>
      </c>
      <c r="Y40">
        <v>0</v>
      </c>
      <c r="Z40">
        <v>3.6</v>
      </c>
      <c r="AA40">
        <v>0</v>
      </c>
      <c r="AB40">
        <v>0.6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0.2</v>
      </c>
      <c r="AO40">
        <v>0</v>
      </c>
      <c r="AP40">
        <v>0.4</v>
      </c>
      <c r="AQ40">
        <v>0</v>
      </c>
      <c r="AR40">
        <v>0.2</v>
      </c>
      <c r="AS40">
        <v>1.6</v>
      </c>
      <c r="AT40">
        <v>0</v>
      </c>
      <c r="AU40">
        <v>1</v>
      </c>
      <c r="AV40">
        <v>0</v>
      </c>
      <c r="AW40">
        <v>0</v>
      </c>
      <c r="AX40">
        <v>22.7</v>
      </c>
      <c r="AY40">
        <v>0</v>
      </c>
      <c r="AZ40">
        <v>0</v>
      </c>
      <c r="BA40">
        <v>0</v>
      </c>
      <c r="BB40">
        <v>0</v>
      </c>
      <c r="BC40">
        <v>0.4</v>
      </c>
      <c r="BD40">
        <v>19.399999999999999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0.2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0.2</v>
      </c>
      <c r="BZ40">
        <v>0</v>
      </c>
      <c r="CA40">
        <v>0</v>
      </c>
      <c r="CB40">
        <v>0</v>
      </c>
      <c r="CC40">
        <v>0</v>
      </c>
      <c r="CD40">
        <v>2.1</v>
      </c>
      <c r="CE40">
        <v>0.2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0.2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99.6</v>
      </c>
      <c r="DF40">
        <v>0.4</v>
      </c>
      <c r="DG40">
        <v>2.5</v>
      </c>
      <c r="DH40">
        <v>506</v>
      </c>
      <c r="DI40">
        <v>519</v>
      </c>
      <c r="DJ40">
        <v>7964.473</v>
      </c>
    </row>
    <row r="41" spans="1:114" x14ac:dyDescent="0.2">
      <c r="A41">
        <v>47</v>
      </c>
      <c r="B41" s="2">
        <v>963</v>
      </c>
      <c r="C41">
        <v>963</v>
      </c>
      <c r="D41">
        <v>963</v>
      </c>
      <c r="E41" s="3">
        <f t="shared" si="0"/>
        <v>378</v>
      </c>
      <c r="F41">
        <v>7596.95</v>
      </c>
      <c r="G41">
        <v>7674</v>
      </c>
      <c r="H41" s="3">
        <v>7719.5</v>
      </c>
      <c r="I41">
        <v>7796</v>
      </c>
      <c r="J41">
        <v>8157.3</v>
      </c>
      <c r="K41">
        <v>15</v>
      </c>
      <c r="L41">
        <v>0</v>
      </c>
      <c r="M41">
        <v>0.4</v>
      </c>
      <c r="N41">
        <v>0.2</v>
      </c>
      <c r="O41">
        <v>1.9</v>
      </c>
      <c r="P41">
        <v>0.6</v>
      </c>
      <c r="Q41">
        <v>0</v>
      </c>
      <c r="R41">
        <v>18.7</v>
      </c>
      <c r="S41">
        <v>2.9</v>
      </c>
      <c r="T41">
        <v>0.2</v>
      </c>
      <c r="U41">
        <v>0</v>
      </c>
      <c r="V41">
        <v>0</v>
      </c>
      <c r="W41">
        <v>0.2</v>
      </c>
      <c r="X41">
        <v>23.8</v>
      </c>
      <c r="Y41">
        <v>0</v>
      </c>
      <c r="Z41">
        <v>1.7</v>
      </c>
      <c r="AA41">
        <v>0.6</v>
      </c>
      <c r="AB41">
        <v>0.2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0.4</v>
      </c>
      <c r="AL41">
        <v>0</v>
      </c>
      <c r="AM41">
        <v>0</v>
      </c>
      <c r="AN41">
        <v>0</v>
      </c>
      <c r="AO41">
        <v>0</v>
      </c>
      <c r="AP41">
        <v>2.2999999999999998</v>
      </c>
      <c r="AQ41">
        <v>0</v>
      </c>
      <c r="AR41">
        <v>0</v>
      </c>
      <c r="AS41">
        <v>0.4</v>
      </c>
      <c r="AT41">
        <v>1</v>
      </c>
      <c r="AU41">
        <v>0.8</v>
      </c>
      <c r="AV41">
        <v>0</v>
      </c>
      <c r="AW41">
        <v>0.2</v>
      </c>
      <c r="AX41">
        <v>20</v>
      </c>
      <c r="AY41">
        <v>0</v>
      </c>
      <c r="AZ41">
        <v>0</v>
      </c>
      <c r="BA41">
        <v>0</v>
      </c>
      <c r="BB41">
        <v>0</v>
      </c>
      <c r="BC41">
        <v>1.2</v>
      </c>
      <c r="BD41">
        <v>20.2</v>
      </c>
      <c r="BE41">
        <v>1.5</v>
      </c>
      <c r="BF41">
        <v>0</v>
      </c>
      <c r="BG41">
        <v>0</v>
      </c>
      <c r="BH41">
        <v>0</v>
      </c>
      <c r="BI41">
        <v>0</v>
      </c>
      <c r="BJ41">
        <v>0.6</v>
      </c>
      <c r="BK41">
        <v>0</v>
      </c>
      <c r="BL41">
        <v>0.2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0.9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0.2</v>
      </c>
      <c r="CN41">
        <v>0</v>
      </c>
      <c r="CO41">
        <v>0</v>
      </c>
      <c r="CP41">
        <v>0.2</v>
      </c>
      <c r="CQ41">
        <v>0</v>
      </c>
      <c r="CR41">
        <v>0</v>
      </c>
      <c r="CS41">
        <v>0</v>
      </c>
      <c r="CT41">
        <v>0.9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99.2</v>
      </c>
      <c r="DF41">
        <v>0.8</v>
      </c>
      <c r="DG41">
        <v>2.2999999999999998</v>
      </c>
      <c r="DH41">
        <v>520</v>
      </c>
      <c r="DI41">
        <v>532</v>
      </c>
      <c r="DJ41">
        <v>8059.0609999999997</v>
      </c>
    </row>
    <row r="42" spans="1:114" x14ac:dyDescent="0.2">
      <c r="A42">
        <v>48</v>
      </c>
      <c r="B42" s="2">
        <v>967</v>
      </c>
      <c r="C42">
        <v>967</v>
      </c>
      <c r="D42">
        <v>967</v>
      </c>
      <c r="E42" s="3">
        <f t="shared" si="0"/>
        <v>382</v>
      </c>
      <c r="F42">
        <v>7645.9250000000002</v>
      </c>
      <c r="G42">
        <v>7761</v>
      </c>
      <c r="H42" s="3">
        <v>7849.5</v>
      </c>
      <c r="I42">
        <v>8017</v>
      </c>
      <c r="J42">
        <v>8745.0249999999996</v>
      </c>
      <c r="K42">
        <v>10</v>
      </c>
      <c r="L42">
        <v>0</v>
      </c>
      <c r="M42">
        <v>1.7</v>
      </c>
      <c r="N42">
        <v>0</v>
      </c>
      <c r="O42">
        <v>2.7</v>
      </c>
      <c r="P42">
        <v>0</v>
      </c>
      <c r="Q42">
        <v>0</v>
      </c>
      <c r="R42">
        <v>14.3</v>
      </c>
      <c r="S42">
        <v>1.3</v>
      </c>
      <c r="T42">
        <v>0</v>
      </c>
      <c r="U42">
        <v>0</v>
      </c>
      <c r="V42">
        <v>0</v>
      </c>
      <c r="W42">
        <v>0</v>
      </c>
      <c r="X42">
        <v>25.6</v>
      </c>
      <c r="Y42">
        <v>0</v>
      </c>
      <c r="Z42">
        <v>1.5</v>
      </c>
      <c r="AA42">
        <v>0.2</v>
      </c>
      <c r="AB42">
        <v>1.3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2.1</v>
      </c>
      <c r="AQ42">
        <v>0</v>
      </c>
      <c r="AR42">
        <v>0</v>
      </c>
      <c r="AS42">
        <v>1</v>
      </c>
      <c r="AT42">
        <v>0.2</v>
      </c>
      <c r="AU42">
        <v>0.4</v>
      </c>
      <c r="AV42">
        <v>0</v>
      </c>
      <c r="AW42">
        <v>0</v>
      </c>
      <c r="AX42">
        <v>24.7</v>
      </c>
      <c r="AY42">
        <v>0</v>
      </c>
      <c r="AZ42">
        <v>0</v>
      </c>
      <c r="BA42">
        <v>0</v>
      </c>
      <c r="BB42">
        <v>0</v>
      </c>
      <c r="BC42">
        <v>1.3</v>
      </c>
      <c r="BD42">
        <v>18.399999999999999</v>
      </c>
      <c r="BE42">
        <v>2.9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0.2</v>
      </c>
      <c r="BL42">
        <v>0</v>
      </c>
      <c r="BM42">
        <v>0.2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2.8</v>
      </c>
      <c r="CE42">
        <v>0.2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0.2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0.2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0.2</v>
      </c>
      <c r="DB42">
        <v>0</v>
      </c>
      <c r="DC42">
        <v>0</v>
      </c>
      <c r="DD42">
        <v>0</v>
      </c>
      <c r="DE42">
        <v>99.6</v>
      </c>
      <c r="DF42">
        <v>0.4</v>
      </c>
      <c r="DG42">
        <v>3.5</v>
      </c>
      <c r="DH42">
        <v>523</v>
      </c>
      <c r="DI42">
        <v>542</v>
      </c>
      <c r="DJ42">
        <v>8153.6490000000003</v>
      </c>
    </row>
    <row r="43" spans="1:114" x14ac:dyDescent="0.2">
      <c r="A43">
        <v>49</v>
      </c>
      <c r="B43" s="2">
        <v>972</v>
      </c>
      <c r="C43">
        <v>972</v>
      </c>
      <c r="D43">
        <v>972</v>
      </c>
      <c r="E43" s="3">
        <f t="shared" si="0"/>
        <v>387</v>
      </c>
      <c r="F43">
        <v>7690.9750000000004</v>
      </c>
      <c r="G43">
        <v>7854.75</v>
      </c>
      <c r="H43" s="3">
        <v>7982.5</v>
      </c>
      <c r="I43">
        <v>8211.25</v>
      </c>
      <c r="J43">
        <v>9000.2999999999993</v>
      </c>
      <c r="K43">
        <v>3</v>
      </c>
      <c r="L43">
        <v>0</v>
      </c>
      <c r="M43">
        <v>1.4</v>
      </c>
      <c r="N43">
        <v>0.8</v>
      </c>
      <c r="O43">
        <v>1</v>
      </c>
      <c r="P43">
        <v>0.4</v>
      </c>
      <c r="Q43">
        <v>0</v>
      </c>
      <c r="R43">
        <v>17.3</v>
      </c>
      <c r="S43">
        <v>1</v>
      </c>
      <c r="T43">
        <v>0</v>
      </c>
      <c r="U43">
        <v>0</v>
      </c>
      <c r="V43">
        <v>0</v>
      </c>
      <c r="W43">
        <v>0</v>
      </c>
      <c r="X43">
        <v>22.4</v>
      </c>
      <c r="Y43">
        <v>0</v>
      </c>
      <c r="Z43">
        <v>0.4</v>
      </c>
      <c r="AA43">
        <v>0.2</v>
      </c>
      <c r="AB43">
        <v>0.8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0.2</v>
      </c>
      <c r="AP43">
        <v>1.4</v>
      </c>
      <c r="AQ43">
        <v>0</v>
      </c>
      <c r="AR43">
        <v>0.4</v>
      </c>
      <c r="AS43">
        <v>1.2</v>
      </c>
      <c r="AT43">
        <v>2.4</v>
      </c>
      <c r="AU43">
        <v>0.4</v>
      </c>
      <c r="AV43">
        <v>0</v>
      </c>
      <c r="AW43">
        <v>0</v>
      </c>
      <c r="AX43">
        <v>21.7</v>
      </c>
      <c r="AY43">
        <v>0</v>
      </c>
      <c r="AZ43">
        <v>0</v>
      </c>
      <c r="BA43">
        <v>0</v>
      </c>
      <c r="BB43">
        <v>0</v>
      </c>
      <c r="BC43">
        <v>0.4</v>
      </c>
      <c r="BD43">
        <v>23.8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0.2</v>
      </c>
      <c r="BK43">
        <v>0.4</v>
      </c>
      <c r="BL43">
        <v>0.6</v>
      </c>
      <c r="BM43">
        <v>0</v>
      </c>
      <c r="BN43">
        <v>0.2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0.2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2.6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2.2000000000000002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98.4</v>
      </c>
      <c r="DF43">
        <v>1.6</v>
      </c>
      <c r="DG43">
        <v>4.9000000000000004</v>
      </c>
      <c r="DH43">
        <v>508</v>
      </c>
      <c r="DI43">
        <v>534</v>
      </c>
      <c r="DJ43">
        <v>8271.884</v>
      </c>
    </row>
    <row r="44" spans="1:114" x14ac:dyDescent="0.2">
      <c r="A44">
        <v>50</v>
      </c>
      <c r="B44" s="2">
        <v>976</v>
      </c>
      <c r="C44">
        <v>976</v>
      </c>
      <c r="D44">
        <v>976</v>
      </c>
      <c r="E44" s="3">
        <f t="shared" si="0"/>
        <v>391</v>
      </c>
      <c r="F44">
        <v>7732.95</v>
      </c>
      <c r="G44">
        <v>7922</v>
      </c>
      <c r="H44" s="3">
        <v>8092</v>
      </c>
      <c r="I44">
        <v>8347.25</v>
      </c>
      <c r="J44">
        <v>9152.125</v>
      </c>
      <c r="K44">
        <v>4</v>
      </c>
      <c r="L44">
        <v>0</v>
      </c>
      <c r="M44">
        <v>0.2</v>
      </c>
      <c r="N44">
        <v>0.6</v>
      </c>
      <c r="O44">
        <v>1.3</v>
      </c>
      <c r="P44">
        <v>0.2</v>
      </c>
      <c r="Q44">
        <v>1</v>
      </c>
      <c r="R44">
        <v>17.399999999999999</v>
      </c>
      <c r="S44">
        <v>1.1000000000000001</v>
      </c>
      <c r="T44">
        <v>0.2</v>
      </c>
      <c r="U44">
        <v>0</v>
      </c>
      <c r="V44">
        <v>0</v>
      </c>
      <c r="W44">
        <v>0</v>
      </c>
      <c r="X44">
        <v>18</v>
      </c>
      <c r="Y44">
        <v>0.4</v>
      </c>
      <c r="Z44">
        <v>1.5</v>
      </c>
      <c r="AA44">
        <v>0.2</v>
      </c>
      <c r="AB44">
        <v>1.3</v>
      </c>
      <c r="AC44">
        <v>0.2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</v>
      </c>
      <c r="AM44">
        <v>0</v>
      </c>
      <c r="AN44">
        <v>0</v>
      </c>
      <c r="AO44">
        <v>0.6</v>
      </c>
      <c r="AP44">
        <v>1.7</v>
      </c>
      <c r="AQ44">
        <v>0</v>
      </c>
      <c r="AR44">
        <v>1.3</v>
      </c>
      <c r="AS44">
        <v>2.5</v>
      </c>
      <c r="AT44">
        <v>0.2</v>
      </c>
      <c r="AU44">
        <v>0</v>
      </c>
      <c r="AV44">
        <v>0</v>
      </c>
      <c r="AW44">
        <v>0</v>
      </c>
      <c r="AX44">
        <v>25.3</v>
      </c>
      <c r="AY44">
        <v>0</v>
      </c>
      <c r="AZ44">
        <v>0</v>
      </c>
      <c r="BA44">
        <v>0</v>
      </c>
      <c r="BB44">
        <v>0</v>
      </c>
      <c r="BC44">
        <v>1.5</v>
      </c>
      <c r="BD44">
        <v>20.9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0.8</v>
      </c>
      <c r="BK44">
        <v>0</v>
      </c>
      <c r="BL44">
        <v>0</v>
      </c>
      <c r="BM44">
        <v>0</v>
      </c>
      <c r="BN44">
        <v>0.2</v>
      </c>
      <c r="BO44">
        <v>0</v>
      </c>
      <c r="BP44">
        <v>0.2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0.2</v>
      </c>
      <c r="CE44">
        <v>0.2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0.4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98.9</v>
      </c>
      <c r="DF44">
        <v>1.1000000000000001</v>
      </c>
      <c r="DG44">
        <v>0.8</v>
      </c>
      <c r="DH44">
        <v>522</v>
      </c>
      <c r="DI44">
        <v>526</v>
      </c>
      <c r="DJ44">
        <v>8366.4719999999998</v>
      </c>
    </row>
    <row r="45" spans="1:114" x14ac:dyDescent="0.2">
      <c r="A45">
        <v>51</v>
      </c>
      <c r="B45" s="2">
        <v>995</v>
      </c>
      <c r="C45">
        <v>996</v>
      </c>
      <c r="D45">
        <v>995</v>
      </c>
      <c r="E45" s="3">
        <f t="shared" si="0"/>
        <v>410</v>
      </c>
      <c r="F45">
        <v>7893.95</v>
      </c>
      <c r="G45">
        <v>8269.75</v>
      </c>
      <c r="H45" s="3">
        <v>8601.5</v>
      </c>
      <c r="I45">
        <v>8919.5</v>
      </c>
      <c r="J45">
        <v>9694.1</v>
      </c>
      <c r="K45">
        <v>3</v>
      </c>
      <c r="L45">
        <v>0</v>
      </c>
      <c r="M45">
        <v>0</v>
      </c>
      <c r="N45">
        <v>0</v>
      </c>
      <c r="O45">
        <v>2.4</v>
      </c>
      <c r="P45">
        <v>0.8</v>
      </c>
      <c r="Q45">
        <v>0.2</v>
      </c>
      <c r="R45">
        <v>21.1</v>
      </c>
      <c r="S45">
        <v>1.1000000000000001</v>
      </c>
      <c r="T45">
        <v>0</v>
      </c>
      <c r="U45">
        <v>0</v>
      </c>
      <c r="V45">
        <v>0</v>
      </c>
      <c r="W45">
        <v>0</v>
      </c>
      <c r="X45">
        <v>21.2</v>
      </c>
      <c r="Y45">
        <v>0</v>
      </c>
      <c r="Z45">
        <v>0.6</v>
      </c>
      <c r="AA45">
        <v>0.2</v>
      </c>
      <c r="AB45">
        <v>0.8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2.1</v>
      </c>
      <c r="AQ45">
        <v>0.4</v>
      </c>
      <c r="AR45">
        <v>0.6</v>
      </c>
      <c r="AS45">
        <v>1.3</v>
      </c>
      <c r="AT45">
        <v>0.6</v>
      </c>
      <c r="AU45">
        <v>0.9</v>
      </c>
      <c r="AV45">
        <v>0</v>
      </c>
      <c r="AW45">
        <v>0</v>
      </c>
      <c r="AX45">
        <v>18.2</v>
      </c>
      <c r="AY45">
        <v>0</v>
      </c>
      <c r="AZ45">
        <v>0</v>
      </c>
      <c r="BA45">
        <v>0</v>
      </c>
      <c r="BB45">
        <v>0</v>
      </c>
      <c r="BC45">
        <v>1.5</v>
      </c>
      <c r="BD45">
        <v>22.2</v>
      </c>
      <c r="BE45">
        <v>2.1</v>
      </c>
      <c r="BF45">
        <v>0</v>
      </c>
      <c r="BG45">
        <v>0</v>
      </c>
      <c r="BH45">
        <v>0</v>
      </c>
      <c r="BI45">
        <v>0</v>
      </c>
      <c r="BJ45">
        <v>0.6</v>
      </c>
      <c r="BK45">
        <v>0.2</v>
      </c>
      <c r="BL45">
        <v>0.8</v>
      </c>
      <c r="BM45">
        <v>0</v>
      </c>
      <c r="BN45">
        <v>0.2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0.2</v>
      </c>
      <c r="BZ45">
        <v>0</v>
      </c>
      <c r="CA45">
        <v>0</v>
      </c>
      <c r="CB45">
        <v>0</v>
      </c>
      <c r="CC45">
        <v>0</v>
      </c>
      <c r="CD45">
        <v>0.7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0.6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98.1</v>
      </c>
      <c r="DF45">
        <v>1.9</v>
      </c>
      <c r="DG45">
        <v>1.3</v>
      </c>
      <c r="DH45">
        <v>532</v>
      </c>
      <c r="DI45">
        <v>539</v>
      </c>
      <c r="DJ45">
        <v>8815.7649999999994</v>
      </c>
    </row>
    <row r="46" spans="1:114" x14ac:dyDescent="0.2">
      <c r="A46">
        <v>52</v>
      </c>
      <c r="B46" s="2">
        <v>1014</v>
      </c>
      <c r="C46">
        <v>1014</v>
      </c>
      <c r="D46">
        <v>1014</v>
      </c>
      <c r="E46" s="3">
        <f t="shared" si="0"/>
        <v>429</v>
      </c>
      <c r="F46">
        <v>8117.8249999999998</v>
      </c>
      <c r="G46">
        <v>8758</v>
      </c>
      <c r="H46" s="3">
        <v>9102.5</v>
      </c>
      <c r="I46">
        <v>9396.5</v>
      </c>
      <c r="J46">
        <v>9997.2749999999996</v>
      </c>
      <c r="K46">
        <v>6</v>
      </c>
      <c r="L46">
        <v>0</v>
      </c>
      <c r="M46">
        <v>0</v>
      </c>
      <c r="N46">
        <v>0</v>
      </c>
      <c r="O46">
        <v>0.8</v>
      </c>
      <c r="P46">
        <v>0.2</v>
      </c>
      <c r="Q46">
        <v>0</v>
      </c>
      <c r="R46">
        <v>9.6</v>
      </c>
      <c r="S46">
        <v>0.6</v>
      </c>
      <c r="T46">
        <v>0</v>
      </c>
      <c r="U46">
        <v>0</v>
      </c>
      <c r="V46">
        <v>0</v>
      </c>
      <c r="W46">
        <v>0</v>
      </c>
      <c r="X46">
        <v>6.8</v>
      </c>
      <c r="Y46">
        <v>0.6</v>
      </c>
      <c r="Z46">
        <v>1</v>
      </c>
      <c r="AA46">
        <v>0.2</v>
      </c>
      <c r="AB46">
        <v>0.2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0.2</v>
      </c>
      <c r="AM46">
        <v>0</v>
      </c>
      <c r="AN46">
        <v>0</v>
      </c>
      <c r="AO46">
        <v>0</v>
      </c>
      <c r="AP46">
        <v>3.8</v>
      </c>
      <c r="AQ46">
        <v>0.4</v>
      </c>
      <c r="AR46">
        <v>3.2</v>
      </c>
      <c r="AS46">
        <v>10.199999999999999</v>
      </c>
      <c r="AT46">
        <v>1.2</v>
      </c>
      <c r="AU46">
        <v>0.4</v>
      </c>
      <c r="AV46">
        <v>0</v>
      </c>
      <c r="AW46">
        <v>0</v>
      </c>
      <c r="AX46">
        <v>42.1</v>
      </c>
      <c r="AY46">
        <v>0.2</v>
      </c>
      <c r="AZ46">
        <v>0</v>
      </c>
      <c r="BA46">
        <v>0</v>
      </c>
      <c r="BB46">
        <v>0</v>
      </c>
      <c r="BC46">
        <v>0.2</v>
      </c>
      <c r="BD46">
        <v>14.6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0.2</v>
      </c>
      <c r="BK46">
        <v>0.2</v>
      </c>
      <c r="BL46">
        <v>0</v>
      </c>
      <c r="BM46">
        <v>0</v>
      </c>
      <c r="BN46">
        <v>0.2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0.6</v>
      </c>
      <c r="BV46">
        <v>0</v>
      </c>
      <c r="BW46">
        <v>0</v>
      </c>
      <c r="BX46">
        <v>0</v>
      </c>
      <c r="BY46">
        <v>0.2</v>
      </c>
      <c r="BZ46">
        <v>0</v>
      </c>
      <c r="CA46">
        <v>0</v>
      </c>
      <c r="CB46">
        <v>0</v>
      </c>
      <c r="CC46">
        <v>0</v>
      </c>
      <c r="CD46">
        <v>0.2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0.4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0.6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98.6</v>
      </c>
      <c r="DF46">
        <v>1.4</v>
      </c>
      <c r="DG46">
        <v>1.2</v>
      </c>
      <c r="DH46">
        <v>499</v>
      </c>
      <c r="DI46">
        <v>505</v>
      </c>
      <c r="DJ46">
        <v>9265.0580000000009</v>
      </c>
    </row>
    <row r="47" spans="1:114" x14ac:dyDescent="0.2">
      <c r="A47">
        <v>53</v>
      </c>
      <c r="B47" s="2">
        <v>1033</v>
      </c>
      <c r="C47">
        <v>1033</v>
      </c>
      <c r="D47">
        <v>1033</v>
      </c>
      <c r="E47" s="3">
        <f t="shared" si="0"/>
        <v>448</v>
      </c>
      <c r="F47">
        <v>8457.9500000000007</v>
      </c>
      <c r="G47">
        <v>9253.75</v>
      </c>
      <c r="H47" s="3">
        <v>9616</v>
      </c>
      <c r="I47">
        <v>9833</v>
      </c>
      <c r="J47">
        <v>10178.299999999999</v>
      </c>
      <c r="K47">
        <v>9</v>
      </c>
      <c r="L47">
        <v>0</v>
      </c>
      <c r="M47">
        <v>0.7</v>
      </c>
      <c r="N47">
        <v>0</v>
      </c>
      <c r="O47">
        <v>0.2</v>
      </c>
      <c r="P47">
        <v>0</v>
      </c>
      <c r="Q47">
        <v>0</v>
      </c>
      <c r="R47">
        <v>6.5</v>
      </c>
      <c r="S47">
        <v>0.4</v>
      </c>
      <c r="T47">
        <v>0</v>
      </c>
      <c r="U47">
        <v>0</v>
      </c>
      <c r="V47">
        <v>0</v>
      </c>
      <c r="W47">
        <v>0.2</v>
      </c>
      <c r="X47">
        <v>2.4</v>
      </c>
      <c r="Y47">
        <v>0</v>
      </c>
      <c r="Z47">
        <v>0.4</v>
      </c>
      <c r="AA47">
        <v>1.3</v>
      </c>
      <c r="AB47">
        <v>0.7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4</v>
      </c>
      <c r="AQ47">
        <v>0.4</v>
      </c>
      <c r="AR47">
        <v>0.9</v>
      </c>
      <c r="AS47">
        <v>15.4</v>
      </c>
      <c r="AT47">
        <v>0.4</v>
      </c>
      <c r="AU47">
        <v>0.4</v>
      </c>
      <c r="AV47">
        <v>0</v>
      </c>
      <c r="AW47">
        <v>0</v>
      </c>
      <c r="AX47">
        <v>42.3</v>
      </c>
      <c r="AY47">
        <v>0</v>
      </c>
      <c r="AZ47">
        <v>0</v>
      </c>
      <c r="BA47">
        <v>0</v>
      </c>
      <c r="BB47">
        <v>0</v>
      </c>
      <c r="BC47">
        <v>0.4</v>
      </c>
      <c r="BD47">
        <v>19.600000000000001</v>
      </c>
      <c r="BE47">
        <v>1.3</v>
      </c>
      <c r="BF47">
        <v>0</v>
      </c>
      <c r="BG47">
        <v>0</v>
      </c>
      <c r="BH47">
        <v>0</v>
      </c>
      <c r="BI47">
        <v>0</v>
      </c>
      <c r="BJ47">
        <v>0.9</v>
      </c>
      <c r="BK47">
        <v>0.2</v>
      </c>
      <c r="BL47">
        <v>0</v>
      </c>
      <c r="BM47">
        <v>0</v>
      </c>
      <c r="BN47">
        <v>0.2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0.2</v>
      </c>
      <c r="BU47">
        <v>0.2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0.2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0.2</v>
      </c>
      <c r="CJ47">
        <v>0</v>
      </c>
      <c r="CK47">
        <v>0</v>
      </c>
      <c r="CL47">
        <v>0</v>
      </c>
      <c r="CM47">
        <v>0.7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0.4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98.2</v>
      </c>
      <c r="DF47">
        <v>1.8</v>
      </c>
      <c r="DG47">
        <v>1.5</v>
      </c>
      <c r="DH47">
        <v>449</v>
      </c>
      <c r="DI47">
        <v>456</v>
      </c>
      <c r="DJ47">
        <v>9714.3510000000006</v>
      </c>
    </row>
    <row r="48" spans="1:114" x14ac:dyDescent="0.2">
      <c r="A48">
        <v>54</v>
      </c>
      <c r="B48" s="2">
        <v>1052</v>
      </c>
      <c r="C48">
        <v>1052</v>
      </c>
      <c r="D48">
        <v>1052</v>
      </c>
      <c r="E48" s="3">
        <f t="shared" si="0"/>
        <v>467</v>
      </c>
      <c r="F48">
        <v>9171.7250000000004</v>
      </c>
      <c r="G48">
        <v>9894</v>
      </c>
      <c r="H48" s="3">
        <v>10100.5</v>
      </c>
      <c r="I48">
        <v>10196</v>
      </c>
      <c r="J48">
        <v>10383</v>
      </c>
      <c r="K48">
        <v>5</v>
      </c>
      <c r="L48">
        <v>0</v>
      </c>
      <c r="M48">
        <v>0.6</v>
      </c>
      <c r="N48">
        <v>0.4</v>
      </c>
      <c r="O48">
        <v>1</v>
      </c>
      <c r="P48">
        <v>1.8</v>
      </c>
      <c r="Q48">
        <v>0</v>
      </c>
      <c r="R48">
        <v>7.1</v>
      </c>
      <c r="S48">
        <v>0.2</v>
      </c>
      <c r="T48">
        <v>0</v>
      </c>
      <c r="U48">
        <v>0</v>
      </c>
      <c r="V48">
        <v>0</v>
      </c>
      <c r="W48">
        <v>0.2</v>
      </c>
      <c r="X48">
        <v>0.2</v>
      </c>
      <c r="Y48">
        <v>0.2</v>
      </c>
      <c r="Z48">
        <v>3.1</v>
      </c>
      <c r="AA48">
        <v>1.8</v>
      </c>
      <c r="AB48">
        <v>0.2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0.4</v>
      </c>
      <c r="AN48">
        <v>0</v>
      </c>
      <c r="AO48">
        <v>0</v>
      </c>
      <c r="AP48">
        <v>3.7</v>
      </c>
      <c r="AQ48">
        <v>0</v>
      </c>
      <c r="AR48">
        <v>3</v>
      </c>
      <c r="AS48">
        <v>16.3</v>
      </c>
      <c r="AT48">
        <v>0.8</v>
      </c>
      <c r="AU48">
        <v>0.6</v>
      </c>
      <c r="AV48">
        <v>0</v>
      </c>
      <c r="AW48">
        <v>0</v>
      </c>
      <c r="AX48">
        <v>32.1</v>
      </c>
      <c r="AY48">
        <v>0.2</v>
      </c>
      <c r="AZ48">
        <v>0</v>
      </c>
      <c r="BA48">
        <v>0</v>
      </c>
      <c r="BB48">
        <v>0</v>
      </c>
      <c r="BC48">
        <v>0.4</v>
      </c>
      <c r="BD48">
        <v>22</v>
      </c>
      <c r="BE48">
        <v>1.6</v>
      </c>
      <c r="BF48">
        <v>0</v>
      </c>
      <c r="BG48">
        <v>0</v>
      </c>
      <c r="BH48">
        <v>0</v>
      </c>
      <c r="BI48">
        <v>0</v>
      </c>
      <c r="BJ48">
        <v>0.4</v>
      </c>
      <c r="BK48">
        <v>0.6</v>
      </c>
      <c r="BL48">
        <v>0</v>
      </c>
      <c r="BM48">
        <v>0</v>
      </c>
      <c r="BN48">
        <v>0.2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0.2</v>
      </c>
      <c r="BU48">
        <v>0.2</v>
      </c>
      <c r="BV48">
        <v>0</v>
      </c>
      <c r="BW48">
        <v>0</v>
      </c>
      <c r="BX48">
        <v>0</v>
      </c>
      <c r="BY48">
        <v>0.6</v>
      </c>
      <c r="BZ48">
        <v>0</v>
      </c>
      <c r="CA48">
        <v>0</v>
      </c>
      <c r="CB48">
        <v>0</v>
      </c>
      <c r="CC48">
        <v>0</v>
      </c>
      <c r="CD48">
        <v>0.4</v>
      </c>
      <c r="CE48">
        <v>0.2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0.2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0.8</v>
      </c>
      <c r="CU48">
        <v>0.2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0.2</v>
      </c>
      <c r="DB48">
        <v>0</v>
      </c>
      <c r="DC48">
        <v>0</v>
      </c>
      <c r="DD48">
        <v>0</v>
      </c>
      <c r="DE48">
        <v>97.8</v>
      </c>
      <c r="DF48">
        <v>2.2000000000000002</v>
      </c>
      <c r="DG48">
        <v>1.9</v>
      </c>
      <c r="DH48">
        <v>508</v>
      </c>
      <c r="DI48">
        <v>518</v>
      </c>
      <c r="DJ48">
        <v>10163.644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>
      <selection activeCell="D2" sqref="D2:D70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1" t="s">
        <v>165</v>
      </c>
      <c r="D1" s="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</row>
    <row r="2" spans="1:13" x14ac:dyDescent="0.2">
      <c r="A2">
        <f>K2</f>
        <v>585</v>
      </c>
      <c r="B2" s="1">
        <v>585</v>
      </c>
      <c r="C2" s="1" t="s">
        <v>119</v>
      </c>
      <c r="D2" s="1">
        <v>-65</v>
      </c>
      <c r="E2" t="s">
        <v>120</v>
      </c>
      <c r="F2">
        <f>B2-K2</f>
        <v>0</v>
      </c>
      <c r="G2" t="s">
        <v>121</v>
      </c>
      <c r="H2">
        <v>1</v>
      </c>
      <c r="I2">
        <v>7</v>
      </c>
      <c r="J2">
        <v>0</v>
      </c>
      <c r="K2">
        <v>585</v>
      </c>
    </row>
    <row r="3" spans="1:13" x14ac:dyDescent="0.2">
      <c r="A3">
        <f t="shared" ref="A3:A66" si="0">K3</f>
        <v>606</v>
      </c>
      <c r="B3" s="1">
        <v>606</v>
      </c>
      <c r="C3" s="1"/>
      <c r="D3" s="1">
        <v>102.5</v>
      </c>
      <c r="E3" t="s">
        <v>120</v>
      </c>
      <c r="F3">
        <f t="shared" ref="F3:F66" si="1">B3-K3</f>
        <v>0</v>
      </c>
      <c r="G3" t="s">
        <v>121</v>
      </c>
      <c r="H3">
        <v>1</v>
      </c>
      <c r="I3">
        <v>28</v>
      </c>
      <c r="J3">
        <v>21</v>
      </c>
      <c r="K3">
        <v>606</v>
      </c>
    </row>
    <row r="4" spans="1:13" x14ac:dyDescent="0.2">
      <c r="A4">
        <f t="shared" si="0"/>
        <v>635</v>
      </c>
      <c r="B4" s="1">
        <v>635</v>
      </c>
      <c r="C4" s="1" t="s">
        <v>122</v>
      </c>
      <c r="D4" s="1">
        <v>321</v>
      </c>
      <c r="E4" t="s">
        <v>120</v>
      </c>
      <c r="F4">
        <f t="shared" si="1"/>
        <v>0</v>
      </c>
      <c r="G4" t="s">
        <v>121</v>
      </c>
      <c r="H4">
        <v>1</v>
      </c>
      <c r="I4">
        <v>57</v>
      </c>
      <c r="J4">
        <v>50</v>
      </c>
      <c r="K4">
        <v>635</v>
      </c>
    </row>
    <row r="5" spans="1:13" x14ac:dyDescent="0.2">
      <c r="A5">
        <f t="shared" si="0"/>
        <v>651</v>
      </c>
      <c r="B5" s="1">
        <v>651</v>
      </c>
      <c r="C5" s="1" t="s">
        <v>123</v>
      </c>
      <c r="D5" s="1">
        <v>440</v>
      </c>
      <c r="E5" t="s">
        <v>120</v>
      </c>
      <c r="F5">
        <f t="shared" si="1"/>
        <v>0</v>
      </c>
      <c r="G5" t="s">
        <v>121</v>
      </c>
      <c r="H5">
        <v>1</v>
      </c>
      <c r="I5">
        <v>73</v>
      </c>
      <c r="J5">
        <v>66</v>
      </c>
      <c r="K5">
        <v>651</v>
      </c>
    </row>
    <row r="6" spans="1:13" x14ac:dyDescent="0.2">
      <c r="A6">
        <f t="shared" si="0"/>
        <v>676</v>
      </c>
      <c r="B6" s="1">
        <v>676</v>
      </c>
      <c r="C6" s="1" t="s">
        <v>124</v>
      </c>
      <c r="D6" s="1"/>
      <c r="F6">
        <f t="shared" si="1"/>
        <v>0</v>
      </c>
      <c r="G6" t="s">
        <v>121</v>
      </c>
      <c r="H6">
        <v>1</v>
      </c>
      <c r="I6">
        <v>98</v>
      </c>
      <c r="J6">
        <v>91</v>
      </c>
      <c r="K6">
        <v>676</v>
      </c>
      <c r="L6" t="s">
        <v>125</v>
      </c>
      <c r="M6" t="s">
        <v>125</v>
      </c>
    </row>
    <row r="7" spans="1:13" x14ac:dyDescent="0.2">
      <c r="A7">
        <f t="shared" si="0"/>
        <v>693</v>
      </c>
      <c r="B7" s="1">
        <v>693</v>
      </c>
      <c r="C7" s="1" t="s">
        <v>123</v>
      </c>
      <c r="D7" s="1">
        <v>1236.5</v>
      </c>
      <c r="E7" t="s">
        <v>120</v>
      </c>
      <c r="F7">
        <f t="shared" si="1"/>
        <v>0</v>
      </c>
      <c r="G7" t="s">
        <v>121</v>
      </c>
      <c r="H7">
        <v>2</v>
      </c>
      <c r="I7">
        <v>7</v>
      </c>
      <c r="J7">
        <v>108</v>
      </c>
      <c r="K7">
        <v>693</v>
      </c>
    </row>
    <row r="8" spans="1:13" x14ac:dyDescent="0.2">
      <c r="A8">
        <f t="shared" si="0"/>
        <v>707</v>
      </c>
      <c r="B8" s="1">
        <v>707</v>
      </c>
      <c r="C8" s="1" t="s">
        <v>126</v>
      </c>
      <c r="D8" s="1"/>
      <c r="F8">
        <f t="shared" si="1"/>
        <v>0</v>
      </c>
      <c r="G8" t="s">
        <v>121</v>
      </c>
      <c r="H8">
        <v>2</v>
      </c>
      <c r="I8">
        <v>21</v>
      </c>
      <c r="J8">
        <v>122</v>
      </c>
      <c r="K8">
        <v>707</v>
      </c>
      <c r="L8" t="s">
        <v>125</v>
      </c>
      <c r="M8" t="s">
        <v>125</v>
      </c>
    </row>
    <row r="9" spans="1:13" x14ac:dyDescent="0.2">
      <c r="A9">
        <f t="shared" si="0"/>
        <v>724</v>
      </c>
      <c r="B9" s="1">
        <v>724</v>
      </c>
      <c r="C9" s="1" t="s">
        <v>123</v>
      </c>
      <c r="D9" s="1">
        <v>1974</v>
      </c>
      <c r="E9" t="s">
        <v>120</v>
      </c>
      <c r="F9">
        <f t="shared" si="1"/>
        <v>0</v>
      </c>
      <c r="G9" t="s">
        <v>121</v>
      </c>
      <c r="H9">
        <v>2</v>
      </c>
      <c r="I9">
        <v>38</v>
      </c>
      <c r="J9">
        <v>139</v>
      </c>
      <c r="K9">
        <v>724</v>
      </c>
    </row>
    <row r="10" spans="1:13" x14ac:dyDescent="0.2">
      <c r="A10">
        <f t="shared" si="0"/>
        <v>739</v>
      </c>
      <c r="B10" s="1">
        <v>739</v>
      </c>
      <c r="C10" s="1" t="s">
        <v>127</v>
      </c>
      <c r="D10" s="1"/>
      <c r="F10">
        <f t="shared" si="1"/>
        <v>0</v>
      </c>
      <c r="G10" t="s">
        <v>121</v>
      </c>
      <c r="H10">
        <v>2</v>
      </c>
      <c r="I10">
        <v>53</v>
      </c>
      <c r="J10">
        <v>154</v>
      </c>
      <c r="K10">
        <v>739</v>
      </c>
      <c r="L10" t="s">
        <v>125</v>
      </c>
      <c r="M10" t="s">
        <v>125</v>
      </c>
    </row>
    <row r="11" spans="1:13" x14ac:dyDescent="0.2">
      <c r="A11">
        <f t="shared" si="0"/>
        <v>755</v>
      </c>
      <c r="B11" s="1">
        <v>755</v>
      </c>
      <c r="C11" s="1"/>
      <c r="D11" s="1">
        <v>2691.5</v>
      </c>
      <c r="E11" t="s">
        <v>120</v>
      </c>
      <c r="F11">
        <f t="shared" si="1"/>
        <v>0</v>
      </c>
      <c r="G11" t="s">
        <v>121</v>
      </c>
      <c r="H11">
        <v>2</v>
      </c>
      <c r="I11">
        <v>69</v>
      </c>
      <c r="J11">
        <v>170</v>
      </c>
      <c r="K11">
        <v>755</v>
      </c>
    </row>
    <row r="12" spans="1:13" x14ac:dyDescent="0.2">
      <c r="A12">
        <f t="shared" si="0"/>
        <v>761</v>
      </c>
      <c r="B12" s="1">
        <v>761</v>
      </c>
      <c r="C12" s="1" t="s">
        <v>128</v>
      </c>
      <c r="D12" s="1"/>
      <c r="F12">
        <f t="shared" si="1"/>
        <v>0</v>
      </c>
      <c r="G12" t="s">
        <v>121</v>
      </c>
      <c r="H12">
        <v>2</v>
      </c>
      <c r="I12">
        <v>75</v>
      </c>
      <c r="J12">
        <v>176</v>
      </c>
      <c r="K12">
        <v>761</v>
      </c>
      <c r="L12" t="s">
        <v>129</v>
      </c>
      <c r="M12" t="s">
        <v>129</v>
      </c>
    </row>
    <row r="13" spans="1:13" x14ac:dyDescent="0.2">
      <c r="A13">
        <f t="shared" si="0"/>
        <v>1</v>
      </c>
      <c r="B13" s="1">
        <v>765</v>
      </c>
      <c r="C13" s="1" t="s">
        <v>130</v>
      </c>
      <c r="D13" s="1"/>
      <c r="F13">
        <f t="shared" si="1"/>
        <v>764</v>
      </c>
      <c r="G13" t="s">
        <v>121</v>
      </c>
      <c r="H13">
        <v>2</v>
      </c>
      <c r="I13">
        <f>R13+1</f>
        <v>1</v>
      </c>
      <c r="J13">
        <f t="shared" ref="J13:K17" si="2">S13+1</f>
        <v>1</v>
      </c>
      <c r="K13">
        <f t="shared" si="2"/>
        <v>1</v>
      </c>
      <c r="L13" t="s">
        <v>125</v>
      </c>
      <c r="M13" t="s">
        <v>125</v>
      </c>
    </row>
    <row r="14" spans="1:13" x14ac:dyDescent="0.2">
      <c r="A14">
        <f t="shared" si="0"/>
        <v>1</v>
      </c>
      <c r="B14" s="1">
        <v>768</v>
      </c>
      <c r="C14" s="1" t="s">
        <v>131</v>
      </c>
      <c r="D14" s="1"/>
      <c r="F14">
        <f t="shared" si="1"/>
        <v>767</v>
      </c>
      <c r="G14" t="s">
        <v>121</v>
      </c>
      <c r="H14">
        <v>2</v>
      </c>
      <c r="I14">
        <f t="shared" ref="I14:K19" si="3">R14+1</f>
        <v>1</v>
      </c>
      <c r="J14">
        <f t="shared" si="2"/>
        <v>1</v>
      </c>
      <c r="K14">
        <f t="shared" si="2"/>
        <v>1</v>
      </c>
      <c r="L14" t="s">
        <v>125</v>
      </c>
      <c r="M14" t="s">
        <v>125</v>
      </c>
    </row>
    <row r="15" spans="1:13" x14ac:dyDescent="0.2">
      <c r="A15">
        <f t="shared" si="0"/>
        <v>1</v>
      </c>
      <c r="B15" s="1">
        <v>771</v>
      </c>
      <c r="C15" s="1" t="s">
        <v>132</v>
      </c>
      <c r="D15" s="1"/>
      <c r="F15">
        <f t="shared" si="1"/>
        <v>770</v>
      </c>
      <c r="G15" t="s">
        <v>121</v>
      </c>
      <c r="H15">
        <v>2</v>
      </c>
      <c r="I15">
        <f t="shared" si="3"/>
        <v>1</v>
      </c>
      <c r="J15">
        <f t="shared" si="2"/>
        <v>1</v>
      </c>
      <c r="K15">
        <f t="shared" si="2"/>
        <v>1</v>
      </c>
      <c r="L15" t="s">
        <v>125</v>
      </c>
      <c r="M15" t="s">
        <v>125</v>
      </c>
    </row>
    <row r="16" spans="1:13" x14ac:dyDescent="0.2">
      <c r="A16">
        <f t="shared" si="0"/>
        <v>1</v>
      </c>
      <c r="B16" s="1">
        <v>774</v>
      </c>
      <c r="C16" s="1" t="s">
        <v>133</v>
      </c>
      <c r="D16" s="1"/>
      <c r="F16">
        <f t="shared" si="1"/>
        <v>773</v>
      </c>
      <c r="G16" t="s">
        <v>121</v>
      </c>
      <c r="H16">
        <v>2</v>
      </c>
      <c r="I16">
        <f t="shared" si="3"/>
        <v>1</v>
      </c>
      <c r="J16">
        <f t="shared" si="2"/>
        <v>1</v>
      </c>
      <c r="K16">
        <f t="shared" si="2"/>
        <v>1</v>
      </c>
      <c r="L16" t="s">
        <v>125</v>
      </c>
      <c r="M16" t="s">
        <v>125</v>
      </c>
    </row>
    <row r="17" spans="1:13" x14ac:dyDescent="0.2">
      <c r="A17">
        <f t="shared" si="0"/>
        <v>1</v>
      </c>
      <c r="B17" s="1">
        <v>777</v>
      </c>
      <c r="C17" s="1" t="s">
        <v>134</v>
      </c>
      <c r="D17" s="1"/>
      <c r="F17">
        <f t="shared" si="1"/>
        <v>776</v>
      </c>
      <c r="G17" t="s">
        <v>121</v>
      </c>
      <c r="H17">
        <v>2</v>
      </c>
      <c r="I17">
        <f t="shared" si="3"/>
        <v>1</v>
      </c>
      <c r="J17">
        <f t="shared" si="2"/>
        <v>1</v>
      </c>
      <c r="K17">
        <f t="shared" si="2"/>
        <v>1</v>
      </c>
      <c r="L17" t="s">
        <v>125</v>
      </c>
      <c r="M17" t="s">
        <v>125</v>
      </c>
    </row>
    <row r="18" spans="1:13" x14ac:dyDescent="0.2">
      <c r="A18">
        <f t="shared" si="0"/>
        <v>779</v>
      </c>
      <c r="B18" s="1">
        <v>779</v>
      </c>
      <c r="C18" s="1" t="s">
        <v>135</v>
      </c>
      <c r="D18" s="1"/>
      <c r="F18">
        <f t="shared" si="1"/>
        <v>0</v>
      </c>
      <c r="G18" t="s">
        <v>121</v>
      </c>
      <c r="H18">
        <v>2</v>
      </c>
      <c r="I18">
        <v>93</v>
      </c>
      <c r="J18">
        <v>194</v>
      </c>
      <c r="K18">
        <v>779</v>
      </c>
      <c r="L18" t="s">
        <v>136</v>
      </c>
      <c r="M18" t="s">
        <v>136</v>
      </c>
    </row>
    <row r="19" spans="1:13" x14ac:dyDescent="0.2">
      <c r="A19">
        <f t="shared" si="0"/>
        <v>1</v>
      </c>
      <c r="B19" s="1">
        <v>783</v>
      </c>
      <c r="C19" s="1" t="s">
        <v>137</v>
      </c>
      <c r="D19" s="1"/>
      <c r="F19">
        <f t="shared" si="1"/>
        <v>782</v>
      </c>
      <c r="G19" t="s">
        <v>121</v>
      </c>
      <c r="H19">
        <v>2</v>
      </c>
      <c r="I19">
        <f t="shared" si="3"/>
        <v>1</v>
      </c>
      <c r="J19">
        <f t="shared" si="3"/>
        <v>1</v>
      </c>
      <c r="K19">
        <f t="shared" si="3"/>
        <v>1</v>
      </c>
      <c r="L19" t="s">
        <v>125</v>
      </c>
      <c r="M19" t="s">
        <v>125</v>
      </c>
    </row>
    <row r="20" spans="1:13" x14ac:dyDescent="0.2">
      <c r="A20">
        <f t="shared" si="0"/>
        <v>786</v>
      </c>
      <c r="B20" s="1">
        <v>786</v>
      </c>
      <c r="C20" s="1" t="s">
        <v>123</v>
      </c>
      <c r="D20" s="1">
        <v>3435.5</v>
      </c>
      <c r="E20" t="s">
        <v>120</v>
      </c>
      <c r="F20">
        <f t="shared" si="1"/>
        <v>0</v>
      </c>
      <c r="G20" t="s">
        <v>121</v>
      </c>
      <c r="H20">
        <v>2</v>
      </c>
      <c r="I20">
        <v>100</v>
      </c>
      <c r="J20">
        <v>201</v>
      </c>
      <c r="K20">
        <v>786</v>
      </c>
    </row>
    <row r="21" spans="1:13" x14ac:dyDescent="0.2">
      <c r="A21">
        <f t="shared" si="0"/>
        <v>792</v>
      </c>
      <c r="B21" s="1">
        <v>792</v>
      </c>
      <c r="C21" s="1" t="s">
        <v>122</v>
      </c>
      <c r="D21" s="1">
        <v>3569</v>
      </c>
      <c r="E21" t="s">
        <v>120</v>
      </c>
      <c r="F21">
        <f t="shared" si="1"/>
        <v>0</v>
      </c>
      <c r="G21" t="s">
        <v>121</v>
      </c>
      <c r="H21">
        <v>3</v>
      </c>
      <c r="I21">
        <v>6</v>
      </c>
      <c r="J21">
        <v>207</v>
      </c>
      <c r="K21">
        <v>792</v>
      </c>
    </row>
    <row r="22" spans="1:13" x14ac:dyDescent="0.2">
      <c r="A22">
        <f t="shared" si="0"/>
        <v>1</v>
      </c>
      <c r="B22" s="1">
        <v>795</v>
      </c>
      <c r="C22" s="1" t="s">
        <v>138</v>
      </c>
      <c r="D22" s="1"/>
      <c r="F22">
        <f t="shared" si="1"/>
        <v>794</v>
      </c>
      <c r="G22" t="s">
        <v>121</v>
      </c>
      <c r="H22">
        <v>3</v>
      </c>
      <c r="I22">
        <f t="shared" ref="I22:K22" si="4">R22+1</f>
        <v>1</v>
      </c>
      <c r="J22">
        <f t="shared" si="4"/>
        <v>1</v>
      </c>
      <c r="K22">
        <f t="shared" si="4"/>
        <v>1</v>
      </c>
      <c r="L22" t="s">
        <v>125</v>
      </c>
      <c r="M22" t="s">
        <v>139</v>
      </c>
    </row>
    <row r="23" spans="1:13" x14ac:dyDescent="0.2">
      <c r="A23">
        <f t="shared" si="0"/>
        <v>797</v>
      </c>
      <c r="B23" s="1">
        <v>798</v>
      </c>
      <c r="C23" s="1" t="s">
        <v>140</v>
      </c>
      <c r="D23" s="1">
        <v>3689</v>
      </c>
      <c r="E23" t="s">
        <v>120</v>
      </c>
      <c r="F23">
        <f t="shared" si="1"/>
        <v>1</v>
      </c>
      <c r="G23" t="s">
        <v>121</v>
      </c>
      <c r="H23">
        <v>3</v>
      </c>
      <c r="I23">
        <v>11</v>
      </c>
      <c r="J23">
        <v>212</v>
      </c>
      <c r="K23">
        <v>797</v>
      </c>
    </row>
    <row r="24" spans="1:13" x14ac:dyDescent="0.2">
      <c r="A24">
        <f t="shared" si="0"/>
        <v>804</v>
      </c>
      <c r="B24" s="1">
        <v>804</v>
      </c>
      <c r="C24" s="1"/>
      <c r="D24" s="1">
        <v>3852.5</v>
      </c>
      <c r="E24" t="s">
        <v>120</v>
      </c>
      <c r="F24">
        <f t="shared" si="1"/>
        <v>0</v>
      </c>
      <c r="G24" t="s">
        <v>121</v>
      </c>
      <c r="H24">
        <v>3</v>
      </c>
      <c r="I24">
        <v>18</v>
      </c>
      <c r="J24">
        <v>219</v>
      </c>
      <c r="K24">
        <v>804</v>
      </c>
    </row>
    <row r="25" spans="1:13" x14ac:dyDescent="0.2">
      <c r="A25">
        <f t="shared" si="0"/>
        <v>808</v>
      </c>
      <c r="B25" s="1">
        <v>810</v>
      </c>
      <c r="C25" s="1"/>
      <c r="D25" s="1">
        <v>3932</v>
      </c>
      <c r="E25" t="s">
        <v>120</v>
      </c>
      <c r="F25">
        <f t="shared" si="1"/>
        <v>2</v>
      </c>
      <c r="G25" t="s">
        <v>121</v>
      </c>
      <c r="H25">
        <v>3</v>
      </c>
      <c r="I25">
        <v>22</v>
      </c>
      <c r="J25">
        <v>223</v>
      </c>
      <c r="K25">
        <v>808</v>
      </c>
    </row>
    <row r="26" spans="1:13" x14ac:dyDescent="0.2">
      <c r="A26">
        <f t="shared" si="0"/>
        <v>816</v>
      </c>
      <c r="B26" s="1">
        <v>816</v>
      </c>
      <c r="C26" s="1" t="s">
        <v>123</v>
      </c>
      <c r="D26" s="1">
        <v>4151.5</v>
      </c>
      <c r="E26" t="s">
        <v>120</v>
      </c>
      <c r="F26">
        <f t="shared" si="1"/>
        <v>0</v>
      </c>
      <c r="G26" t="s">
        <v>121</v>
      </c>
      <c r="H26">
        <v>3</v>
      </c>
      <c r="I26">
        <v>30</v>
      </c>
      <c r="J26">
        <v>231</v>
      </c>
      <c r="K26">
        <v>816</v>
      </c>
    </row>
    <row r="27" spans="1:13" x14ac:dyDescent="0.2">
      <c r="A27">
        <f t="shared" si="0"/>
        <v>822</v>
      </c>
      <c r="B27" s="1">
        <v>822</v>
      </c>
      <c r="C27" s="1"/>
      <c r="D27" s="1">
        <v>4294.5</v>
      </c>
      <c r="E27" t="s">
        <v>120</v>
      </c>
      <c r="F27">
        <f t="shared" si="1"/>
        <v>0</v>
      </c>
      <c r="G27" t="s">
        <v>121</v>
      </c>
      <c r="H27">
        <v>3</v>
      </c>
      <c r="I27">
        <v>36</v>
      </c>
      <c r="J27">
        <v>237</v>
      </c>
      <c r="K27">
        <v>822</v>
      </c>
    </row>
    <row r="28" spans="1:13" x14ac:dyDescent="0.2">
      <c r="A28">
        <f t="shared" si="0"/>
        <v>828</v>
      </c>
      <c r="B28" s="1">
        <v>828</v>
      </c>
      <c r="C28" s="1"/>
      <c r="D28" s="1">
        <v>4436</v>
      </c>
      <c r="E28" t="s">
        <v>120</v>
      </c>
      <c r="F28">
        <f t="shared" si="1"/>
        <v>0</v>
      </c>
      <c r="G28" t="s">
        <v>121</v>
      </c>
      <c r="H28">
        <v>3</v>
      </c>
      <c r="I28">
        <v>42</v>
      </c>
      <c r="J28">
        <v>243</v>
      </c>
      <c r="K28">
        <v>828</v>
      </c>
    </row>
    <row r="29" spans="1:13" x14ac:dyDescent="0.2">
      <c r="A29">
        <f t="shared" si="0"/>
        <v>834</v>
      </c>
      <c r="B29" s="1">
        <v>834</v>
      </c>
      <c r="C29" s="1"/>
      <c r="D29" s="1">
        <v>4568.5</v>
      </c>
      <c r="E29" t="s">
        <v>120</v>
      </c>
      <c r="F29">
        <f t="shared" si="1"/>
        <v>0</v>
      </c>
      <c r="G29" t="s">
        <v>121</v>
      </c>
      <c r="H29">
        <v>3</v>
      </c>
      <c r="I29">
        <v>48</v>
      </c>
      <c r="J29">
        <v>249</v>
      </c>
      <c r="K29">
        <v>834</v>
      </c>
    </row>
    <row r="30" spans="1:13" x14ac:dyDescent="0.2">
      <c r="A30">
        <f t="shared" si="0"/>
        <v>3</v>
      </c>
      <c r="B30" s="1">
        <v>840</v>
      </c>
      <c r="C30" s="1" t="s">
        <v>141</v>
      </c>
      <c r="D30" s="1"/>
      <c r="F30">
        <f t="shared" si="1"/>
        <v>837</v>
      </c>
      <c r="G30" t="s">
        <v>121</v>
      </c>
      <c r="H30">
        <v>3</v>
      </c>
      <c r="I30">
        <f>R30+3</f>
        <v>3</v>
      </c>
      <c r="J30">
        <f t="shared" ref="J30:K30" si="5">S30+3</f>
        <v>3</v>
      </c>
      <c r="K30">
        <f t="shared" si="5"/>
        <v>3</v>
      </c>
      <c r="L30" t="s">
        <v>142</v>
      </c>
      <c r="M30" t="s">
        <v>142</v>
      </c>
    </row>
    <row r="31" spans="1:13" x14ac:dyDescent="0.2">
      <c r="A31">
        <f t="shared" si="0"/>
        <v>1</v>
      </c>
      <c r="B31" s="1">
        <v>849</v>
      </c>
      <c r="C31" s="1" t="s">
        <v>143</v>
      </c>
      <c r="D31" s="1"/>
      <c r="F31">
        <f t="shared" si="1"/>
        <v>848</v>
      </c>
      <c r="G31" t="s">
        <v>121</v>
      </c>
      <c r="H31">
        <v>3</v>
      </c>
      <c r="I31">
        <f t="shared" ref="I31:K35" si="6">R31+1</f>
        <v>1</v>
      </c>
      <c r="J31">
        <f t="shared" si="6"/>
        <v>1</v>
      </c>
      <c r="K31">
        <f t="shared" si="6"/>
        <v>1</v>
      </c>
      <c r="L31" t="s">
        <v>125</v>
      </c>
      <c r="M31" t="s">
        <v>125</v>
      </c>
    </row>
    <row r="32" spans="1:13" x14ac:dyDescent="0.2">
      <c r="A32">
        <f t="shared" si="0"/>
        <v>1</v>
      </c>
      <c r="B32" s="1">
        <v>860</v>
      </c>
      <c r="C32" s="1" t="s">
        <v>144</v>
      </c>
      <c r="D32" s="1"/>
      <c r="F32">
        <f t="shared" si="1"/>
        <v>859</v>
      </c>
      <c r="G32" t="s">
        <v>121</v>
      </c>
      <c r="H32">
        <v>3</v>
      </c>
      <c r="I32">
        <f t="shared" si="6"/>
        <v>1</v>
      </c>
      <c r="J32">
        <f t="shared" si="6"/>
        <v>1</v>
      </c>
      <c r="K32">
        <f t="shared" si="6"/>
        <v>1</v>
      </c>
      <c r="L32" t="s">
        <v>125</v>
      </c>
      <c r="M32" t="s">
        <v>125</v>
      </c>
    </row>
    <row r="33" spans="1:13" x14ac:dyDescent="0.2">
      <c r="A33">
        <f t="shared" si="0"/>
        <v>1</v>
      </c>
      <c r="B33" s="1">
        <v>870</v>
      </c>
      <c r="C33" s="1" t="s">
        <v>145</v>
      </c>
      <c r="D33" s="1"/>
      <c r="F33">
        <f t="shared" si="1"/>
        <v>869</v>
      </c>
      <c r="G33" t="s">
        <v>121</v>
      </c>
      <c r="H33">
        <v>3</v>
      </c>
      <c r="I33">
        <f t="shared" si="6"/>
        <v>1</v>
      </c>
      <c r="J33">
        <f t="shared" si="6"/>
        <v>1</v>
      </c>
      <c r="K33">
        <f t="shared" si="6"/>
        <v>1</v>
      </c>
      <c r="L33" t="s">
        <v>125</v>
      </c>
      <c r="M33" t="s">
        <v>146</v>
      </c>
    </row>
    <row r="34" spans="1:13" x14ac:dyDescent="0.2">
      <c r="A34">
        <f t="shared" si="0"/>
        <v>1</v>
      </c>
      <c r="B34" s="1">
        <v>880</v>
      </c>
      <c r="C34" s="1" t="s">
        <v>147</v>
      </c>
      <c r="D34" s="1"/>
      <c r="F34">
        <f t="shared" si="1"/>
        <v>879</v>
      </c>
      <c r="G34" t="s">
        <v>121</v>
      </c>
      <c r="H34">
        <v>3</v>
      </c>
      <c r="I34">
        <f t="shared" si="6"/>
        <v>1</v>
      </c>
      <c r="J34">
        <f t="shared" si="6"/>
        <v>1</v>
      </c>
      <c r="K34">
        <f t="shared" si="6"/>
        <v>1</v>
      </c>
      <c r="L34" t="s">
        <v>125</v>
      </c>
      <c r="M34" t="s">
        <v>125</v>
      </c>
    </row>
    <row r="35" spans="1:13" x14ac:dyDescent="0.2">
      <c r="A35">
        <f t="shared" si="0"/>
        <v>1</v>
      </c>
      <c r="B35" s="1">
        <v>890</v>
      </c>
      <c r="C35" s="1" t="s">
        <v>148</v>
      </c>
      <c r="D35" s="1"/>
      <c r="F35">
        <f t="shared" si="1"/>
        <v>889</v>
      </c>
      <c r="G35" t="s">
        <v>121</v>
      </c>
      <c r="H35">
        <v>4</v>
      </c>
      <c r="I35">
        <f t="shared" si="6"/>
        <v>1</v>
      </c>
      <c r="J35">
        <f t="shared" si="6"/>
        <v>1</v>
      </c>
      <c r="K35">
        <f t="shared" si="6"/>
        <v>1</v>
      </c>
      <c r="L35" t="s">
        <v>125</v>
      </c>
      <c r="M35" t="s">
        <v>125</v>
      </c>
    </row>
    <row r="36" spans="1:13" x14ac:dyDescent="0.2">
      <c r="A36">
        <f t="shared" si="0"/>
        <v>896</v>
      </c>
      <c r="B36" s="1">
        <v>896</v>
      </c>
      <c r="C36" s="1"/>
      <c r="D36" s="1">
        <v>6022</v>
      </c>
      <c r="E36" t="s">
        <v>120</v>
      </c>
      <c r="F36">
        <f t="shared" si="1"/>
        <v>0</v>
      </c>
      <c r="G36" t="s">
        <v>121</v>
      </c>
      <c r="H36">
        <v>4</v>
      </c>
      <c r="I36">
        <v>10</v>
      </c>
      <c r="J36">
        <v>311</v>
      </c>
      <c r="K36">
        <v>896</v>
      </c>
    </row>
    <row r="37" spans="1:13" x14ac:dyDescent="0.2">
      <c r="A37">
        <f t="shared" si="0"/>
        <v>-2</v>
      </c>
      <c r="B37" s="1">
        <v>904</v>
      </c>
      <c r="C37" s="1" t="s">
        <v>149</v>
      </c>
      <c r="D37" s="1"/>
      <c r="F37">
        <f t="shared" si="1"/>
        <v>906</v>
      </c>
      <c r="G37" t="s">
        <v>121</v>
      </c>
      <c r="H37">
        <v>4</v>
      </c>
      <c r="I37">
        <f>R37-2</f>
        <v>-2</v>
      </c>
      <c r="J37">
        <f t="shared" ref="J37:K37" si="7">S37-2</f>
        <v>-2</v>
      </c>
      <c r="K37">
        <f t="shared" si="7"/>
        <v>-2</v>
      </c>
      <c r="L37" t="s">
        <v>150</v>
      </c>
      <c r="M37" t="s">
        <v>150</v>
      </c>
    </row>
    <row r="38" spans="1:13" x14ac:dyDescent="0.2">
      <c r="A38">
        <f t="shared" si="0"/>
        <v>1</v>
      </c>
      <c r="B38" s="1">
        <v>915</v>
      </c>
      <c r="C38" s="1" t="s">
        <v>151</v>
      </c>
      <c r="D38" s="1"/>
      <c r="F38">
        <f t="shared" si="1"/>
        <v>914</v>
      </c>
      <c r="G38" t="s">
        <v>121</v>
      </c>
      <c r="H38">
        <v>4</v>
      </c>
      <c r="I38">
        <f t="shared" ref="I38:K50" si="8">R38+1</f>
        <v>1</v>
      </c>
      <c r="J38">
        <f t="shared" si="8"/>
        <v>1</v>
      </c>
      <c r="K38">
        <f t="shared" si="8"/>
        <v>1</v>
      </c>
      <c r="L38" t="s">
        <v>125</v>
      </c>
      <c r="M38" t="s">
        <v>125</v>
      </c>
    </row>
    <row r="39" spans="1:13" x14ac:dyDescent="0.2">
      <c r="A39">
        <f t="shared" si="0"/>
        <v>1</v>
      </c>
      <c r="B39" s="1">
        <v>920</v>
      </c>
      <c r="C39" s="1" t="s">
        <v>152</v>
      </c>
      <c r="D39" s="1"/>
      <c r="F39">
        <f t="shared" si="1"/>
        <v>919</v>
      </c>
      <c r="G39" t="s">
        <v>121</v>
      </c>
      <c r="H39">
        <v>4</v>
      </c>
      <c r="I39">
        <f t="shared" si="8"/>
        <v>1</v>
      </c>
      <c r="J39">
        <f t="shared" si="8"/>
        <v>1</v>
      </c>
      <c r="K39">
        <f t="shared" si="8"/>
        <v>1</v>
      </c>
      <c r="L39" t="s">
        <v>125</v>
      </c>
      <c r="M39" t="s">
        <v>125</v>
      </c>
    </row>
    <row r="40" spans="1:13" x14ac:dyDescent="0.2">
      <c r="A40">
        <f t="shared" si="0"/>
        <v>1</v>
      </c>
      <c r="B40" s="1">
        <v>925</v>
      </c>
      <c r="C40" s="1" t="s">
        <v>153</v>
      </c>
      <c r="D40" s="1"/>
      <c r="F40">
        <f t="shared" si="1"/>
        <v>924</v>
      </c>
      <c r="G40" t="s">
        <v>121</v>
      </c>
      <c r="H40">
        <v>4</v>
      </c>
      <c r="I40">
        <f t="shared" si="8"/>
        <v>1</v>
      </c>
      <c r="J40">
        <f t="shared" si="8"/>
        <v>1</v>
      </c>
      <c r="K40">
        <f t="shared" si="8"/>
        <v>1</v>
      </c>
      <c r="L40" t="s">
        <v>125</v>
      </c>
      <c r="M40" t="s">
        <v>125</v>
      </c>
    </row>
    <row r="41" spans="1:13" x14ac:dyDescent="0.2">
      <c r="A41">
        <f t="shared" si="0"/>
        <v>1</v>
      </c>
      <c r="B41" s="1">
        <v>930</v>
      </c>
      <c r="C41" s="1" t="s">
        <v>154</v>
      </c>
      <c r="D41" s="1"/>
      <c r="F41">
        <f t="shared" si="1"/>
        <v>929</v>
      </c>
      <c r="G41" t="s">
        <v>121</v>
      </c>
      <c r="H41">
        <v>4</v>
      </c>
      <c r="I41">
        <f t="shared" si="8"/>
        <v>1</v>
      </c>
      <c r="J41">
        <f t="shared" si="8"/>
        <v>1</v>
      </c>
      <c r="K41">
        <f t="shared" si="8"/>
        <v>1</v>
      </c>
      <c r="L41" t="s">
        <v>125</v>
      </c>
      <c r="M41" t="s">
        <v>125</v>
      </c>
    </row>
    <row r="42" spans="1:13" x14ac:dyDescent="0.2">
      <c r="A42">
        <f t="shared" si="0"/>
        <v>1</v>
      </c>
      <c r="B42" s="1">
        <v>935</v>
      </c>
      <c r="C42" s="1" t="s">
        <v>155</v>
      </c>
      <c r="D42" s="1"/>
      <c r="F42">
        <f t="shared" si="1"/>
        <v>934</v>
      </c>
      <c r="G42" t="s">
        <v>121</v>
      </c>
      <c r="H42">
        <v>4</v>
      </c>
      <c r="I42">
        <f t="shared" si="8"/>
        <v>1</v>
      </c>
      <c r="J42">
        <f t="shared" si="8"/>
        <v>1</v>
      </c>
      <c r="K42">
        <f t="shared" si="8"/>
        <v>1</v>
      </c>
      <c r="L42" t="s">
        <v>125</v>
      </c>
      <c r="M42" t="s">
        <v>125</v>
      </c>
    </row>
    <row r="43" spans="1:13" x14ac:dyDescent="0.2">
      <c r="A43">
        <f t="shared" si="0"/>
        <v>1</v>
      </c>
      <c r="B43" s="1">
        <v>940</v>
      </c>
      <c r="C43" s="1" t="s">
        <v>156</v>
      </c>
      <c r="D43" s="1"/>
      <c r="F43">
        <f t="shared" si="1"/>
        <v>939</v>
      </c>
      <c r="G43" t="s">
        <v>121</v>
      </c>
      <c r="H43">
        <v>4</v>
      </c>
      <c r="I43">
        <f t="shared" si="8"/>
        <v>1</v>
      </c>
      <c r="J43">
        <f t="shared" si="8"/>
        <v>1</v>
      </c>
      <c r="K43">
        <f t="shared" si="8"/>
        <v>1</v>
      </c>
      <c r="L43" t="s">
        <v>125</v>
      </c>
      <c r="M43" t="s">
        <v>125</v>
      </c>
    </row>
    <row r="44" spans="1:13" x14ac:dyDescent="0.2">
      <c r="A44">
        <f t="shared" si="0"/>
        <v>1</v>
      </c>
      <c r="B44" s="1">
        <v>945</v>
      </c>
      <c r="C44" s="1" t="s">
        <v>157</v>
      </c>
      <c r="D44" s="1"/>
      <c r="F44">
        <f t="shared" si="1"/>
        <v>944</v>
      </c>
      <c r="G44" t="s">
        <v>121</v>
      </c>
      <c r="H44">
        <v>4</v>
      </c>
      <c r="I44">
        <f t="shared" si="8"/>
        <v>1</v>
      </c>
      <c r="J44">
        <f t="shared" si="8"/>
        <v>1</v>
      </c>
      <c r="K44">
        <f t="shared" si="8"/>
        <v>1</v>
      </c>
      <c r="L44" t="s">
        <v>125</v>
      </c>
      <c r="M44" t="s">
        <v>125</v>
      </c>
    </row>
    <row r="45" spans="1:13" x14ac:dyDescent="0.2">
      <c r="A45">
        <f t="shared" si="0"/>
        <v>1</v>
      </c>
      <c r="B45" s="1">
        <v>950</v>
      </c>
      <c r="C45" s="1" t="s">
        <v>158</v>
      </c>
      <c r="D45" s="1"/>
      <c r="F45">
        <f t="shared" si="1"/>
        <v>949</v>
      </c>
      <c r="G45" t="s">
        <v>121</v>
      </c>
      <c r="H45">
        <v>4</v>
      </c>
      <c r="I45">
        <f t="shared" si="8"/>
        <v>1</v>
      </c>
      <c r="J45">
        <f t="shared" si="8"/>
        <v>1</v>
      </c>
      <c r="K45">
        <f t="shared" si="8"/>
        <v>1</v>
      </c>
      <c r="L45" t="s">
        <v>125</v>
      </c>
      <c r="M45" t="s">
        <v>125</v>
      </c>
    </row>
    <row r="46" spans="1:13" x14ac:dyDescent="0.2">
      <c r="A46">
        <f t="shared" si="0"/>
        <v>1</v>
      </c>
      <c r="B46" s="1">
        <v>955</v>
      </c>
      <c r="C46" s="1" t="s">
        <v>159</v>
      </c>
      <c r="D46" s="1"/>
      <c r="F46">
        <f t="shared" si="1"/>
        <v>954</v>
      </c>
      <c r="G46" t="s">
        <v>121</v>
      </c>
      <c r="H46">
        <v>4</v>
      </c>
      <c r="I46">
        <f t="shared" si="8"/>
        <v>1</v>
      </c>
      <c r="J46">
        <f t="shared" si="8"/>
        <v>1</v>
      </c>
      <c r="K46">
        <f t="shared" si="8"/>
        <v>1</v>
      </c>
      <c r="L46" t="s">
        <v>125</v>
      </c>
      <c r="M46" t="s">
        <v>125</v>
      </c>
    </row>
    <row r="47" spans="1:13" x14ac:dyDescent="0.2">
      <c r="A47">
        <f t="shared" si="0"/>
        <v>1</v>
      </c>
      <c r="B47" s="1">
        <v>959</v>
      </c>
      <c r="C47" s="1" t="s">
        <v>160</v>
      </c>
      <c r="D47" s="1"/>
      <c r="F47">
        <f t="shared" si="1"/>
        <v>958</v>
      </c>
      <c r="G47" t="s">
        <v>121</v>
      </c>
      <c r="H47">
        <v>4</v>
      </c>
      <c r="I47">
        <f t="shared" si="8"/>
        <v>1</v>
      </c>
      <c r="J47">
        <f t="shared" si="8"/>
        <v>1</v>
      </c>
      <c r="K47">
        <f t="shared" si="8"/>
        <v>1</v>
      </c>
      <c r="L47" t="s">
        <v>125</v>
      </c>
      <c r="M47" t="s">
        <v>125</v>
      </c>
    </row>
    <row r="48" spans="1:13" x14ac:dyDescent="0.2">
      <c r="A48">
        <f t="shared" si="0"/>
        <v>1</v>
      </c>
      <c r="B48" s="1">
        <v>963</v>
      </c>
      <c r="C48" s="1" t="s">
        <v>161</v>
      </c>
      <c r="D48" s="1"/>
      <c r="F48">
        <f t="shared" si="1"/>
        <v>962</v>
      </c>
      <c r="G48" t="s">
        <v>121</v>
      </c>
      <c r="H48">
        <v>4</v>
      </c>
      <c r="I48">
        <f t="shared" si="8"/>
        <v>1</v>
      </c>
      <c r="J48">
        <f t="shared" si="8"/>
        <v>1</v>
      </c>
      <c r="K48">
        <f t="shared" si="8"/>
        <v>1</v>
      </c>
      <c r="L48" t="s">
        <v>125</v>
      </c>
      <c r="M48" t="s">
        <v>125</v>
      </c>
    </row>
    <row r="49" spans="1:13" x14ac:dyDescent="0.2">
      <c r="A49">
        <f t="shared" si="0"/>
        <v>1</v>
      </c>
      <c r="B49" s="1">
        <v>967</v>
      </c>
      <c r="C49" s="1" t="s">
        <v>162</v>
      </c>
      <c r="D49" s="1"/>
      <c r="F49">
        <f t="shared" si="1"/>
        <v>966</v>
      </c>
      <c r="G49" t="s">
        <v>121</v>
      </c>
      <c r="H49">
        <v>4</v>
      </c>
      <c r="I49">
        <f t="shared" si="8"/>
        <v>1</v>
      </c>
      <c r="J49">
        <f t="shared" si="8"/>
        <v>1</v>
      </c>
      <c r="K49">
        <f t="shared" si="8"/>
        <v>1</v>
      </c>
      <c r="L49" t="s">
        <v>125</v>
      </c>
      <c r="M49" t="s">
        <v>125</v>
      </c>
    </row>
    <row r="50" spans="1:13" x14ac:dyDescent="0.2">
      <c r="A50">
        <f t="shared" si="0"/>
        <v>1</v>
      </c>
      <c r="B50" s="1">
        <v>972</v>
      </c>
      <c r="C50" s="1" t="s">
        <v>163</v>
      </c>
      <c r="D50" s="1"/>
      <c r="F50">
        <f t="shared" si="1"/>
        <v>971</v>
      </c>
      <c r="G50" t="s">
        <v>121</v>
      </c>
      <c r="H50">
        <v>4</v>
      </c>
      <c r="I50">
        <f t="shared" si="8"/>
        <v>1</v>
      </c>
      <c r="J50">
        <f t="shared" si="8"/>
        <v>1</v>
      </c>
      <c r="K50">
        <f t="shared" si="8"/>
        <v>1</v>
      </c>
      <c r="L50" t="s">
        <v>125</v>
      </c>
      <c r="M50" t="s">
        <v>125</v>
      </c>
    </row>
    <row r="51" spans="1:13" x14ac:dyDescent="0.2">
      <c r="A51">
        <f t="shared" si="0"/>
        <v>976</v>
      </c>
      <c r="B51" s="1">
        <v>976</v>
      </c>
      <c r="C51" s="1"/>
      <c r="D51" s="1">
        <v>8127.5</v>
      </c>
      <c r="E51" t="s">
        <v>120</v>
      </c>
      <c r="F51">
        <f t="shared" si="1"/>
        <v>0</v>
      </c>
      <c r="G51" t="s">
        <v>121</v>
      </c>
      <c r="H51">
        <v>4</v>
      </c>
      <c r="I51">
        <v>90</v>
      </c>
      <c r="J51">
        <v>391</v>
      </c>
      <c r="K51">
        <v>976</v>
      </c>
    </row>
    <row r="52" spans="1:13" x14ac:dyDescent="0.2">
      <c r="A52">
        <f t="shared" si="0"/>
        <v>995</v>
      </c>
      <c r="B52" s="1">
        <v>996</v>
      </c>
      <c r="C52" s="1"/>
      <c r="D52" s="1">
        <v>8682</v>
      </c>
      <c r="E52" t="s">
        <v>120</v>
      </c>
      <c r="F52">
        <f t="shared" si="1"/>
        <v>1</v>
      </c>
      <c r="G52" t="s">
        <v>121</v>
      </c>
      <c r="H52">
        <v>6</v>
      </c>
      <c r="I52">
        <v>7</v>
      </c>
      <c r="J52">
        <v>410</v>
      </c>
      <c r="K52">
        <v>995</v>
      </c>
    </row>
    <row r="53" spans="1:13" x14ac:dyDescent="0.2">
      <c r="A53">
        <f t="shared" si="0"/>
        <v>1014</v>
      </c>
      <c r="B53" s="1">
        <v>1014</v>
      </c>
      <c r="C53" s="1" t="s">
        <v>123</v>
      </c>
      <c r="D53" s="1">
        <v>9219</v>
      </c>
      <c r="E53" t="s">
        <v>120</v>
      </c>
      <c r="F53">
        <f t="shared" si="1"/>
        <v>0</v>
      </c>
      <c r="G53" t="s">
        <v>121</v>
      </c>
      <c r="H53">
        <v>6</v>
      </c>
      <c r="I53">
        <v>26</v>
      </c>
      <c r="J53">
        <v>429</v>
      </c>
      <c r="K53">
        <v>1014</v>
      </c>
    </row>
    <row r="54" spans="1:13" x14ac:dyDescent="0.2">
      <c r="A54">
        <f t="shared" si="0"/>
        <v>1033</v>
      </c>
      <c r="B54" s="1">
        <v>1033</v>
      </c>
      <c r="C54" s="1" t="s">
        <v>123</v>
      </c>
      <c r="D54" s="1">
        <v>9764.5</v>
      </c>
      <c r="E54" t="s">
        <v>120</v>
      </c>
      <c r="F54">
        <f t="shared" si="1"/>
        <v>0</v>
      </c>
      <c r="G54" t="s">
        <v>121</v>
      </c>
      <c r="H54">
        <v>6</v>
      </c>
      <c r="I54">
        <v>45</v>
      </c>
      <c r="J54">
        <v>448</v>
      </c>
      <c r="K54">
        <v>1033</v>
      </c>
    </row>
    <row r="55" spans="1:13" x14ac:dyDescent="0.2">
      <c r="A55">
        <f t="shared" si="0"/>
        <v>1052</v>
      </c>
      <c r="B55" s="1">
        <v>1052</v>
      </c>
      <c r="C55" s="1" t="s">
        <v>122</v>
      </c>
      <c r="D55" s="1">
        <v>10269.5</v>
      </c>
      <c r="E55" t="s">
        <v>120</v>
      </c>
      <c r="F55">
        <f t="shared" si="1"/>
        <v>0</v>
      </c>
      <c r="G55" t="s">
        <v>121</v>
      </c>
      <c r="H55">
        <v>6</v>
      </c>
      <c r="I55">
        <v>64</v>
      </c>
      <c r="J55">
        <v>467</v>
      </c>
      <c r="K55">
        <v>1052</v>
      </c>
    </row>
    <row r="56" spans="1:13" x14ac:dyDescent="0.2">
      <c r="A56">
        <f t="shared" si="0"/>
        <v>1062</v>
      </c>
      <c r="B56" s="1">
        <v>1062</v>
      </c>
      <c r="C56" s="1" t="s">
        <v>123</v>
      </c>
      <c r="D56" s="1">
        <v>10698.5</v>
      </c>
      <c r="E56" t="s">
        <v>120</v>
      </c>
      <c r="F56">
        <f t="shared" si="1"/>
        <v>0</v>
      </c>
      <c r="G56" t="s">
        <v>121</v>
      </c>
      <c r="H56">
        <v>6</v>
      </c>
      <c r="I56">
        <v>74</v>
      </c>
      <c r="J56">
        <v>477</v>
      </c>
      <c r="K56">
        <v>1062</v>
      </c>
    </row>
    <row r="57" spans="1:13" x14ac:dyDescent="0.2">
      <c r="A57">
        <f t="shared" si="0"/>
        <v>1069</v>
      </c>
      <c r="B57" s="1">
        <v>1069</v>
      </c>
      <c r="C57" s="1" t="s">
        <v>140</v>
      </c>
      <c r="D57" s="1">
        <v>11115</v>
      </c>
      <c r="E57" t="s">
        <v>120</v>
      </c>
      <c r="F57">
        <f t="shared" si="1"/>
        <v>0</v>
      </c>
      <c r="G57" t="s">
        <v>121</v>
      </c>
      <c r="H57">
        <v>6</v>
      </c>
      <c r="I57">
        <v>81</v>
      </c>
      <c r="J57">
        <v>484</v>
      </c>
      <c r="K57">
        <v>1069</v>
      </c>
    </row>
    <row r="58" spans="1:13" x14ac:dyDescent="0.2">
      <c r="A58">
        <f t="shared" si="0"/>
        <v>1076</v>
      </c>
      <c r="B58" s="1">
        <v>1076</v>
      </c>
      <c r="C58" s="1" t="s">
        <v>140</v>
      </c>
      <c r="D58" s="1">
        <v>11508.5</v>
      </c>
      <c r="E58" t="s">
        <v>120</v>
      </c>
      <c r="F58">
        <f t="shared" si="1"/>
        <v>0</v>
      </c>
      <c r="G58" t="s">
        <v>121</v>
      </c>
      <c r="H58">
        <v>6</v>
      </c>
      <c r="I58">
        <v>88</v>
      </c>
      <c r="J58">
        <v>491</v>
      </c>
      <c r="K58">
        <v>1076</v>
      </c>
    </row>
    <row r="59" spans="1:13" x14ac:dyDescent="0.2">
      <c r="A59">
        <f t="shared" si="0"/>
        <v>1083</v>
      </c>
      <c r="B59" s="1">
        <v>1083</v>
      </c>
      <c r="C59" s="1" t="s">
        <v>123</v>
      </c>
      <c r="D59" s="1">
        <v>11881</v>
      </c>
      <c r="E59" t="s">
        <v>120</v>
      </c>
      <c r="F59">
        <f t="shared" si="1"/>
        <v>0</v>
      </c>
      <c r="G59" t="s">
        <v>121</v>
      </c>
      <c r="H59">
        <v>6</v>
      </c>
      <c r="I59">
        <v>95</v>
      </c>
      <c r="J59">
        <v>498</v>
      </c>
      <c r="K59">
        <v>1083</v>
      </c>
    </row>
    <row r="60" spans="1:13" x14ac:dyDescent="0.2">
      <c r="A60">
        <f t="shared" si="0"/>
        <v>1090</v>
      </c>
      <c r="B60" s="1">
        <v>1090</v>
      </c>
      <c r="C60" s="1" t="s">
        <v>119</v>
      </c>
      <c r="D60" s="1">
        <v>12240.5</v>
      </c>
      <c r="E60" t="s">
        <v>120</v>
      </c>
      <c r="F60">
        <f t="shared" si="1"/>
        <v>0</v>
      </c>
      <c r="G60" t="s">
        <v>121</v>
      </c>
      <c r="H60">
        <v>7</v>
      </c>
      <c r="I60">
        <v>6</v>
      </c>
      <c r="J60">
        <v>505</v>
      </c>
      <c r="K60">
        <v>1090</v>
      </c>
    </row>
    <row r="61" spans="1:13" x14ac:dyDescent="0.2">
      <c r="A61">
        <f t="shared" si="0"/>
        <v>1097</v>
      </c>
      <c r="B61" s="1">
        <v>1097</v>
      </c>
      <c r="C61" s="1"/>
      <c r="D61" s="1">
        <v>12611.5</v>
      </c>
      <c r="E61" t="s">
        <v>120</v>
      </c>
      <c r="F61">
        <f t="shared" si="1"/>
        <v>0</v>
      </c>
      <c r="G61" t="s">
        <v>121</v>
      </c>
      <c r="H61">
        <v>7</v>
      </c>
      <c r="I61">
        <v>13</v>
      </c>
      <c r="J61">
        <v>512</v>
      </c>
      <c r="K61">
        <v>1097</v>
      </c>
    </row>
    <row r="62" spans="1:13" x14ac:dyDescent="0.2">
      <c r="A62">
        <f t="shared" si="0"/>
        <v>1104</v>
      </c>
      <c r="B62" s="1">
        <v>1104</v>
      </c>
      <c r="C62" s="1"/>
      <c r="D62" s="1">
        <v>12992.5</v>
      </c>
      <c r="E62" t="s">
        <v>120</v>
      </c>
      <c r="F62">
        <f t="shared" si="1"/>
        <v>0</v>
      </c>
      <c r="G62" t="s">
        <v>121</v>
      </c>
      <c r="H62">
        <v>7</v>
      </c>
      <c r="I62">
        <v>20</v>
      </c>
      <c r="J62">
        <v>519</v>
      </c>
      <c r="K62">
        <v>1104</v>
      </c>
    </row>
    <row r="63" spans="1:13" x14ac:dyDescent="0.2">
      <c r="A63">
        <f t="shared" si="0"/>
        <v>1111</v>
      </c>
      <c r="B63" s="1">
        <v>1111</v>
      </c>
      <c r="C63" s="1" t="s">
        <v>164</v>
      </c>
      <c r="D63" s="1">
        <v>13355.5</v>
      </c>
      <c r="E63" t="s">
        <v>120</v>
      </c>
      <c r="F63">
        <f t="shared" si="1"/>
        <v>0</v>
      </c>
      <c r="G63" t="s">
        <v>121</v>
      </c>
      <c r="H63">
        <v>7</v>
      </c>
      <c r="I63">
        <v>27</v>
      </c>
      <c r="J63">
        <v>526</v>
      </c>
      <c r="K63">
        <v>1111</v>
      </c>
    </row>
    <row r="64" spans="1:13" x14ac:dyDescent="0.2">
      <c r="A64">
        <f t="shared" si="0"/>
        <v>1118</v>
      </c>
      <c r="B64" s="1">
        <v>1118</v>
      </c>
      <c r="C64" s="1"/>
      <c r="D64" s="1">
        <v>13731.5</v>
      </c>
      <c r="E64" t="s">
        <v>120</v>
      </c>
      <c r="F64">
        <f t="shared" si="1"/>
        <v>0</v>
      </c>
      <c r="G64" t="s">
        <v>121</v>
      </c>
      <c r="H64">
        <v>7</v>
      </c>
      <c r="I64">
        <v>34</v>
      </c>
      <c r="J64">
        <v>533</v>
      </c>
      <c r="K64">
        <v>1118</v>
      </c>
    </row>
    <row r="65" spans="1:11" x14ac:dyDescent="0.2">
      <c r="A65">
        <f t="shared" si="0"/>
        <v>1125</v>
      </c>
      <c r="B65" s="1">
        <v>1125</v>
      </c>
      <c r="C65" s="1" t="s">
        <v>123</v>
      </c>
      <c r="D65" s="1">
        <v>14102</v>
      </c>
      <c r="E65" t="s">
        <v>120</v>
      </c>
      <c r="F65">
        <f t="shared" si="1"/>
        <v>0</v>
      </c>
      <c r="G65" t="s">
        <v>121</v>
      </c>
      <c r="H65">
        <v>7</v>
      </c>
      <c r="I65">
        <v>41</v>
      </c>
      <c r="J65">
        <v>540</v>
      </c>
      <c r="K65">
        <v>1125</v>
      </c>
    </row>
    <row r="66" spans="1:11" x14ac:dyDescent="0.2">
      <c r="A66">
        <f t="shared" si="0"/>
        <v>1132</v>
      </c>
      <c r="B66" s="1">
        <v>1132</v>
      </c>
      <c r="C66" s="1" t="s">
        <v>140</v>
      </c>
      <c r="D66" s="1">
        <v>14478.5</v>
      </c>
      <c r="E66" t="s">
        <v>120</v>
      </c>
      <c r="F66">
        <f t="shared" si="1"/>
        <v>0</v>
      </c>
      <c r="G66" t="s">
        <v>121</v>
      </c>
      <c r="H66">
        <v>7</v>
      </c>
      <c r="I66">
        <v>48</v>
      </c>
      <c r="J66">
        <v>547</v>
      </c>
      <c r="K66">
        <v>1132</v>
      </c>
    </row>
    <row r="67" spans="1:11" x14ac:dyDescent="0.2">
      <c r="A67">
        <f t="shared" ref="A67:A70" si="9">K67</f>
        <v>1143</v>
      </c>
      <c r="B67" s="1">
        <v>1143</v>
      </c>
      <c r="C67" s="1" t="s">
        <v>123</v>
      </c>
      <c r="D67" s="1">
        <v>15062.5</v>
      </c>
      <c r="E67" t="s">
        <v>120</v>
      </c>
      <c r="F67">
        <f t="shared" ref="F67:F70" si="10">B67-K67</f>
        <v>0</v>
      </c>
      <c r="G67" t="s">
        <v>121</v>
      </c>
      <c r="H67">
        <v>7</v>
      </c>
      <c r="I67">
        <v>59</v>
      </c>
      <c r="J67">
        <v>558</v>
      </c>
      <c r="K67">
        <v>1143</v>
      </c>
    </row>
    <row r="68" spans="1:11" x14ac:dyDescent="0.2">
      <c r="A68">
        <f t="shared" si="9"/>
        <v>1158</v>
      </c>
      <c r="B68" s="1">
        <v>1158</v>
      </c>
      <c r="C68" s="1" t="s">
        <v>122</v>
      </c>
      <c r="D68" s="1">
        <v>15817.5</v>
      </c>
      <c r="E68" t="s">
        <v>120</v>
      </c>
      <c r="F68">
        <f t="shared" si="10"/>
        <v>0</v>
      </c>
      <c r="G68" t="s">
        <v>121</v>
      </c>
      <c r="H68">
        <v>7</v>
      </c>
      <c r="I68">
        <v>74</v>
      </c>
      <c r="J68">
        <v>573</v>
      </c>
      <c r="K68">
        <v>1158</v>
      </c>
    </row>
    <row r="69" spans="1:11" x14ac:dyDescent="0.2">
      <c r="A69">
        <f t="shared" si="9"/>
        <v>1195</v>
      </c>
      <c r="B69" s="1">
        <v>1195</v>
      </c>
      <c r="C69" s="1"/>
      <c r="D69" s="1">
        <v>17728</v>
      </c>
      <c r="E69" t="s">
        <v>120</v>
      </c>
      <c r="F69">
        <f t="shared" si="10"/>
        <v>0</v>
      </c>
      <c r="G69" t="s">
        <v>121</v>
      </c>
      <c r="H69">
        <v>8</v>
      </c>
      <c r="I69">
        <v>16</v>
      </c>
      <c r="J69">
        <v>610</v>
      </c>
      <c r="K69">
        <v>1195</v>
      </c>
    </row>
    <row r="70" spans="1:11" x14ac:dyDescent="0.2">
      <c r="A70">
        <f t="shared" si="9"/>
        <v>1210</v>
      </c>
      <c r="B70" s="1">
        <v>1210</v>
      </c>
      <c r="C70" s="1" t="s">
        <v>123</v>
      </c>
      <c r="D70" s="1">
        <v>18537</v>
      </c>
      <c r="E70" t="s">
        <v>120</v>
      </c>
      <c r="F70">
        <f t="shared" si="10"/>
        <v>0</v>
      </c>
      <c r="G70" t="s">
        <v>121</v>
      </c>
      <c r="H70">
        <v>8</v>
      </c>
      <c r="I70">
        <v>31</v>
      </c>
      <c r="J70">
        <v>625</v>
      </c>
      <c r="K70">
        <v>1210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E425-F925-7E43-AB25-01ED115A46A2}">
  <dimension ref="A1:Q43"/>
  <sheetViews>
    <sheetView workbookViewId="0">
      <selection activeCell="U9" sqref="U9"/>
    </sheetView>
  </sheetViews>
  <sheetFormatPr baseColWidth="10" defaultRowHeight="16" x14ac:dyDescent="0.2"/>
  <sheetData>
    <row r="1" spans="1:17" x14ac:dyDescent="0.2">
      <c r="A1" t="s">
        <v>186</v>
      </c>
      <c r="B1" t="s">
        <v>9</v>
      </c>
      <c r="C1" t="s">
        <v>11</v>
      </c>
      <c r="D1" t="s">
        <v>14</v>
      </c>
      <c r="E1" t="s">
        <v>15</v>
      </c>
      <c r="F1" t="s">
        <v>16</v>
      </c>
      <c r="G1" t="s">
        <v>20</v>
      </c>
      <c r="H1" t="s">
        <v>22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46</v>
      </c>
      <c r="O1" t="s">
        <v>52</v>
      </c>
      <c r="P1" t="s">
        <v>78</v>
      </c>
      <c r="Q1" t="s">
        <v>94</v>
      </c>
    </row>
    <row r="2" spans="1:17" x14ac:dyDescent="0.2">
      <c r="A2">
        <v>2376</v>
      </c>
      <c r="B2">
        <v>1</v>
      </c>
      <c r="C2">
        <v>1.7</v>
      </c>
      <c r="D2">
        <v>32</v>
      </c>
      <c r="E2">
        <v>1.4</v>
      </c>
      <c r="F2">
        <v>0.7</v>
      </c>
      <c r="G2">
        <v>11.7</v>
      </c>
      <c r="H2">
        <v>1</v>
      </c>
      <c r="I2">
        <v>1.6</v>
      </c>
      <c r="J2">
        <v>0</v>
      </c>
      <c r="K2">
        <v>0.9</v>
      </c>
      <c r="L2">
        <v>3.5</v>
      </c>
      <c r="M2">
        <v>7.9</v>
      </c>
      <c r="N2">
        <v>13.5</v>
      </c>
      <c r="O2">
        <v>17.600000000000001</v>
      </c>
      <c r="P2">
        <v>0.6</v>
      </c>
      <c r="Q2">
        <v>7.1</v>
      </c>
    </row>
    <row r="3" spans="1:17" x14ac:dyDescent="0.2">
      <c r="A3">
        <v>2777.5</v>
      </c>
      <c r="B3">
        <v>0.9</v>
      </c>
      <c r="C3">
        <v>1.2</v>
      </c>
      <c r="D3">
        <v>25</v>
      </c>
      <c r="E3">
        <v>1.8</v>
      </c>
      <c r="F3">
        <v>1.4</v>
      </c>
      <c r="G3">
        <v>9</v>
      </c>
      <c r="H3">
        <v>0.4</v>
      </c>
      <c r="I3">
        <v>0.5</v>
      </c>
      <c r="J3">
        <v>0.2</v>
      </c>
      <c r="K3">
        <v>0.7</v>
      </c>
      <c r="L3">
        <v>8.3000000000000007</v>
      </c>
      <c r="M3">
        <v>3.2</v>
      </c>
      <c r="N3">
        <v>13.8</v>
      </c>
      <c r="O3">
        <v>29.8</v>
      </c>
      <c r="P3">
        <v>2.2999999999999998</v>
      </c>
      <c r="Q3">
        <v>3</v>
      </c>
    </row>
    <row r="4" spans="1:17" x14ac:dyDescent="0.2">
      <c r="A4">
        <v>2931</v>
      </c>
      <c r="B4">
        <v>1.6</v>
      </c>
      <c r="C4">
        <v>1.1000000000000001</v>
      </c>
      <c r="D4">
        <v>21.1</v>
      </c>
      <c r="E4">
        <v>1.5</v>
      </c>
      <c r="F4">
        <v>4.2</v>
      </c>
      <c r="G4">
        <v>7.8</v>
      </c>
      <c r="H4">
        <v>1.1000000000000001</v>
      </c>
      <c r="I4">
        <v>1.5</v>
      </c>
      <c r="J4">
        <v>0.2</v>
      </c>
      <c r="K4">
        <v>1.1000000000000001</v>
      </c>
      <c r="L4">
        <v>10.4</v>
      </c>
      <c r="M4">
        <v>8.9</v>
      </c>
      <c r="N4">
        <v>19.100000000000001</v>
      </c>
      <c r="O4">
        <v>16.899999999999999</v>
      </c>
      <c r="P4">
        <v>1.5</v>
      </c>
      <c r="Q4">
        <v>8</v>
      </c>
    </row>
    <row r="5" spans="1:17" x14ac:dyDescent="0.2">
      <c r="A5">
        <v>3057</v>
      </c>
      <c r="B5">
        <v>0.6</v>
      </c>
      <c r="C5">
        <v>2.2000000000000002</v>
      </c>
      <c r="D5">
        <v>18</v>
      </c>
      <c r="E5">
        <v>1.8</v>
      </c>
      <c r="F5">
        <v>5.0999999999999996</v>
      </c>
      <c r="G5">
        <v>10.1</v>
      </c>
      <c r="H5">
        <v>0.8</v>
      </c>
      <c r="I5">
        <v>1.8</v>
      </c>
      <c r="J5">
        <v>0.2</v>
      </c>
      <c r="K5">
        <v>1.4</v>
      </c>
      <c r="L5">
        <v>10.7</v>
      </c>
      <c r="M5">
        <v>10.7</v>
      </c>
      <c r="N5">
        <v>18.8</v>
      </c>
      <c r="O5">
        <v>13.6</v>
      </c>
      <c r="P5">
        <v>2.6</v>
      </c>
      <c r="Q5">
        <v>9.1999999999999993</v>
      </c>
    </row>
    <row r="6" spans="1:17" x14ac:dyDescent="0.2">
      <c r="A6">
        <v>3192.5</v>
      </c>
      <c r="B6">
        <v>0.9</v>
      </c>
      <c r="C6">
        <v>1.8</v>
      </c>
      <c r="D6">
        <v>16.399999999999999</v>
      </c>
      <c r="E6">
        <v>1.4</v>
      </c>
      <c r="F6">
        <v>2.9</v>
      </c>
      <c r="G6">
        <v>6.8</v>
      </c>
      <c r="H6">
        <v>1.8</v>
      </c>
      <c r="I6">
        <v>0.9</v>
      </c>
      <c r="J6">
        <v>0</v>
      </c>
      <c r="K6">
        <v>1.3</v>
      </c>
      <c r="L6">
        <v>11.9</v>
      </c>
      <c r="M6">
        <v>9.1999999999999993</v>
      </c>
      <c r="N6">
        <v>20</v>
      </c>
      <c r="O6">
        <v>21.2</v>
      </c>
      <c r="P6">
        <v>3</v>
      </c>
      <c r="Q6">
        <v>8</v>
      </c>
    </row>
    <row r="7" spans="1:17" x14ac:dyDescent="0.2">
      <c r="A7">
        <v>3314</v>
      </c>
      <c r="B7">
        <v>1</v>
      </c>
      <c r="C7">
        <v>1.2</v>
      </c>
      <c r="D7">
        <v>19.5</v>
      </c>
      <c r="E7">
        <v>2.1</v>
      </c>
      <c r="F7">
        <v>2.2999999999999998</v>
      </c>
      <c r="G7">
        <v>7.7</v>
      </c>
      <c r="H7">
        <v>1.2</v>
      </c>
      <c r="I7">
        <v>1.4</v>
      </c>
      <c r="J7">
        <v>0</v>
      </c>
      <c r="K7">
        <v>1.4</v>
      </c>
      <c r="L7">
        <v>13.5</v>
      </c>
      <c r="M7">
        <v>9.3000000000000007</v>
      </c>
      <c r="N7">
        <v>19.100000000000001</v>
      </c>
      <c r="O7">
        <v>15.9</v>
      </c>
      <c r="P7">
        <v>2.6</v>
      </c>
      <c r="Q7">
        <v>8.1999999999999993</v>
      </c>
    </row>
    <row r="8" spans="1:17" x14ac:dyDescent="0.2">
      <c r="A8">
        <v>3432</v>
      </c>
      <c r="B8">
        <v>1.2</v>
      </c>
      <c r="C8">
        <v>2.1</v>
      </c>
      <c r="D8">
        <v>14.6</v>
      </c>
      <c r="E8">
        <v>2.5</v>
      </c>
      <c r="F8">
        <v>1.9</v>
      </c>
      <c r="G8">
        <v>7.4</v>
      </c>
      <c r="H8">
        <v>2.1</v>
      </c>
      <c r="I8">
        <v>1</v>
      </c>
      <c r="J8">
        <v>0.4</v>
      </c>
      <c r="K8">
        <v>1.6</v>
      </c>
      <c r="L8">
        <v>12.5</v>
      </c>
      <c r="M8">
        <v>6.8</v>
      </c>
      <c r="N8">
        <v>25.3</v>
      </c>
      <c r="O8">
        <v>15.2</v>
      </c>
      <c r="P8">
        <v>1.1000000000000001</v>
      </c>
      <c r="Q8">
        <v>6.3</v>
      </c>
    </row>
    <row r="9" spans="1:17" x14ac:dyDescent="0.2">
      <c r="A9">
        <v>3549</v>
      </c>
      <c r="B9">
        <v>0.8</v>
      </c>
      <c r="C9">
        <v>1</v>
      </c>
      <c r="D9">
        <v>18.600000000000001</v>
      </c>
      <c r="E9">
        <v>1</v>
      </c>
      <c r="F9">
        <v>2</v>
      </c>
      <c r="G9">
        <v>10.8</v>
      </c>
      <c r="H9">
        <v>0.8</v>
      </c>
      <c r="I9">
        <v>2.8</v>
      </c>
      <c r="J9">
        <v>0.4</v>
      </c>
      <c r="K9">
        <v>2.6</v>
      </c>
      <c r="L9">
        <v>11.6</v>
      </c>
      <c r="M9">
        <v>7.4</v>
      </c>
      <c r="N9">
        <v>24.4</v>
      </c>
      <c r="O9">
        <v>9.4</v>
      </c>
      <c r="P9">
        <v>1.8</v>
      </c>
      <c r="Q9">
        <v>6.7</v>
      </c>
    </row>
    <row r="10" spans="1:17" x14ac:dyDescent="0.2">
      <c r="A10">
        <v>3628</v>
      </c>
      <c r="B10">
        <v>1.6</v>
      </c>
      <c r="C10">
        <v>0.8</v>
      </c>
      <c r="D10">
        <v>17.5</v>
      </c>
      <c r="E10">
        <v>1.6</v>
      </c>
      <c r="F10">
        <v>3.2</v>
      </c>
      <c r="G10">
        <v>10.7</v>
      </c>
      <c r="H10">
        <v>2</v>
      </c>
      <c r="I10">
        <v>1</v>
      </c>
      <c r="J10">
        <v>0.2</v>
      </c>
      <c r="K10">
        <v>0.8</v>
      </c>
      <c r="L10">
        <v>9.3000000000000007</v>
      </c>
      <c r="M10">
        <v>6</v>
      </c>
      <c r="N10">
        <v>25.2</v>
      </c>
      <c r="O10">
        <v>14.5</v>
      </c>
      <c r="P10">
        <v>3.2</v>
      </c>
      <c r="Q10">
        <v>5.4</v>
      </c>
    </row>
    <row r="11" spans="1:17" x14ac:dyDescent="0.2">
      <c r="A11">
        <v>3782</v>
      </c>
      <c r="B11">
        <v>1.1000000000000001</v>
      </c>
      <c r="C11">
        <v>3.2</v>
      </c>
      <c r="D11">
        <v>17.100000000000001</v>
      </c>
      <c r="E11">
        <v>2.6</v>
      </c>
      <c r="F11">
        <v>2.2999999999999998</v>
      </c>
      <c r="G11">
        <v>8.6</v>
      </c>
      <c r="H11">
        <v>1.9</v>
      </c>
      <c r="I11">
        <v>3.9</v>
      </c>
      <c r="J11">
        <v>0</v>
      </c>
      <c r="K11">
        <v>0.6</v>
      </c>
      <c r="L11">
        <v>11.8</v>
      </c>
      <c r="M11">
        <v>6.8</v>
      </c>
      <c r="N11">
        <v>22.1</v>
      </c>
      <c r="O11">
        <v>12.8</v>
      </c>
      <c r="P11">
        <v>1.5</v>
      </c>
      <c r="Q11">
        <v>6.1</v>
      </c>
    </row>
    <row r="12" spans="1:17" x14ac:dyDescent="0.2">
      <c r="A12">
        <v>3899</v>
      </c>
      <c r="B12">
        <v>0</v>
      </c>
      <c r="C12">
        <v>2.7</v>
      </c>
      <c r="D12">
        <v>16</v>
      </c>
      <c r="E12">
        <v>3</v>
      </c>
      <c r="F12">
        <v>1.4</v>
      </c>
      <c r="G12">
        <v>10.6</v>
      </c>
      <c r="H12">
        <v>0.7</v>
      </c>
      <c r="I12">
        <v>2.7</v>
      </c>
      <c r="J12">
        <v>0.2</v>
      </c>
      <c r="K12">
        <v>7.4</v>
      </c>
      <c r="L12">
        <v>7.6</v>
      </c>
      <c r="M12">
        <v>4.3</v>
      </c>
      <c r="N12">
        <v>20.399999999999999</v>
      </c>
      <c r="O12">
        <v>16.3</v>
      </c>
      <c r="P12">
        <v>0.5</v>
      </c>
      <c r="Q12">
        <v>4</v>
      </c>
    </row>
    <row r="13" spans="1:17" x14ac:dyDescent="0.2">
      <c r="A13">
        <v>4124</v>
      </c>
      <c r="B13">
        <v>1</v>
      </c>
      <c r="C13">
        <v>3.5</v>
      </c>
      <c r="D13">
        <v>10.4</v>
      </c>
      <c r="E13">
        <v>1.8</v>
      </c>
      <c r="F13">
        <v>0.8</v>
      </c>
      <c r="G13">
        <v>8.3000000000000007</v>
      </c>
      <c r="H13">
        <v>1.2</v>
      </c>
      <c r="I13">
        <v>2.8</v>
      </c>
      <c r="J13">
        <v>0.4</v>
      </c>
      <c r="K13">
        <v>1.8</v>
      </c>
      <c r="L13">
        <v>21</v>
      </c>
      <c r="M13">
        <v>2.9</v>
      </c>
      <c r="N13">
        <v>25</v>
      </c>
      <c r="O13">
        <v>14.5</v>
      </c>
      <c r="P13">
        <v>0.9</v>
      </c>
      <c r="Q13">
        <v>2.8</v>
      </c>
    </row>
    <row r="14" spans="1:17" x14ac:dyDescent="0.2">
      <c r="A14">
        <v>4240</v>
      </c>
      <c r="B14">
        <v>1.3</v>
      </c>
      <c r="C14">
        <v>2.4</v>
      </c>
      <c r="D14">
        <v>11.9</v>
      </c>
      <c r="E14">
        <v>4.3</v>
      </c>
      <c r="F14">
        <v>2.6</v>
      </c>
      <c r="G14">
        <v>8.6999999999999993</v>
      </c>
      <c r="H14">
        <v>1.5</v>
      </c>
      <c r="I14">
        <v>1.3</v>
      </c>
      <c r="J14">
        <v>0.2</v>
      </c>
      <c r="K14">
        <v>0.4</v>
      </c>
      <c r="L14">
        <v>20.6</v>
      </c>
      <c r="M14">
        <v>7.4</v>
      </c>
      <c r="N14">
        <v>24.8</v>
      </c>
      <c r="O14">
        <v>7</v>
      </c>
      <c r="P14">
        <v>1.5</v>
      </c>
      <c r="Q14">
        <v>6.7</v>
      </c>
    </row>
    <row r="15" spans="1:17" x14ac:dyDescent="0.2">
      <c r="A15">
        <v>4344</v>
      </c>
      <c r="B15">
        <v>1</v>
      </c>
      <c r="C15">
        <v>2.7</v>
      </c>
      <c r="D15">
        <v>12.9</v>
      </c>
      <c r="E15">
        <v>3.5</v>
      </c>
      <c r="F15">
        <v>3</v>
      </c>
      <c r="G15">
        <v>10</v>
      </c>
      <c r="H15">
        <v>1.7</v>
      </c>
      <c r="I15">
        <v>2.9</v>
      </c>
      <c r="J15">
        <v>0.2</v>
      </c>
      <c r="K15">
        <v>7.1</v>
      </c>
      <c r="L15">
        <v>6.3</v>
      </c>
      <c r="M15">
        <v>8.3000000000000007</v>
      </c>
      <c r="N15">
        <v>32.1</v>
      </c>
      <c r="O15">
        <v>3.5</v>
      </c>
      <c r="P15">
        <v>1.7</v>
      </c>
      <c r="Q15">
        <v>7.4</v>
      </c>
    </row>
    <row r="16" spans="1:17" x14ac:dyDescent="0.2">
      <c r="A16">
        <v>4477.5</v>
      </c>
      <c r="B16">
        <v>0.3</v>
      </c>
      <c r="C16">
        <v>2.6</v>
      </c>
      <c r="D16">
        <v>11.4</v>
      </c>
      <c r="E16">
        <v>4.0999999999999996</v>
      </c>
      <c r="F16">
        <v>0.6</v>
      </c>
      <c r="G16">
        <v>8.4</v>
      </c>
      <c r="H16">
        <v>1.2</v>
      </c>
      <c r="I16">
        <v>3.2</v>
      </c>
      <c r="J16">
        <v>0.2</v>
      </c>
      <c r="K16">
        <v>3.8</v>
      </c>
      <c r="L16">
        <v>11.9</v>
      </c>
      <c r="M16">
        <v>8.6</v>
      </c>
      <c r="N16">
        <v>32.5</v>
      </c>
      <c r="O16">
        <v>4.8</v>
      </c>
      <c r="P16">
        <v>2</v>
      </c>
      <c r="Q16">
        <v>7.7</v>
      </c>
    </row>
    <row r="17" spans="1:17" x14ac:dyDescent="0.2">
      <c r="A17">
        <v>4551.5</v>
      </c>
      <c r="B17">
        <v>0.6</v>
      </c>
      <c r="C17">
        <v>2.6</v>
      </c>
      <c r="D17">
        <v>13.7</v>
      </c>
      <c r="E17">
        <v>2.8</v>
      </c>
      <c r="F17">
        <v>2.4</v>
      </c>
      <c r="G17">
        <v>11.3</v>
      </c>
      <c r="H17">
        <v>1.1000000000000001</v>
      </c>
      <c r="I17">
        <v>1.1000000000000001</v>
      </c>
      <c r="J17">
        <v>0.2</v>
      </c>
      <c r="K17">
        <v>3.4</v>
      </c>
      <c r="L17">
        <v>8.3000000000000007</v>
      </c>
      <c r="M17">
        <v>7.3</v>
      </c>
      <c r="N17">
        <v>32.6</v>
      </c>
      <c r="O17">
        <v>5.3</v>
      </c>
      <c r="P17">
        <v>1.5</v>
      </c>
      <c r="Q17">
        <v>6.6</v>
      </c>
    </row>
    <row r="18" spans="1:17" x14ac:dyDescent="0.2">
      <c r="A18">
        <v>4692</v>
      </c>
      <c r="B18">
        <v>0.7</v>
      </c>
      <c r="C18">
        <v>2.9</v>
      </c>
      <c r="D18">
        <v>23</v>
      </c>
      <c r="E18">
        <v>2.2999999999999998</v>
      </c>
      <c r="F18">
        <v>0.5</v>
      </c>
      <c r="G18">
        <v>18.2</v>
      </c>
      <c r="H18">
        <v>0.7</v>
      </c>
      <c r="I18">
        <v>2.5</v>
      </c>
      <c r="J18">
        <v>0</v>
      </c>
      <c r="K18">
        <v>1.1000000000000001</v>
      </c>
      <c r="L18">
        <v>2.9</v>
      </c>
      <c r="M18">
        <v>0</v>
      </c>
      <c r="N18">
        <v>30.6</v>
      </c>
      <c r="O18">
        <v>5.9</v>
      </c>
      <c r="P18">
        <v>2.1</v>
      </c>
      <c r="Q18">
        <v>0</v>
      </c>
    </row>
    <row r="19" spans="1:17" x14ac:dyDescent="0.2">
      <c r="A19">
        <v>4813</v>
      </c>
      <c r="B19">
        <v>0.6</v>
      </c>
      <c r="C19">
        <v>2.1</v>
      </c>
      <c r="D19">
        <v>34.5</v>
      </c>
      <c r="E19">
        <v>2.2999999999999998</v>
      </c>
      <c r="F19">
        <v>0.4</v>
      </c>
      <c r="G19">
        <v>21.2</v>
      </c>
      <c r="H19">
        <v>1.7</v>
      </c>
      <c r="I19">
        <v>0.6</v>
      </c>
      <c r="J19">
        <v>0.2</v>
      </c>
      <c r="K19">
        <v>1.9</v>
      </c>
      <c r="L19">
        <v>0.6</v>
      </c>
      <c r="M19">
        <v>0</v>
      </c>
      <c r="N19">
        <v>19.100000000000001</v>
      </c>
      <c r="O19">
        <v>8.1</v>
      </c>
      <c r="P19">
        <v>1.6</v>
      </c>
      <c r="Q19">
        <v>0</v>
      </c>
    </row>
    <row r="20" spans="1:17" x14ac:dyDescent="0.2">
      <c r="A20">
        <v>4922</v>
      </c>
      <c r="B20">
        <v>0.4</v>
      </c>
      <c r="C20">
        <v>3.1</v>
      </c>
      <c r="D20">
        <v>26.9</v>
      </c>
      <c r="E20">
        <v>2.2000000000000002</v>
      </c>
      <c r="F20">
        <v>0.2</v>
      </c>
      <c r="G20">
        <v>28.5</v>
      </c>
      <c r="H20">
        <v>1.1000000000000001</v>
      </c>
      <c r="I20">
        <v>0.4</v>
      </c>
      <c r="J20">
        <v>0</v>
      </c>
      <c r="K20">
        <v>3.8</v>
      </c>
      <c r="L20">
        <v>0.4</v>
      </c>
      <c r="M20">
        <v>0.2</v>
      </c>
      <c r="N20">
        <v>17.899999999999999</v>
      </c>
      <c r="O20">
        <v>7.5</v>
      </c>
      <c r="P20">
        <v>1.7</v>
      </c>
      <c r="Q20">
        <v>0.2</v>
      </c>
    </row>
    <row r="21" spans="1:17" x14ac:dyDescent="0.2">
      <c r="A21">
        <v>5034.5</v>
      </c>
      <c r="B21">
        <v>0.6</v>
      </c>
      <c r="C21">
        <v>2.6</v>
      </c>
      <c r="D21">
        <v>31.6</v>
      </c>
      <c r="E21">
        <v>1.2</v>
      </c>
      <c r="F21">
        <v>0</v>
      </c>
      <c r="G21">
        <v>23.5</v>
      </c>
      <c r="H21">
        <v>1</v>
      </c>
      <c r="I21">
        <v>0.2</v>
      </c>
      <c r="J21">
        <v>0</v>
      </c>
      <c r="K21">
        <v>1.6</v>
      </c>
      <c r="L21">
        <v>1.2</v>
      </c>
      <c r="M21">
        <v>0</v>
      </c>
      <c r="N21">
        <v>18.7</v>
      </c>
      <c r="O21">
        <v>10.1</v>
      </c>
      <c r="P21">
        <v>4.2</v>
      </c>
      <c r="Q21">
        <v>0</v>
      </c>
    </row>
    <row r="22" spans="1:17" x14ac:dyDescent="0.2">
      <c r="A22">
        <v>5137.5</v>
      </c>
      <c r="B22">
        <v>0.4</v>
      </c>
      <c r="C22">
        <v>2.8</v>
      </c>
      <c r="D22">
        <v>19.600000000000001</v>
      </c>
      <c r="E22">
        <v>3</v>
      </c>
      <c r="F22">
        <v>0.4</v>
      </c>
      <c r="G22">
        <v>19.600000000000001</v>
      </c>
      <c r="H22">
        <v>1.6</v>
      </c>
      <c r="I22">
        <v>2.4</v>
      </c>
      <c r="J22">
        <v>0</v>
      </c>
      <c r="K22">
        <v>0</v>
      </c>
      <c r="L22">
        <v>2.4</v>
      </c>
      <c r="M22">
        <v>0</v>
      </c>
      <c r="N22">
        <v>17.100000000000001</v>
      </c>
      <c r="O22">
        <v>24</v>
      </c>
      <c r="P22">
        <v>0.6</v>
      </c>
      <c r="Q22">
        <v>0</v>
      </c>
    </row>
    <row r="23" spans="1:17" x14ac:dyDescent="0.2">
      <c r="A23">
        <v>5303.5</v>
      </c>
      <c r="B23">
        <v>2.2000000000000002</v>
      </c>
      <c r="C23">
        <v>1.3</v>
      </c>
      <c r="D23">
        <v>14.6</v>
      </c>
      <c r="E23">
        <v>1.7</v>
      </c>
      <c r="F23">
        <v>1.9</v>
      </c>
      <c r="G23">
        <v>11.6</v>
      </c>
      <c r="H23">
        <v>1.5</v>
      </c>
      <c r="I23">
        <v>0.4</v>
      </c>
      <c r="J23">
        <v>0.2</v>
      </c>
      <c r="K23">
        <v>0.9</v>
      </c>
      <c r="L23">
        <v>5.6</v>
      </c>
      <c r="M23">
        <v>4.7</v>
      </c>
      <c r="N23">
        <v>23.6</v>
      </c>
      <c r="O23">
        <v>23</v>
      </c>
      <c r="P23">
        <v>1.2</v>
      </c>
      <c r="Q23">
        <v>4.4000000000000004</v>
      </c>
    </row>
    <row r="24" spans="1:17" x14ac:dyDescent="0.2">
      <c r="A24">
        <v>5503.5</v>
      </c>
      <c r="B24">
        <v>1.2</v>
      </c>
      <c r="C24">
        <v>1.7</v>
      </c>
      <c r="D24">
        <v>15.5</v>
      </c>
      <c r="E24">
        <v>1.4</v>
      </c>
      <c r="F24">
        <v>0.4</v>
      </c>
      <c r="G24">
        <v>18.2</v>
      </c>
      <c r="H24">
        <v>2.2999999999999998</v>
      </c>
      <c r="I24">
        <v>1.2</v>
      </c>
      <c r="J24">
        <v>0</v>
      </c>
      <c r="K24">
        <v>0</v>
      </c>
      <c r="L24">
        <v>1.5</v>
      </c>
      <c r="M24">
        <v>1.4</v>
      </c>
      <c r="N24">
        <v>14.9</v>
      </c>
      <c r="O24">
        <v>33.299999999999997</v>
      </c>
      <c r="P24">
        <v>1.3</v>
      </c>
      <c r="Q24">
        <v>1.3</v>
      </c>
    </row>
    <row r="25" spans="1:17" x14ac:dyDescent="0.2">
      <c r="A25">
        <v>5672</v>
      </c>
      <c r="B25">
        <v>0.8</v>
      </c>
      <c r="C25">
        <v>3.3</v>
      </c>
      <c r="D25">
        <v>20.5</v>
      </c>
      <c r="E25">
        <v>1.8</v>
      </c>
      <c r="F25">
        <v>0.6</v>
      </c>
      <c r="G25">
        <v>14.6</v>
      </c>
      <c r="H25">
        <v>1.6</v>
      </c>
      <c r="I25">
        <v>2.2000000000000002</v>
      </c>
      <c r="J25">
        <v>0</v>
      </c>
      <c r="K25">
        <v>0.8</v>
      </c>
      <c r="L25">
        <v>3.5</v>
      </c>
      <c r="M25">
        <v>1.6</v>
      </c>
      <c r="N25">
        <v>20.7</v>
      </c>
      <c r="O25">
        <v>20.100000000000001</v>
      </c>
      <c r="P25">
        <v>1.7</v>
      </c>
      <c r="Q25">
        <v>1.5</v>
      </c>
    </row>
    <row r="26" spans="1:17" x14ac:dyDescent="0.2">
      <c r="A26">
        <v>5840</v>
      </c>
      <c r="B26">
        <v>0.8</v>
      </c>
      <c r="C26">
        <v>1.6</v>
      </c>
      <c r="D26">
        <v>8.6999999999999993</v>
      </c>
      <c r="E26">
        <v>2.6</v>
      </c>
      <c r="F26">
        <v>0.2</v>
      </c>
      <c r="G26">
        <v>20.9</v>
      </c>
      <c r="H26">
        <v>1.2</v>
      </c>
      <c r="I26">
        <v>0</v>
      </c>
      <c r="J26">
        <v>0.2</v>
      </c>
      <c r="K26">
        <v>0.2</v>
      </c>
      <c r="L26">
        <v>2.4</v>
      </c>
      <c r="M26">
        <v>0.6</v>
      </c>
      <c r="N26">
        <v>17</v>
      </c>
      <c r="O26">
        <v>39.5</v>
      </c>
      <c r="P26">
        <v>2.2999999999999998</v>
      </c>
      <c r="Q26">
        <v>0.6</v>
      </c>
    </row>
    <row r="27" spans="1:17" x14ac:dyDescent="0.2">
      <c r="A27">
        <v>6016</v>
      </c>
      <c r="B27">
        <v>1</v>
      </c>
      <c r="C27">
        <v>2.2999999999999998</v>
      </c>
      <c r="D27">
        <v>17</v>
      </c>
      <c r="E27">
        <v>0.6</v>
      </c>
      <c r="F27">
        <v>0.2</v>
      </c>
      <c r="G27">
        <v>21</v>
      </c>
      <c r="H27">
        <v>1.9</v>
      </c>
      <c r="I27">
        <v>2.5</v>
      </c>
      <c r="J27">
        <v>0</v>
      </c>
      <c r="K27">
        <v>0.2</v>
      </c>
      <c r="L27">
        <v>1.9</v>
      </c>
      <c r="M27">
        <v>1.1000000000000001</v>
      </c>
      <c r="N27">
        <v>22.9</v>
      </c>
      <c r="O27">
        <v>21.7</v>
      </c>
      <c r="P27">
        <v>1.5</v>
      </c>
      <c r="Q27">
        <v>1.1000000000000001</v>
      </c>
    </row>
    <row r="28" spans="1:17" x14ac:dyDescent="0.2">
      <c r="A28">
        <v>6125</v>
      </c>
      <c r="B28">
        <v>0</v>
      </c>
      <c r="C28">
        <v>3</v>
      </c>
      <c r="D28">
        <v>11</v>
      </c>
      <c r="E28">
        <v>0.4</v>
      </c>
      <c r="F28">
        <v>0</v>
      </c>
      <c r="G28">
        <v>17.2</v>
      </c>
      <c r="H28">
        <v>1.4</v>
      </c>
      <c r="I28">
        <v>3.6</v>
      </c>
      <c r="J28">
        <v>0.6</v>
      </c>
      <c r="K28">
        <v>0.6</v>
      </c>
      <c r="L28">
        <v>1</v>
      </c>
      <c r="M28">
        <v>0</v>
      </c>
      <c r="N28">
        <v>27.7</v>
      </c>
      <c r="O28">
        <v>25.3</v>
      </c>
      <c r="P28">
        <v>0.8</v>
      </c>
      <c r="Q28">
        <v>0</v>
      </c>
    </row>
    <row r="29" spans="1:17" x14ac:dyDescent="0.2">
      <c r="A29">
        <v>6272</v>
      </c>
      <c r="B29">
        <v>1</v>
      </c>
      <c r="C29">
        <v>1.6</v>
      </c>
      <c r="D29">
        <v>9.8000000000000007</v>
      </c>
      <c r="E29">
        <v>2.4</v>
      </c>
      <c r="F29">
        <v>0</v>
      </c>
      <c r="G29">
        <v>25.1</v>
      </c>
      <c r="H29">
        <v>0.8</v>
      </c>
      <c r="I29">
        <v>0.4</v>
      </c>
      <c r="J29">
        <v>0</v>
      </c>
      <c r="K29">
        <v>0</v>
      </c>
      <c r="L29">
        <v>2.2000000000000002</v>
      </c>
      <c r="M29">
        <v>0.8</v>
      </c>
      <c r="N29">
        <v>12</v>
      </c>
      <c r="O29">
        <v>40.200000000000003</v>
      </c>
      <c r="P29">
        <v>1.2</v>
      </c>
      <c r="Q29">
        <v>0.8</v>
      </c>
    </row>
    <row r="30" spans="1:17" x14ac:dyDescent="0.2">
      <c r="A30">
        <v>6493</v>
      </c>
      <c r="B30">
        <v>0</v>
      </c>
      <c r="C30">
        <v>1.9</v>
      </c>
      <c r="D30">
        <v>15.2</v>
      </c>
      <c r="E30">
        <v>1.9</v>
      </c>
      <c r="F30">
        <v>0.2</v>
      </c>
      <c r="G30">
        <v>20.399999999999999</v>
      </c>
      <c r="H30">
        <v>3.1</v>
      </c>
      <c r="I30">
        <v>0.4</v>
      </c>
      <c r="J30">
        <v>0</v>
      </c>
      <c r="K30">
        <v>0</v>
      </c>
      <c r="L30">
        <v>0.8</v>
      </c>
      <c r="M30">
        <v>0.6</v>
      </c>
      <c r="N30">
        <v>14.6</v>
      </c>
      <c r="O30">
        <v>33.700000000000003</v>
      </c>
      <c r="P30">
        <v>1.1000000000000001</v>
      </c>
      <c r="Q30">
        <v>0.6</v>
      </c>
    </row>
    <row r="31" spans="1:17" x14ac:dyDescent="0.2">
      <c r="A31">
        <v>6637</v>
      </c>
      <c r="B31">
        <v>0</v>
      </c>
      <c r="C31">
        <v>2.2000000000000002</v>
      </c>
      <c r="D31">
        <v>15.4</v>
      </c>
      <c r="E31">
        <v>0.6</v>
      </c>
      <c r="F31">
        <v>0.2</v>
      </c>
      <c r="G31">
        <v>21.4</v>
      </c>
      <c r="H31">
        <v>2.4</v>
      </c>
      <c r="I31">
        <v>0.9</v>
      </c>
      <c r="J31">
        <v>0</v>
      </c>
      <c r="K31">
        <v>0</v>
      </c>
      <c r="L31">
        <v>1.7</v>
      </c>
      <c r="M31">
        <v>1.1000000000000001</v>
      </c>
      <c r="N31">
        <v>14.9</v>
      </c>
      <c r="O31">
        <v>32.5</v>
      </c>
      <c r="P31">
        <v>0.7</v>
      </c>
      <c r="Q31">
        <v>1.1000000000000001</v>
      </c>
    </row>
    <row r="32" spans="1:17" x14ac:dyDescent="0.2">
      <c r="A32">
        <v>6755</v>
      </c>
      <c r="B32">
        <v>0.2</v>
      </c>
      <c r="C32">
        <v>1.9</v>
      </c>
      <c r="D32">
        <v>14.1</v>
      </c>
      <c r="E32">
        <v>0.8</v>
      </c>
      <c r="F32">
        <v>0.6</v>
      </c>
      <c r="G32">
        <v>25.1</v>
      </c>
      <c r="H32">
        <v>1</v>
      </c>
      <c r="I32">
        <v>0.8</v>
      </c>
      <c r="J32">
        <v>0</v>
      </c>
      <c r="K32">
        <v>0.2</v>
      </c>
      <c r="L32">
        <v>0.8</v>
      </c>
      <c r="M32">
        <v>1.1000000000000001</v>
      </c>
      <c r="N32">
        <v>18.3</v>
      </c>
      <c r="O32">
        <v>31.2</v>
      </c>
      <c r="P32">
        <v>1.3</v>
      </c>
      <c r="Q32">
        <v>1.1000000000000001</v>
      </c>
    </row>
    <row r="33" spans="1:17" x14ac:dyDescent="0.2">
      <c r="A33">
        <v>6875</v>
      </c>
      <c r="B33">
        <v>0.2</v>
      </c>
      <c r="C33">
        <v>1.9</v>
      </c>
      <c r="D33">
        <v>19.7</v>
      </c>
      <c r="E33">
        <v>1.3</v>
      </c>
      <c r="F33">
        <v>0.6</v>
      </c>
      <c r="G33">
        <v>20.2</v>
      </c>
      <c r="H33">
        <v>0.4</v>
      </c>
      <c r="I33">
        <v>1</v>
      </c>
      <c r="J33">
        <v>0</v>
      </c>
      <c r="K33">
        <v>0</v>
      </c>
      <c r="L33">
        <v>1.5</v>
      </c>
      <c r="M33">
        <v>0.4</v>
      </c>
      <c r="N33">
        <v>18.899999999999999</v>
      </c>
      <c r="O33">
        <v>26.2</v>
      </c>
      <c r="P33">
        <v>0.9</v>
      </c>
      <c r="Q33">
        <v>0.4</v>
      </c>
    </row>
    <row r="34" spans="1:17" x14ac:dyDescent="0.2">
      <c r="A34">
        <v>6996</v>
      </c>
      <c r="B34">
        <v>1</v>
      </c>
      <c r="C34">
        <v>2.4</v>
      </c>
      <c r="D34">
        <v>14.4</v>
      </c>
      <c r="E34">
        <v>1.8</v>
      </c>
      <c r="F34">
        <v>0</v>
      </c>
      <c r="G34">
        <v>23.8</v>
      </c>
      <c r="H34">
        <v>1.6</v>
      </c>
      <c r="I34">
        <v>2.4</v>
      </c>
      <c r="J34">
        <v>0</v>
      </c>
      <c r="K34">
        <v>0</v>
      </c>
      <c r="L34">
        <v>1.6</v>
      </c>
      <c r="M34">
        <v>0.4</v>
      </c>
      <c r="N34">
        <v>19.100000000000001</v>
      </c>
      <c r="O34">
        <v>25.2</v>
      </c>
      <c r="P34">
        <v>1.7</v>
      </c>
      <c r="Q34">
        <v>0.4</v>
      </c>
    </row>
    <row r="35" spans="1:17" x14ac:dyDescent="0.2">
      <c r="A35">
        <v>7115</v>
      </c>
      <c r="B35">
        <v>0.6</v>
      </c>
      <c r="C35">
        <v>1.5</v>
      </c>
      <c r="D35">
        <v>16.899999999999999</v>
      </c>
      <c r="E35">
        <v>1.3</v>
      </c>
      <c r="F35">
        <v>0</v>
      </c>
      <c r="G35">
        <v>25.2</v>
      </c>
      <c r="H35">
        <v>1.1000000000000001</v>
      </c>
      <c r="I35">
        <v>1.9</v>
      </c>
      <c r="J35">
        <v>0.2</v>
      </c>
      <c r="K35">
        <v>0.2</v>
      </c>
      <c r="L35">
        <v>2.2999999999999998</v>
      </c>
      <c r="M35">
        <v>0</v>
      </c>
      <c r="N35">
        <v>17.3</v>
      </c>
      <c r="O35">
        <v>25.4</v>
      </c>
      <c r="P35">
        <v>0.8</v>
      </c>
      <c r="Q35">
        <v>0</v>
      </c>
    </row>
    <row r="36" spans="1:17" x14ac:dyDescent="0.2">
      <c r="A36">
        <v>7238</v>
      </c>
      <c r="B36">
        <v>0.2</v>
      </c>
      <c r="C36">
        <v>1.8</v>
      </c>
      <c r="D36">
        <v>14.3</v>
      </c>
      <c r="E36">
        <v>1.4</v>
      </c>
      <c r="F36">
        <v>0.4</v>
      </c>
      <c r="G36">
        <v>20.6</v>
      </c>
      <c r="H36">
        <v>1.6</v>
      </c>
      <c r="I36">
        <v>3.4</v>
      </c>
      <c r="J36">
        <v>0</v>
      </c>
      <c r="K36">
        <v>0.2</v>
      </c>
      <c r="L36">
        <v>2.4</v>
      </c>
      <c r="M36">
        <v>0.4</v>
      </c>
      <c r="N36">
        <v>20.8</v>
      </c>
      <c r="O36">
        <v>24.2</v>
      </c>
      <c r="P36">
        <v>1</v>
      </c>
      <c r="Q36">
        <v>0.4</v>
      </c>
    </row>
    <row r="37" spans="1:17" x14ac:dyDescent="0.2">
      <c r="A37">
        <v>7358</v>
      </c>
      <c r="B37">
        <v>0</v>
      </c>
      <c r="C37">
        <v>1.7</v>
      </c>
      <c r="D37">
        <v>15.5</v>
      </c>
      <c r="E37">
        <v>0.8</v>
      </c>
      <c r="F37">
        <v>0.4</v>
      </c>
      <c r="G37">
        <v>25.2</v>
      </c>
      <c r="H37">
        <v>1.9</v>
      </c>
      <c r="I37">
        <v>1.9</v>
      </c>
      <c r="J37">
        <v>0</v>
      </c>
      <c r="K37">
        <v>0.2</v>
      </c>
      <c r="L37">
        <v>0.8</v>
      </c>
      <c r="M37">
        <v>0.8</v>
      </c>
      <c r="N37">
        <v>28.3</v>
      </c>
      <c r="O37">
        <v>15.1</v>
      </c>
      <c r="P37">
        <v>1</v>
      </c>
      <c r="Q37">
        <v>0.8</v>
      </c>
    </row>
    <row r="38" spans="1:17" x14ac:dyDescent="0.2">
      <c r="A38">
        <v>7481</v>
      </c>
      <c r="B38">
        <v>0.4</v>
      </c>
      <c r="C38">
        <v>2.2000000000000002</v>
      </c>
      <c r="D38">
        <v>15.2</v>
      </c>
      <c r="E38">
        <v>1.4</v>
      </c>
      <c r="F38">
        <v>0</v>
      </c>
      <c r="G38">
        <v>24.4</v>
      </c>
      <c r="H38">
        <v>1.4</v>
      </c>
      <c r="I38">
        <v>1.8</v>
      </c>
      <c r="J38">
        <v>0</v>
      </c>
      <c r="K38">
        <v>0</v>
      </c>
      <c r="L38">
        <v>2.4</v>
      </c>
      <c r="M38">
        <v>0.4</v>
      </c>
      <c r="N38">
        <v>22.4</v>
      </c>
      <c r="O38">
        <v>22.2</v>
      </c>
      <c r="P38">
        <v>3.3</v>
      </c>
      <c r="Q38">
        <v>0.4</v>
      </c>
    </row>
    <row r="39" spans="1:17" x14ac:dyDescent="0.2">
      <c r="A39">
        <v>7579</v>
      </c>
      <c r="B39">
        <v>0.4</v>
      </c>
      <c r="C39">
        <v>2.8</v>
      </c>
      <c r="D39">
        <v>19.399999999999999</v>
      </c>
      <c r="E39">
        <v>1.2</v>
      </c>
      <c r="F39">
        <v>0</v>
      </c>
      <c r="G39">
        <v>22.9</v>
      </c>
      <c r="H39">
        <v>3.6</v>
      </c>
      <c r="I39">
        <v>0.4</v>
      </c>
      <c r="J39">
        <v>0</v>
      </c>
      <c r="K39">
        <v>0.2</v>
      </c>
      <c r="L39">
        <v>1.6</v>
      </c>
      <c r="M39">
        <v>0</v>
      </c>
      <c r="N39">
        <v>22.7</v>
      </c>
      <c r="O39">
        <v>19.399999999999999</v>
      </c>
      <c r="P39">
        <v>2.1</v>
      </c>
      <c r="Q39">
        <v>0</v>
      </c>
    </row>
    <row r="40" spans="1:17" x14ac:dyDescent="0.2">
      <c r="A40">
        <v>7719.5</v>
      </c>
      <c r="B40">
        <v>0.4</v>
      </c>
      <c r="C40">
        <v>1.9</v>
      </c>
      <c r="D40">
        <v>18.7</v>
      </c>
      <c r="E40">
        <v>2.9</v>
      </c>
      <c r="F40">
        <v>0.2</v>
      </c>
      <c r="G40">
        <v>23.8</v>
      </c>
      <c r="H40">
        <v>1.7</v>
      </c>
      <c r="I40">
        <v>2.2999999999999998</v>
      </c>
      <c r="J40">
        <v>0</v>
      </c>
      <c r="K40">
        <v>0</v>
      </c>
      <c r="L40">
        <v>0.4</v>
      </c>
      <c r="M40">
        <v>1</v>
      </c>
      <c r="N40">
        <v>20</v>
      </c>
      <c r="O40">
        <v>20.2</v>
      </c>
      <c r="P40">
        <v>0.9</v>
      </c>
      <c r="Q40">
        <v>0.9</v>
      </c>
    </row>
    <row r="41" spans="1:17" x14ac:dyDescent="0.2">
      <c r="A41">
        <v>7849.5</v>
      </c>
      <c r="B41">
        <v>1.7</v>
      </c>
      <c r="C41">
        <v>2.7</v>
      </c>
      <c r="D41">
        <v>14.3</v>
      </c>
      <c r="E41">
        <v>1.3</v>
      </c>
      <c r="F41">
        <v>0</v>
      </c>
      <c r="G41">
        <v>25.6</v>
      </c>
      <c r="H41">
        <v>1.5</v>
      </c>
      <c r="I41">
        <v>2.1</v>
      </c>
      <c r="J41">
        <v>0</v>
      </c>
      <c r="K41">
        <v>0</v>
      </c>
      <c r="L41">
        <v>1</v>
      </c>
      <c r="M41">
        <v>0.2</v>
      </c>
      <c r="N41">
        <v>24.7</v>
      </c>
      <c r="O41">
        <v>18.399999999999999</v>
      </c>
      <c r="P41">
        <v>2.8</v>
      </c>
      <c r="Q41">
        <v>0.2</v>
      </c>
    </row>
    <row r="42" spans="1:17" x14ac:dyDescent="0.2">
      <c r="A42">
        <v>7982.5</v>
      </c>
      <c r="B42">
        <v>1.4</v>
      </c>
      <c r="C42">
        <v>1</v>
      </c>
      <c r="D42">
        <v>17.3</v>
      </c>
      <c r="E42">
        <v>1</v>
      </c>
      <c r="F42">
        <v>0</v>
      </c>
      <c r="G42">
        <v>22.4</v>
      </c>
      <c r="H42">
        <v>0.4</v>
      </c>
      <c r="I42">
        <v>1.4</v>
      </c>
      <c r="J42">
        <v>0</v>
      </c>
      <c r="K42">
        <v>0.4</v>
      </c>
      <c r="L42">
        <v>1.2</v>
      </c>
      <c r="M42">
        <v>2.4</v>
      </c>
      <c r="N42">
        <v>21.7</v>
      </c>
      <c r="O42">
        <v>23.8</v>
      </c>
      <c r="P42">
        <v>2.6</v>
      </c>
      <c r="Q42">
        <v>2.2000000000000002</v>
      </c>
    </row>
    <row r="43" spans="1:17" x14ac:dyDescent="0.2">
      <c r="A43">
        <v>8092</v>
      </c>
      <c r="B43">
        <v>0.2</v>
      </c>
      <c r="C43">
        <v>1.3</v>
      </c>
      <c r="D43">
        <v>17.399999999999999</v>
      </c>
      <c r="E43">
        <v>1.1000000000000001</v>
      </c>
      <c r="F43">
        <v>0.2</v>
      </c>
      <c r="G43">
        <v>18</v>
      </c>
      <c r="H43">
        <v>1.5</v>
      </c>
      <c r="I43">
        <v>1.7</v>
      </c>
      <c r="J43">
        <v>0</v>
      </c>
      <c r="K43">
        <v>1.3</v>
      </c>
      <c r="L43">
        <v>2.5</v>
      </c>
      <c r="M43">
        <v>0.2</v>
      </c>
      <c r="N43">
        <v>25.3</v>
      </c>
      <c r="O43">
        <v>20.9</v>
      </c>
      <c r="P43">
        <v>0.2</v>
      </c>
      <c r="Q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262C-6913-2348-B0C2-87A5131EBD36}">
  <dimension ref="A1:L45"/>
  <sheetViews>
    <sheetView workbookViewId="0">
      <selection activeCell="N11" sqref="N11"/>
    </sheetView>
  </sheetViews>
  <sheetFormatPr baseColWidth="10" defaultRowHeight="16" x14ac:dyDescent="0.2"/>
  <sheetData>
    <row r="1" spans="1:12" x14ac:dyDescent="0.2">
      <c r="A1" t="s">
        <v>168</v>
      </c>
      <c r="C1" t="s">
        <v>169</v>
      </c>
      <c r="D1" t="s">
        <v>169</v>
      </c>
      <c r="E1" t="s">
        <v>169</v>
      </c>
      <c r="F1" t="s">
        <v>169</v>
      </c>
      <c r="G1" t="s">
        <v>169</v>
      </c>
      <c r="H1" t="s">
        <v>169</v>
      </c>
      <c r="I1" t="s">
        <v>169</v>
      </c>
      <c r="J1" t="s">
        <v>169</v>
      </c>
      <c r="K1" t="s">
        <v>169</v>
      </c>
      <c r="L1" t="s">
        <v>169</v>
      </c>
    </row>
    <row r="2" spans="1:12" x14ac:dyDescent="0.2">
      <c r="A2" t="s">
        <v>170</v>
      </c>
      <c r="B2" t="s">
        <v>171</v>
      </c>
      <c r="C2" t="s">
        <v>167</v>
      </c>
      <c r="D2" t="s">
        <v>172</v>
      </c>
      <c r="E2" t="s">
        <v>173</v>
      </c>
      <c r="F2" t="s">
        <v>174</v>
      </c>
      <c r="G2" t="s">
        <v>14</v>
      </c>
      <c r="H2" t="s">
        <v>20</v>
      </c>
      <c r="I2" t="s">
        <v>42</v>
      </c>
      <c r="J2" t="s">
        <v>46</v>
      </c>
      <c r="K2" t="s">
        <v>52</v>
      </c>
      <c r="L2" t="s">
        <v>175</v>
      </c>
    </row>
    <row r="3" spans="1:12" x14ac:dyDescent="0.2">
      <c r="A3" t="s">
        <v>176</v>
      </c>
      <c r="B3" t="s">
        <v>171</v>
      </c>
      <c r="C3">
        <v>2376</v>
      </c>
      <c r="D3">
        <v>-27.025196439999998</v>
      </c>
      <c r="E3">
        <v>-27.222934729999999</v>
      </c>
      <c r="F3">
        <v>92.975191080000002</v>
      </c>
      <c r="G3">
        <v>18.100000000000001</v>
      </c>
      <c r="H3">
        <v>14.6</v>
      </c>
      <c r="I3">
        <v>4.2</v>
      </c>
      <c r="J3">
        <v>16.3</v>
      </c>
      <c r="K3">
        <v>22.3</v>
      </c>
      <c r="L3">
        <v>24.5</v>
      </c>
    </row>
    <row r="4" spans="1:12" x14ac:dyDescent="0.2">
      <c r="A4" t="s">
        <v>177</v>
      </c>
      <c r="B4" t="s">
        <v>171</v>
      </c>
      <c r="C4">
        <v>2798</v>
      </c>
      <c r="D4">
        <v>-26.001490960000002</v>
      </c>
      <c r="E4">
        <v>-27.88211278</v>
      </c>
      <c r="F4">
        <v>98.835455490000001</v>
      </c>
      <c r="G4">
        <v>32</v>
      </c>
      <c r="H4">
        <v>11.7</v>
      </c>
      <c r="I4">
        <v>11.4</v>
      </c>
      <c r="J4">
        <v>13.5</v>
      </c>
      <c r="K4">
        <v>17.600000000000001</v>
      </c>
      <c r="L4">
        <v>13.8</v>
      </c>
    </row>
    <row r="5" spans="1:12" x14ac:dyDescent="0.2">
      <c r="A5" t="s">
        <v>178</v>
      </c>
      <c r="B5" t="s">
        <v>171</v>
      </c>
      <c r="C5">
        <v>2931</v>
      </c>
      <c r="D5">
        <v>-25.862809049999999</v>
      </c>
      <c r="E5">
        <v>-28.478872150000001</v>
      </c>
      <c r="F5">
        <v>140.54240920000001</v>
      </c>
      <c r="G5">
        <v>25</v>
      </c>
      <c r="H5">
        <v>9</v>
      </c>
      <c r="I5">
        <v>11.5</v>
      </c>
      <c r="J5">
        <v>13.8</v>
      </c>
      <c r="K5">
        <v>29.8</v>
      </c>
      <c r="L5">
        <v>10.9</v>
      </c>
    </row>
    <row r="6" spans="1:12" x14ac:dyDescent="0.2">
      <c r="A6" t="s">
        <v>179</v>
      </c>
      <c r="B6" t="s">
        <v>171</v>
      </c>
      <c r="C6">
        <v>3057</v>
      </c>
      <c r="D6">
        <v>-26.143110279999998</v>
      </c>
      <c r="E6">
        <v>-29.147856789999999</v>
      </c>
      <c r="F6">
        <v>200.4141467</v>
      </c>
      <c r="G6">
        <v>21.1</v>
      </c>
      <c r="H6">
        <v>7.8</v>
      </c>
      <c r="I6">
        <v>19.3</v>
      </c>
      <c r="J6">
        <v>19.100000000000001</v>
      </c>
      <c r="K6">
        <v>16.899999999999999</v>
      </c>
      <c r="L6">
        <v>15.8</v>
      </c>
    </row>
    <row r="7" spans="1:12" x14ac:dyDescent="0.2">
      <c r="A7" t="s">
        <v>180</v>
      </c>
      <c r="B7" t="s">
        <v>171</v>
      </c>
      <c r="C7">
        <v>3192.5</v>
      </c>
      <c r="D7">
        <v>-26.878869600000002</v>
      </c>
      <c r="E7">
        <v>-29.23262252</v>
      </c>
      <c r="F7">
        <v>233.30994150000001</v>
      </c>
      <c r="G7">
        <v>18</v>
      </c>
      <c r="H7">
        <v>10.1</v>
      </c>
      <c r="I7">
        <v>21.4</v>
      </c>
      <c r="J7">
        <v>18.8</v>
      </c>
      <c r="K7">
        <v>13.6</v>
      </c>
      <c r="L7">
        <v>18.100000000000001</v>
      </c>
    </row>
    <row r="8" spans="1:12" x14ac:dyDescent="0.2">
      <c r="A8" t="s">
        <v>181</v>
      </c>
      <c r="B8" t="s">
        <v>171</v>
      </c>
      <c r="C8">
        <v>3314</v>
      </c>
      <c r="D8">
        <v>-27.444766349999998</v>
      </c>
      <c r="E8">
        <v>-29.249522590000002</v>
      </c>
      <c r="F8">
        <v>256.2820289</v>
      </c>
      <c r="G8">
        <v>16.399999999999999</v>
      </c>
      <c r="H8">
        <v>6.8</v>
      </c>
      <c r="I8">
        <v>21.1</v>
      </c>
      <c r="J8">
        <v>20</v>
      </c>
      <c r="K8">
        <v>21.2</v>
      </c>
      <c r="L8">
        <v>14.5</v>
      </c>
    </row>
    <row r="9" spans="1:12" x14ac:dyDescent="0.2">
      <c r="A9" t="s">
        <v>170</v>
      </c>
      <c r="B9" t="s">
        <v>171</v>
      </c>
      <c r="C9">
        <v>3432</v>
      </c>
      <c r="D9">
        <v>-26.763389889999999</v>
      </c>
      <c r="E9">
        <v>-29.57860376</v>
      </c>
      <c r="F9">
        <v>263.86140330000001</v>
      </c>
      <c r="G9">
        <v>19.5</v>
      </c>
      <c r="H9">
        <v>7.7</v>
      </c>
      <c r="I9">
        <v>22.8</v>
      </c>
      <c r="J9">
        <v>19.100000000000001</v>
      </c>
      <c r="K9">
        <v>15.9</v>
      </c>
      <c r="L9">
        <v>15</v>
      </c>
    </row>
    <row r="10" spans="1:12" x14ac:dyDescent="0.2">
      <c r="A10" t="s">
        <v>182</v>
      </c>
      <c r="B10" t="s">
        <v>171</v>
      </c>
      <c r="C10">
        <v>3590</v>
      </c>
      <c r="D10">
        <v>-25.513087909999999</v>
      </c>
      <c r="E10">
        <v>-29.68829508</v>
      </c>
      <c r="F10">
        <v>281.73365139999999</v>
      </c>
      <c r="G10">
        <v>14.6</v>
      </c>
      <c r="H10">
        <v>7.4</v>
      </c>
      <c r="I10">
        <v>19.3</v>
      </c>
      <c r="J10">
        <v>25.3</v>
      </c>
      <c r="K10">
        <v>15.2</v>
      </c>
      <c r="L10">
        <v>18.2</v>
      </c>
    </row>
    <row r="11" spans="1:12" x14ac:dyDescent="0.2">
      <c r="A11" t="s">
        <v>183</v>
      </c>
      <c r="B11" t="s">
        <v>171</v>
      </c>
      <c r="C11">
        <v>3628</v>
      </c>
      <c r="D11">
        <v>-25.298096430000001</v>
      </c>
      <c r="E11">
        <v>-29.296578310000001</v>
      </c>
      <c r="F11">
        <v>288.98686070000002</v>
      </c>
      <c r="G11">
        <v>18.600000000000001</v>
      </c>
      <c r="H11">
        <v>10.8</v>
      </c>
      <c r="I11">
        <v>19</v>
      </c>
      <c r="J11">
        <v>24.4</v>
      </c>
      <c r="K11">
        <v>9.4</v>
      </c>
      <c r="L11">
        <v>17.8</v>
      </c>
    </row>
    <row r="12" spans="1:12" x14ac:dyDescent="0.2">
      <c r="A12" t="s">
        <v>176</v>
      </c>
      <c r="B12" t="s">
        <v>171</v>
      </c>
      <c r="C12">
        <v>3782</v>
      </c>
      <c r="D12">
        <v>-24.402704419999999</v>
      </c>
      <c r="E12">
        <v>-27.77423572</v>
      </c>
      <c r="F12">
        <v>300.62136190000001</v>
      </c>
      <c r="G12">
        <v>17.5</v>
      </c>
      <c r="H12">
        <v>10.7</v>
      </c>
      <c r="I12">
        <v>15.3</v>
      </c>
      <c r="J12">
        <v>25.2</v>
      </c>
      <c r="K12">
        <v>14.5</v>
      </c>
      <c r="L12">
        <v>16.8</v>
      </c>
    </row>
    <row r="13" spans="1:12" x14ac:dyDescent="0.2">
      <c r="A13" t="s">
        <v>176</v>
      </c>
      <c r="B13" t="s">
        <v>171</v>
      </c>
      <c r="C13">
        <v>3899</v>
      </c>
      <c r="D13">
        <v>-23.956663089999999</v>
      </c>
      <c r="E13">
        <v>-26.300946450000001</v>
      </c>
      <c r="F13">
        <v>332.3063497</v>
      </c>
      <c r="G13">
        <v>17.100000000000001</v>
      </c>
      <c r="H13">
        <v>8.6</v>
      </c>
      <c r="I13">
        <v>18.600000000000001</v>
      </c>
      <c r="J13">
        <v>22.1</v>
      </c>
      <c r="K13">
        <v>12.8</v>
      </c>
      <c r="L13">
        <v>20.8</v>
      </c>
    </row>
    <row r="14" spans="1:12" x14ac:dyDescent="0.2">
      <c r="A14" t="s">
        <v>176</v>
      </c>
      <c r="B14" t="s">
        <v>171</v>
      </c>
      <c r="C14">
        <v>4050</v>
      </c>
      <c r="D14">
        <v>-23.751742780000001</v>
      </c>
      <c r="E14">
        <v>-25.873579419999999</v>
      </c>
      <c r="F14">
        <v>380.1690309</v>
      </c>
      <c r="G14">
        <v>16</v>
      </c>
      <c r="H14">
        <v>10.6</v>
      </c>
      <c r="I14">
        <v>11.9</v>
      </c>
      <c r="J14">
        <v>20.399999999999999</v>
      </c>
      <c r="K14">
        <v>16.3</v>
      </c>
      <c r="L14">
        <v>24.8</v>
      </c>
    </row>
    <row r="15" spans="1:12" x14ac:dyDescent="0.2">
      <c r="A15" t="s">
        <v>176</v>
      </c>
      <c r="B15" t="s">
        <v>171</v>
      </c>
      <c r="C15">
        <v>4161</v>
      </c>
      <c r="D15">
        <v>-23.405077080000002</v>
      </c>
      <c r="E15">
        <v>-25.48549083</v>
      </c>
      <c r="F15">
        <v>390.78434549999997</v>
      </c>
      <c r="G15">
        <v>10.4</v>
      </c>
      <c r="H15">
        <v>8.3000000000000007</v>
      </c>
      <c r="I15">
        <v>23.9</v>
      </c>
      <c r="J15">
        <v>25</v>
      </c>
      <c r="K15">
        <v>14.5</v>
      </c>
      <c r="L15">
        <v>17.899999999999999</v>
      </c>
    </row>
    <row r="16" spans="1:12" x14ac:dyDescent="0.2">
      <c r="A16" t="s">
        <v>176</v>
      </c>
      <c r="B16" t="s">
        <v>171</v>
      </c>
      <c r="C16">
        <v>4365</v>
      </c>
      <c r="D16">
        <v>-23.483824429999999</v>
      </c>
      <c r="E16">
        <v>-25.786596920000001</v>
      </c>
      <c r="F16">
        <v>422.04021540000002</v>
      </c>
      <c r="G16">
        <v>11.9</v>
      </c>
      <c r="H16">
        <v>8.6999999999999993</v>
      </c>
      <c r="I16">
        <v>28</v>
      </c>
      <c r="J16">
        <v>24.8</v>
      </c>
      <c r="K16">
        <v>7</v>
      </c>
      <c r="L16">
        <v>19.600000000000001</v>
      </c>
    </row>
    <row r="17" spans="1:12" x14ac:dyDescent="0.2">
      <c r="A17" t="s">
        <v>176</v>
      </c>
      <c r="B17" t="s">
        <v>171</v>
      </c>
      <c r="C17">
        <v>4496</v>
      </c>
      <c r="D17">
        <v>-23.754385589999998</v>
      </c>
      <c r="E17">
        <v>-25.925601740000001</v>
      </c>
      <c r="F17">
        <v>341.18685060000001</v>
      </c>
      <c r="G17">
        <v>12.9</v>
      </c>
      <c r="H17">
        <v>10</v>
      </c>
      <c r="I17">
        <v>14.6</v>
      </c>
      <c r="J17">
        <v>32.1</v>
      </c>
      <c r="K17">
        <v>3.5</v>
      </c>
      <c r="L17">
        <v>26.9</v>
      </c>
    </row>
    <row r="18" spans="1:12" x14ac:dyDescent="0.2">
      <c r="A18" t="s">
        <v>176</v>
      </c>
      <c r="B18" t="s">
        <v>171</v>
      </c>
      <c r="C18">
        <v>4569.5</v>
      </c>
      <c r="D18">
        <v>-24.16697229</v>
      </c>
      <c r="E18">
        <v>-26.19765456</v>
      </c>
      <c r="F18">
        <v>354.00670869999999</v>
      </c>
      <c r="G18">
        <v>11.4</v>
      </c>
      <c r="H18">
        <v>8.4</v>
      </c>
      <c r="I18">
        <v>20.5</v>
      </c>
      <c r="J18">
        <v>32.5</v>
      </c>
      <c r="K18">
        <v>4.8</v>
      </c>
      <c r="L18">
        <v>22.4</v>
      </c>
    </row>
    <row r="19" spans="1:12" x14ac:dyDescent="0.2">
      <c r="A19" t="s">
        <v>176</v>
      </c>
      <c r="B19" t="s">
        <v>171</v>
      </c>
      <c r="C19">
        <v>4709.5</v>
      </c>
      <c r="D19">
        <v>-24.426919850000001</v>
      </c>
      <c r="E19">
        <v>-26.437316190000001</v>
      </c>
      <c r="F19">
        <v>484.3564619</v>
      </c>
      <c r="G19">
        <v>13.7</v>
      </c>
      <c r="H19">
        <v>11.3</v>
      </c>
      <c r="I19">
        <v>15.6</v>
      </c>
      <c r="J19">
        <v>32.6</v>
      </c>
      <c r="K19">
        <v>5.3</v>
      </c>
      <c r="L19">
        <v>21.5</v>
      </c>
    </row>
    <row r="20" spans="1:12" x14ac:dyDescent="0.2">
      <c r="A20" t="s">
        <v>176</v>
      </c>
      <c r="B20" t="s">
        <v>171</v>
      </c>
      <c r="C20">
        <v>4830</v>
      </c>
      <c r="D20">
        <v>-24.326599229999999</v>
      </c>
      <c r="E20">
        <v>-26.513942830000001</v>
      </c>
      <c r="F20">
        <v>500.8907299</v>
      </c>
      <c r="G20">
        <v>23</v>
      </c>
      <c r="H20">
        <v>18.2</v>
      </c>
      <c r="I20">
        <v>2.9</v>
      </c>
      <c r="J20">
        <v>30.6</v>
      </c>
      <c r="K20">
        <v>5.9</v>
      </c>
      <c r="L20">
        <v>19.399999999999999</v>
      </c>
    </row>
    <row r="21" spans="1:12" x14ac:dyDescent="0.2">
      <c r="A21" t="s">
        <v>176</v>
      </c>
      <c r="B21" t="s">
        <v>171</v>
      </c>
      <c r="C21">
        <v>4941</v>
      </c>
      <c r="D21">
        <v>-24.302252589999998</v>
      </c>
      <c r="E21">
        <v>-27.010466319999999</v>
      </c>
      <c r="F21">
        <v>452.64771969999998</v>
      </c>
      <c r="G21">
        <v>34.5</v>
      </c>
      <c r="H21">
        <v>21.2</v>
      </c>
      <c r="I21">
        <v>0.6</v>
      </c>
      <c r="J21">
        <v>19.100000000000001</v>
      </c>
      <c r="K21">
        <v>8.1</v>
      </c>
      <c r="L21">
        <v>16.5</v>
      </c>
    </row>
    <row r="22" spans="1:12" x14ac:dyDescent="0.2">
      <c r="A22" t="s">
        <v>184</v>
      </c>
      <c r="B22" t="s">
        <v>171</v>
      </c>
      <c r="C22">
        <v>5049</v>
      </c>
      <c r="D22">
        <v>-24.331552680000001</v>
      </c>
      <c r="E22">
        <v>-27.565810989999999</v>
      </c>
      <c r="F22">
        <v>344.29329730000001</v>
      </c>
      <c r="G22">
        <v>26.9</v>
      </c>
      <c r="H22">
        <v>28.5</v>
      </c>
      <c r="I22">
        <v>0.6</v>
      </c>
      <c r="J22">
        <v>17.899999999999999</v>
      </c>
      <c r="K22">
        <v>7.5</v>
      </c>
      <c r="L22">
        <v>18.600000000000001</v>
      </c>
    </row>
    <row r="23" spans="1:12" x14ac:dyDescent="0.2">
      <c r="A23" t="s">
        <v>184</v>
      </c>
      <c r="B23" t="s">
        <v>171</v>
      </c>
      <c r="C23">
        <v>5137.5</v>
      </c>
      <c r="D23">
        <v>-24.955497300000001</v>
      </c>
      <c r="E23">
        <v>-27.958507130000001</v>
      </c>
      <c r="F23">
        <v>309.88651570000002</v>
      </c>
      <c r="G23">
        <v>31.6</v>
      </c>
      <c r="H23">
        <v>23.5</v>
      </c>
      <c r="I23">
        <v>1.2</v>
      </c>
      <c r="J23">
        <v>18.7</v>
      </c>
      <c r="K23">
        <v>10.1</v>
      </c>
      <c r="L23">
        <v>14.9</v>
      </c>
    </row>
    <row r="24" spans="1:12" x14ac:dyDescent="0.2">
      <c r="A24" t="s">
        <v>184</v>
      </c>
      <c r="B24" t="s">
        <v>171</v>
      </c>
      <c r="C24">
        <v>5303.5</v>
      </c>
      <c r="D24">
        <v>-25.04121975</v>
      </c>
      <c r="E24">
        <v>-28.712284709999999</v>
      </c>
      <c r="F24">
        <v>308.28139590000001</v>
      </c>
      <c r="G24">
        <v>19.600000000000001</v>
      </c>
      <c r="H24">
        <v>19.600000000000001</v>
      </c>
      <c r="I24">
        <v>2.4</v>
      </c>
      <c r="J24">
        <v>17.100000000000001</v>
      </c>
      <c r="K24">
        <v>24</v>
      </c>
      <c r="L24">
        <v>17.3</v>
      </c>
    </row>
    <row r="25" spans="1:12" x14ac:dyDescent="0.2">
      <c r="A25" t="s">
        <v>184</v>
      </c>
      <c r="B25" t="s">
        <v>171</v>
      </c>
      <c r="C25">
        <v>5503.5</v>
      </c>
      <c r="D25">
        <v>-25.333206199999999</v>
      </c>
      <c r="E25">
        <v>-28.449033499999999</v>
      </c>
      <c r="F25">
        <v>245.49911499999999</v>
      </c>
      <c r="G25">
        <v>14.6</v>
      </c>
      <c r="H25">
        <v>11.6</v>
      </c>
      <c r="I25">
        <v>10.3</v>
      </c>
      <c r="J25">
        <v>23.6</v>
      </c>
      <c r="K25">
        <v>23</v>
      </c>
      <c r="L25">
        <v>16.899999999999999</v>
      </c>
    </row>
    <row r="26" spans="1:12" x14ac:dyDescent="0.2">
      <c r="A26" t="s">
        <v>184</v>
      </c>
      <c r="B26" t="s">
        <v>171</v>
      </c>
      <c r="C26">
        <v>5690.5</v>
      </c>
      <c r="D26">
        <v>-24.98932778</v>
      </c>
      <c r="E26">
        <v>-27.59552352</v>
      </c>
      <c r="F26">
        <v>313.91709200000003</v>
      </c>
      <c r="G26">
        <v>15.5</v>
      </c>
      <c r="H26">
        <v>18.2</v>
      </c>
      <c r="I26">
        <v>2.9</v>
      </c>
      <c r="J26">
        <v>14.9</v>
      </c>
      <c r="K26">
        <v>33.299999999999997</v>
      </c>
      <c r="L26">
        <v>15.2</v>
      </c>
    </row>
    <row r="27" spans="1:12" x14ac:dyDescent="0.2">
      <c r="A27" t="s">
        <v>184</v>
      </c>
      <c r="B27" t="s">
        <v>171</v>
      </c>
      <c r="C27">
        <v>5840</v>
      </c>
      <c r="D27">
        <v>-25.245995919999999</v>
      </c>
      <c r="E27">
        <v>-26.403886490000001</v>
      </c>
      <c r="F27">
        <v>331.40811509999997</v>
      </c>
      <c r="G27">
        <v>20.5</v>
      </c>
      <c r="H27">
        <v>14.6</v>
      </c>
      <c r="I27">
        <v>5.0999999999999996</v>
      </c>
      <c r="J27">
        <v>20.7</v>
      </c>
      <c r="K27">
        <v>20.100000000000001</v>
      </c>
      <c r="L27">
        <v>19</v>
      </c>
    </row>
    <row r="28" spans="1:12" x14ac:dyDescent="0.2">
      <c r="A28" t="s">
        <v>184</v>
      </c>
      <c r="B28" t="s">
        <v>171</v>
      </c>
      <c r="C28">
        <v>6016</v>
      </c>
      <c r="D28">
        <v>-25.299437099999999</v>
      </c>
      <c r="E28">
        <v>-25.926152040000002</v>
      </c>
      <c r="F28">
        <v>342.9854029</v>
      </c>
      <c r="G28">
        <v>8.6999999999999993</v>
      </c>
      <c r="H28">
        <v>20.9</v>
      </c>
      <c r="I28">
        <v>3</v>
      </c>
      <c r="J28">
        <v>17</v>
      </c>
      <c r="K28">
        <v>39.5</v>
      </c>
      <c r="L28">
        <v>10.9</v>
      </c>
    </row>
    <row r="29" spans="1:12" x14ac:dyDescent="0.2">
      <c r="A29" t="s">
        <v>184</v>
      </c>
      <c r="B29" t="s">
        <v>171</v>
      </c>
      <c r="C29">
        <v>6142</v>
      </c>
      <c r="D29">
        <v>-25.90721735</v>
      </c>
      <c r="E29">
        <v>-26.804560590000001</v>
      </c>
      <c r="F29">
        <v>348.5897033</v>
      </c>
      <c r="G29">
        <v>17</v>
      </c>
      <c r="H29">
        <v>21</v>
      </c>
      <c r="I29">
        <v>3</v>
      </c>
      <c r="J29">
        <v>22.9</v>
      </c>
      <c r="K29">
        <v>21.7</v>
      </c>
      <c r="L29">
        <v>14.4</v>
      </c>
    </row>
    <row r="30" spans="1:12" x14ac:dyDescent="0.2">
      <c r="A30" t="s">
        <v>184</v>
      </c>
      <c r="B30" t="s">
        <v>171</v>
      </c>
      <c r="C30">
        <v>6235</v>
      </c>
      <c r="D30">
        <v>-25.748959339999999</v>
      </c>
      <c r="E30">
        <v>-27.45375992</v>
      </c>
      <c r="F30">
        <v>380.77396850000002</v>
      </c>
      <c r="G30">
        <v>11</v>
      </c>
      <c r="H30">
        <v>17.2</v>
      </c>
      <c r="I30">
        <v>1</v>
      </c>
      <c r="J30">
        <v>27.7</v>
      </c>
      <c r="K30">
        <v>25.3</v>
      </c>
      <c r="L30">
        <v>17.8</v>
      </c>
    </row>
    <row r="31" spans="1:12" x14ac:dyDescent="0.2">
      <c r="A31" t="s">
        <v>184</v>
      </c>
      <c r="B31" t="s">
        <v>171</v>
      </c>
      <c r="C31">
        <v>6272</v>
      </c>
      <c r="D31">
        <v>-25.622889650000001</v>
      </c>
      <c r="E31">
        <v>-27.66363892</v>
      </c>
      <c r="F31">
        <v>389.88432769999997</v>
      </c>
      <c r="G31">
        <v>9.8000000000000007</v>
      </c>
      <c r="H31">
        <v>25.1</v>
      </c>
      <c r="I31">
        <v>3</v>
      </c>
      <c r="J31">
        <v>12</v>
      </c>
      <c r="K31">
        <v>40.200000000000003</v>
      </c>
      <c r="L31">
        <v>9.9</v>
      </c>
    </row>
    <row r="32" spans="1:12" x14ac:dyDescent="0.2">
      <c r="A32" t="s">
        <v>184</v>
      </c>
      <c r="B32" t="s">
        <v>171</v>
      </c>
      <c r="C32">
        <v>6493</v>
      </c>
      <c r="D32">
        <v>-24.103197130000002</v>
      </c>
      <c r="E32">
        <v>-27.1419876</v>
      </c>
      <c r="F32">
        <v>434.28387850000001</v>
      </c>
      <c r="G32">
        <v>15.2</v>
      </c>
      <c r="H32">
        <v>20.399999999999999</v>
      </c>
      <c r="I32">
        <v>1.4</v>
      </c>
      <c r="J32">
        <v>14.6</v>
      </c>
      <c r="K32">
        <v>33.700000000000003</v>
      </c>
      <c r="L32">
        <v>14.7</v>
      </c>
    </row>
    <row r="33" spans="1:12" x14ac:dyDescent="0.2">
      <c r="A33" t="s">
        <v>184</v>
      </c>
      <c r="B33" t="s">
        <v>171</v>
      </c>
      <c r="C33">
        <v>6637</v>
      </c>
      <c r="D33">
        <v>-23.74884569</v>
      </c>
      <c r="E33">
        <v>-27.279415629999999</v>
      </c>
      <c r="F33">
        <v>436.9150884</v>
      </c>
      <c r="G33">
        <v>15.4</v>
      </c>
      <c r="H33">
        <v>21.4</v>
      </c>
      <c r="I33">
        <v>2.8</v>
      </c>
      <c r="J33">
        <v>14.9</v>
      </c>
      <c r="K33">
        <v>32.5</v>
      </c>
      <c r="L33">
        <v>13</v>
      </c>
    </row>
    <row r="34" spans="1:12" x14ac:dyDescent="0.2">
      <c r="A34" t="s">
        <v>184</v>
      </c>
      <c r="B34" t="s">
        <v>171</v>
      </c>
      <c r="C34">
        <v>6755</v>
      </c>
      <c r="D34">
        <v>-25.096293889999998</v>
      </c>
      <c r="E34">
        <v>-27.97257338</v>
      </c>
      <c r="F34">
        <v>426.8753663</v>
      </c>
      <c r="G34">
        <v>14.1</v>
      </c>
      <c r="H34">
        <v>25.1</v>
      </c>
      <c r="I34">
        <v>1.9</v>
      </c>
      <c r="J34">
        <v>18.3</v>
      </c>
      <c r="K34">
        <v>31.2</v>
      </c>
      <c r="L34">
        <v>9.4</v>
      </c>
    </row>
    <row r="35" spans="1:12" x14ac:dyDescent="0.2">
      <c r="A35" t="s">
        <v>184</v>
      </c>
      <c r="B35" t="s">
        <v>171</v>
      </c>
      <c r="C35">
        <v>6875</v>
      </c>
      <c r="D35">
        <v>-25.975853270000002</v>
      </c>
      <c r="E35">
        <v>-28.74962494</v>
      </c>
      <c r="F35">
        <v>408.4637773</v>
      </c>
      <c r="G35">
        <v>19.7</v>
      </c>
      <c r="H35">
        <v>20.2</v>
      </c>
      <c r="I35">
        <v>1.9</v>
      </c>
      <c r="J35">
        <v>18.899999999999999</v>
      </c>
      <c r="K35">
        <v>26.2</v>
      </c>
      <c r="L35">
        <v>13.1</v>
      </c>
    </row>
    <row r="36" spans="1:12" x14ac:dyDescent="0.2">
      <c r="A36" t="s">
        <v>184</v>
      </c>
      <c r="B36" t="s">
        <v>171</v>
      </c>
      <c r="C36">
        <v>6973</v>
      </c>
      <c r="D36">
        <v>-25.96438813</v>
      </c>
      <c r="E36">
        <v>-28.53296125</v>
      </c>
      <c r="F36">
        <v>425.9295439</v>
      </c>
      <c r="G36">
        <v>14.4</v>
      </c>
      <c r="H36">
        <v>23.8</v>
      </c>
      <c r="I36">
        <v>2</v>
      </c>
      <c r="J36">
        <v>19.100000000000001</v>
      </c>
      <c r="K36">
        <v>25.2</v>
      </c>
      <c r="L36">
        <v>15.5</v>
      </c>
    </row>
    <row r="37" spans="1:12" x14ac:dyDescent="0.2">
      <c r="A37" t="s">
        <v>184</v>
      </c>
      <c r="B37" t="s">
        <v>171</v>
      </c>
      <c r="C37">
        <v>7115</v>
      </c>
      <c r="D37">
        <v>-24.561946949999999</v>
      </c>
      <c r="E37">
        <v>-28.413825079999999</v>
      </c>
      <c r="F37">
        <v>419.72116299999999</v>
      </c>
      <c r="G37">
        <v>16.899999999999999</v>
      </c>
      <c r="H37">
        <v>25.2</v>
      </c>
      <c r="I37">
        <v>2.2999999999999998</v>
      </c>
      <c r="J37">
        <v>17.3</v>
      </c>
      <c r="K37">
        <v>25.4</v>
      </c>
      <c r="L37">
        <v>12.9</v>
      </c>
    </row>
    <row r="38" spans="1:12" x14ac:dyDescent="0.2">
      <c r="A38" t="s">
        <v>184</v>
      </c>
      <c r="B38" t="s">
        <v>171</v>
      </c>
      <c r="C38">
        <v>7238</v>
      </c>
      <c r="D38">
        <v>-23.76617323</v>
      </c>
      <c r="E38">
        <v>-28.363725039999999</v>
      </c>
      <c r="F38">
        <v>422.67520029999997</v>
      </c>
      <c r="G38">
        <v>14.3</v>
      </c>
      <c r="H38">
        <v>20.6</v>
      </c>
      <c r="I38">
        <v>2.8</v>
      </c>
      <c r="J38">
        <v>20.8</v>
      </c>
      <c r="K38">
        <v>24.2</v>
      </c>
      <c r="L38">
        <v>17.3</v>
      </c>
    </row>
    <row r="39" spans="1:12" x14ac:dyDescent="0.2">
      <c r="A39" t="s">
        <v>184</v>
      </c>
      <c r="B39" t="s">
        <v>171</v>
      </c>
      <c r="C39">
        <v>7481</v>
      </c>
      <c r="D39">
        <v>-23.845042209999999</v>
      </c>
      <c r="E39">
        <v>-28.7908042</v>
      </c>
      <c r="F39">
        <v>451.36656570000002</v>
      </c>
      <c r="G39">
        <v>15.5</v>
      </c>
      <c r="H39">
        <v>25.2</v>
      </c>
      <c r="I39">
        <v>1.6</v>
      </c>
      <c r="J39">
        <v>28.3</v>
      </c>
      <c r="K39">
        <v>15.1</v>
      </c>
      <c r="L39">
        <v>14.3</v>
      </c>
    </row>
    <row r="40" spans="1:12" x14ac:dyDescent="0.2">
      <c r="A40" t="s">
        <v>184</v>
      </c>
      <c r="B40" t="s">
        <v>171</v>
      </c>
      <c r="C40">
        <v>7579</v>
      </c>
      <c r="D40">
        <v>-24.590359599999999</v>
      </c>
      <c r="E40">
        <v>-28.87877293</v>
      </c>
      <c r="F40">
        <v>453.03201439999998</v>
      </c>
      <c r="G40">
        <v>15.2</v>
      </c>
      <c r="H40">
        <v>24.4</v>
      </c>
      <c r="I40">
        <v>2.8</v>
      </c>
      <c r="J40">
        <v>22.4</v>
      </c>
      <c r="K40">
        <v>22.2</v>
      </c>
      <c r="L40">
        <v>13</v>
      </c>
    </row>
    <row r="41" spans="1:12" x14ac:dyDescent="0.2">
      <c r="A41" t="s">
        <v>184</v>
      </c>
      <c r="B41" t="s">
        <v>171</v>
      </c>
      <c r="C41">
        <v>7719.5</v>
      </c>
      <c r="D41">
        <v>-25.678189069999998</v>
      </c>
      <c r="E41">
        <v>-28.820616189999999</v>
      </c>
      <c r="F41">
        <v>455.166292</v>
      </c>
      <c r="G41">
        <v>19.399999999999999</v>
      </c>
      <c r="H41">
        <v>22.9</v>
      </c>
      <c r="I41">
        <v>1.6</v>
      </c>
      <c r="J41">
        <v>22.7</v>
      </c>
      <c r="K41">
        <v>19.399999999999999</v>
      </c>
      <c r="L41">
        <v>14</v>
      </c>
    </row>
    <row r="42" spans="1:12" x14ac:dyDescent="0.2">
      <c r="A42" t="s">
        <v>184</v>
      </c>
      <c r="B42" t="s">
        <v>171</v>
      </c>
      <c r="C42">
        <v>7849.5</v>
      </c>
      <c r="D42">
        <v>-26.462470069999998</v>
      </c>
      <c r="E42">
        <v>-28.767670509999999</v>
      </c>
      <c r="F42">
        <v>468.38952740000002</v>
      </c>
      <c r="G42">
        <v>18.7</v>
      </c>
      <c r="H42">
        <v>23.8</v>
      </c>
      <c r="I42">
        <v>1.4</v>
      </c>
      <c r="J42">
        <v>20</v>
      </c>
      <c r="K42">
        <v>20.2</v>
      </c>
      <c r="L42">
        <v>15.9</v>
      </c>
    </row>
    <row r="43" spans="1:12" x14ac:dyDescent="0.2">
      <c r="A43" t="s">
        <v>184</v>
      </c>
      <c r="B43" t="s">
        <v>171</v>
      </c>
      <c r="C43">
        <v>7982.5</v>
      </c>
      <c r="D43">
        <v>-25.63268038</v>
      </c>
      <c r="E43">
        <v>-28.101051179999999</v>
      </c>
      <c r="F43">
        <v>474.5222857</v>
      </c>
      <c r="G43">
        <v>14.3</v>
      </c>
      <c r="H43">
        <v>25.6</v>
      </c>
      <c r="I43">
        <v>1.2</v>
      </c>
      <c r="J43">
        <v>24.7</v>
      </c>
      <c r="K43">
        <v>18.399999999999999</v>
      </c>
      <c r="L43">
        <v>15.8</v>
      </c>
    </row>
    <row r="44" spans="1:12" x14ac:dyDescent="0.2">
      <c r="A44" t="s">
        <v>184</v>
      </c>
      <c r="B44" t="s">
        <v>171</v>
      </c>
      <c r="C44">
        <v>8118</v>
      </c>
      <c r="D44">
        <v>-24.590343910000001</v>
      </c>
      <c r="E44">
        <v>-27.271198890000001</v>
      </c>
      <c r="F44">
        <v>466.96895139999998</v>
      </c>
      <c r="G44">
        <v>17.3</v>
      </c>
      <c r="H44">
        <v>22.4</v>
      </c>
      <c r="I44">
        <v>3.6</v>
      </c>
      <c r="J44">
        <v>21.7</v>
      </c>
      <c r="K44">
        <v>23.8</v>
      </c>
      <c r="L44">
        <v>11.2</v>
      </c>
    </row>
    <row r="45" spans="1:12" x14ac:dyDescent="0.2">
      <c r="A45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Sunfish_pollen_percent_ages</vt:lpstr>
      <vt:lpstr>Sheet3</vt:lpstr>
      <vt:lpstr>Depth.info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Jj Johnson</cp:lastModifiedBy>
  <dcterms:created xsi:type="dcterms:W3CDTF">2022-06-29T17:03:53Z</dcterms:created>
  <dcterms:modified xsi:type="dcterms:W3CDTF">2024-07-15T13:51:22Z</dcterms:modified>
</cp:coreProperties>
</file>