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quint\Downloads\"/>
    </mc:Choice>
  </mc:AlternateContent>
  <xr:revisionPtr revIDLastSave="0" documentId="8_{33BC0F6C-21E0-40E7-BF17-05A220292A05}" xr6:coauthVersionLast="47" xr6:coauthVersionMax="47" xr10:uidLastSave="{00000000-0000-0000-0000-000000000000}"/>
  <bookViews>
    <workbookView xWindow="-120" yWindow="-120" windowWidth="37710" windowHeight="21840" xr2:uid="{00000000-000D-0000-FFFF-FFFF00000000}"/>
  </bookViews>
  <sheets>
    <sheet name="How can I monitor and report en" sheetId="2" r:id="rId1"/>
    <sheet name="What are the risks of retrofitt" sheetId="3" r:id="rId2"/>
    <sheet name="What are the first steps in des" sheetId="4" r:id="rId3"/>
    <sheet name="How do I upgrade an existing da" sheetId="5" r:id="rId4"/>
    <sheet name="How can I reduce cooling costs 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6" l="1"/>
  <c r="L28" i="6"/>
  <c r="P77" i="5"/>
  <c r="S17" i="5"/>
  <c r="I83" i="4"/>
  <c r="L24" i="4"/>
  <c r="L45" i="3"/>
  <c r="I31" i="3"/>
  <c r="S24" i="2"/>
  <c r="P24" i="2"/>
</calcChain>
</file>

<file path=xl/sharedStrings.xml><?xml version="1.0" encoding="utf-8"?>
<sst xmlns="http://schemas.openxmlformats.org/spreadsheetml/2006/main" count="1038" uniqueCount="254">
  <si>
    <t>Should be used</t>
  </si>
  <si>
    <t>Can be used</t>
  </si>
  <si>
    <t>Should be used 2</t>
  </si>
  <si>
    <t>Can be used 2</t>
  </si>
  <si>
    <t>Should be used 3</t>
  </si>
  <si>
    <t>Can be used 3</t>
  </si>
  <si>
    <t>Cannot be used 3</t>
  </si>
  <si>
    <t>03484b73-af2f-4421-ad12-647933bb7b27</t>
  </si>
  <si>
    <t>00d0c2ca-9bf8-4883-b9c5-1aae3e34f041</t>
  </si>
  <si>
    <t>608052d1-f563-4c95-8552-856d4a412c9c</t>
  </si>
  <si>
    <t>01d168e1-3093-4f66-b2d8-d46a8e127e03</t>
  </si>
  <si>
    <t>0dcad8a0-32fb-446d-b391-aba911b0c299</t>
  </si>
  <si>
    <t>67077be6-5a39-4b97-abd9-7c9e0e6f9e9b</t>
  </si>
  <si>
    <t>01e30bd7-d72b-4e25-b999-e4414f4e4c88</t>
  </si>
  <si>
    <t>12636a3d-2a8f-4bfd-b6c9-61bc49367856</t>
  </si>
  <si>
    <t>8ee90780-61b2-4209-940f-943503d5ab4d</t>
  </si>
  <si>
    <t>19788b7a-90df-453a-a57f-01855c6a6716</t>
  </si>
  <si>
    <t>11ee0f48-baf6-4479-a40f-8867e3263a08</t>
  </si>
  <si>
    <t>5341e7a4-9019-48ae-a2e4-cf5f41513258</t>
  </si>
  <si>
    <t>92063286-504f-4330-82ca-eccc8970c81d</t>
  </si>
  <si>
    <t>525dc12c-15d1-4355-9b9e-d25751580c8d</t>
  </si>
  <si>
    <t>6d558621-12df-40a2-8ab8-0536d1e7e831</t>
  </si>
  <si>
    <t>1cab0008-a4c1-4a98-ab28-21fd9f9dda92</t>
  </si>
  <si>
    <t>184dd353-cfd3-4f4f-b9cf-c11cdd77eeb4</t>
  </si>
  <si>
    <t>b04c4f07-0a41-4ac7-b011-ff9002577342</t>
  </si>
  <si>
    <t>264e0037-cd97-4499-8b32-1fdb5de18187</t>
  </si>
  <si>
    <t>7eb7238e-ec78-49ef-a3a1-d052faf63db4</t>
  </si>
  <si>
    <t>2f195243-6e83-4df9-8a3c-50d749ce9903</t>
  </si>
  <si>
    <t>76bb4ed2-cdc3-4bcc-a655-3a5096d9b567</t>
  </si>
  <si>
    <t>b2867562-65f0-4ece-85bb-d41956243a66</t>
  </si>
  <si>
    <t>5eb2739f-5c5a-4aef-b4c1-a155ff522281</t>
  </si>
  <si>
    <t>c8830b8c-f2af-4970-8b23-29fd0bd2edcf</t>
  </si>
  <si>
    <t>72748a71-5c6c-4ee3-8cfa-bd7734335e23</t>
  </si>
  <si>
    <t>8f206e3a-2233-4dcd-b8fd-3320b3b00535</t>
  </si>
  <si>
    <t>d9c2df6e-eaa4-4631-899e-d492a1f24245</t>
  </si>
  <si>
    <t>737d9e8b-e3fe-4fdd-b239-905c0bb8d86e</t>
  </si>
  <si>
    <t>a3d0d0e9-121f-4d8a-9bb8-74d2852a3ead</t>
  </si>
  <si>
    <t>7d35e6a3-3b9f-4b3a-a7a1-1beba469e29c</t>
  </si>
  <si>
    <t>da5889a5-e947-432a-a6f2-761fff918dbf</t>
  </si>
  <si>
    <t>8c539b81-9093-4917-ad63-68c34ceb8355</t>
  </si>
  <si>
    <t>a592b230-f943-4d3d-a572-a9e9403c17fd</t>
  </si>
  <si>
    <t>879c3210-e367-4d1a-aefe-4ea8973345b6</t>
  </si>
  <si>
    <t>de2c7621-5139-4c1d-ba17-5b3d6c42422a</t>
  </si>
  <si>
    <t>921263b2-4ba7-46ee-8f64-7139083f6829</t>
  </si>
  <si>
    <t>aa7fc6ef-3841-4609-aff0-3da4a3b4d342</t>
  </si>
  <si>
    <t>bb99c695-02ea-44aa-8673-63341ccc5c96</t>
  </si>
  <si>
    <t>926380b1-b64c-4255-a12c-eae80a71860b</t>
  </si>
  <si>
    <t>b316e555-0a6f-4b6b-b63d-fbbda9e8a2ab</t>
  </si>
  <si>
    <t>6fb75b07-f23d-4976-8d44-a9a4367e8156</t>
  </si>
  <si>
    <t>a29356c8-5c81-4d94-8ed9-cfcc36993899</t>
  </si>
  <si>
    <t>ba00fe1c-b83b-4e03-80b9-f0e4da3b5795</t>
  </si>
  <si>
    <t>c41d76af-88b8-42d7-b9bc-d1e120e6c6a5</t>
  </si>
  <si>
    <t>a2ce3401-6f03-413a-81cb-7527380d1301</t>
  </si>
  <si>
    <t>ea51e76a-fd58-41ad-b284-322b4897055a</t>
  </si>
  <si>
    <t>c425c72d-45a0-419e-87c1-a17f6c28ba86</t>
  </si>
  <si>
    <t>d186607e-d0db-4cab-9207-c04a5e977eb0</t>
  </si>
  <si>
    <t>A.3 (Clarification of Terminology)</t>
  </si>
  <si>
    <t>f0f11f5d-0599-4f89-9b6a-db182c3eef88</t>
  </si>
  <si>
    <t>d8cba0f6-388a-449d-9451-5e90e8b31d28</t>
  </si>
  <si>
    <t>a4bc5c84-3bb5-458a-bf6d-952b03cd257d</t>
  </si>
  <si>
    <t>fd9d5008-29bd-4f5b-8566-eb9d4fbec641</t>
  </si>
  <si>
    <t>acccfb13-da4c-4e42-b250-608109b29881</t>
  </si>
  <si>
    <t>a71645ab-5c82-4cbd-bb5f-17c98bb9dfa6</t>
  </si>
  <si>
    <t>ff370be9-fd3f-43f8-a39f-af28c457f78b</t>
  </si>
  <si>
    <t>add9239b-fe02-4ccd-bc9a-6213f39b5e2d</t>
  </si>
  <si>
    <t>ba106774-81a2-4de7-88c2-c18e7dc45ab2</t>
  </si>
  <si>
    <t>f77eb48b-6c60-4354-ba3f-a19c46745981</t>
  </si>
  <si>
    <t>ba2fb31b-0f08-4c22-a523-53f8b0daeecf</t>
  </si>
  <si>
    <t>d020d8fc-1c8b-4e45-97f4-b935ae2135cc</t>
  </si>
  <si>
    <t>f7f3b8f3-ae96-4abd-a9e8-9cb223acfe1f (Duplicate – Environmental Objectives)</t>
  </si>
  <si>
    <t>f5fb50d1-2997-4496-8e44-fa21c03bc177</t>
  </si>
  <si>
    <t>f1b39a0a-b09d-4b2e-a15c-9b703a933633</t>
  </si>
  <si>
    <t>f359ecb6-6c69-4dac-b0f3-347c384b187c</t>
  </si>
  <si>
    <t>f7f3b8f3-ae96-4abd-a9e8-9cb223acfe1f (Duplicate)</t>
  </si>
  <si>
    <t>db474f2d-fc94-47f8-ac29-d1ca446f3f65</t>
  </si>
  <si>
    <t>f7f3b8f3-ae96-4abd-a9e8-9cb223acfe1f</t>
  </si>
  <si>
    <t>de4a6097-e915-4458-8b3b-8f971957532a</t>
  </si>
  <si>
    <t>05453557-3177-4401-aba1-96f00a411dbf</t>
  </si>
  <si>
    <t>01b847fd-5358-45a3-ba5d-bcbdd6979a1b</t>
  </si>
  <si>
    <t>2942b4b6-7d0c-4188-8c1b-adc290ced19b</t>
  </si>
  <si>
    <t>096d4493-0efa-4c5f-9404-4c6ce2679643</t>
  </si>
  <si>
    <t>1025840c-c2f9-48a3-a9d3-b0d4771e9d51</t>
  </si>
  <si>
    <t>3182ad54-8fb1-407b-afeb-d5781fbde665</t>
  </si>
  <si>
    <t>117edfae-1602-4c73-8c27-fb957db857bf</t>
  </si>
  <si>
    <t>3967c621-8cb0-450a-a10f-77e5ae860b4b</t>
  </si>
  <si>
    <t>6064814c-b0e2-49df-b3c1-c43a13c65cf7</t>
  </si>
  <si>
    <t>55c8be63-7d2b-4fee-8a56-c64cf6bb5a8a</t>
  </si>
  <si>
    <t>1fd4be7c-515f-4ede-a868-aec9c36bf05f</t>
  </si>
  <si>
    <t>60a78362-da4b-4a67-b2c8-ee0d01d4ab07</t>
  </si>
  <si>
    <t>b9d23532-ee75-4f3c-bba0-f9c1373b28ee</t>
  </si>
  <si>
    <t>216867ef-e6c6-4285-8dc0-87bcffe6fda0</t>
  </si>
  <si>
    <t>610b35c1-657c-450b-8f60-5c46fb40317d</t>
  </si>
  <si>
    <t>cb16416b-d576-462c-89a8-3165d3afc405</t>
  </si>
  <si>
    <t>217687e9-f242-4ab0-9235-37655e674581</t>
  </si>
  <si>
    <t>6268bc95-4154-4455-8017-be575e0815b8</t>
  </si>
  <si>
    <t>cc67854b-0fc7-45f9-bd95-83dcbc10cc92</t>
  </si>
  <si>
    <t>27bbb93e-60c7-49ec-934d-de0d3f9f5405</t>
  </si>
  <si>
    <t>658a771e-0f82-4184-94f9-448b84777922</t>
  </si>
  <si>
    <t>ce85cf8d-620b-4b9f-8b2b-e67730e07a92</t>
  </si>
  <si>
    <t>6e0c1c4c-6f51-4992-888f-e2c71f11f7a7</t>
  </si>
  <si>
    <t>cfc15e93-c8c3-459e-81cf-aa98d7092262</t>
  </si>
  <si>
    <t>2b801697-b45b-4f91-801c-2d435b460b22</t>
  </si>
  <si>
    <t>70df9da7-e35f-4d44-ab22-5ae5bab45ad0</t>
  </si>
  <si>
    <t>d0014aaa-cae6-4a8b-9fd3-620ff0b4ae4c</t>
  </si>
  <si>
    <t>2ed41128-7f3f-49db-8400-8617e1c8fe71</t>
  </si>
  <si>
    <t>728b6302-dbc3-42ac-96e7-7fe725b2d139</t>
  </si>
  <si>
    <t>d2bdb6bf-437b-4659-9c42-ab86300b0c85</t>
  </si>
  <si>
    <t>2ee8548e-07c6-44e8-9af7-13d8ae6a400c</t>
  </si>
  <si>
    <t>77c894d9-6731-479d-9bb4-a57a03d33791</t>
  </si>
  <si>
    <t>d343b5db-975b-4208-9a55-1c1cd4350967</t>
  </si>
  <si>
    <t>302550ad-4675-44bf-82c2-1441c2ca2e6d</t>
  </si>
  <si>
    <t>73cc6698-c49f-4e65-84c5-13aec0a391ae</t>
  </si>
  <si>
    <t>da311aed-b54e-4c1d-b29a-d204e32eaa74</t>
  </si>
  <si>
    <t>31ffa1fb-03f4-4061-b698-b5f2682fb294</t>
  </si>
  <si>
    <t>92d64f8a-7745-41f0-9f13-cd1d489500ff</t>
  </si>
  <si>
    <t>e3fb5b66-6dc2-4747-85ab-8795ef9258dd</t>
  </si>
  <si>
    <t>381e320a-cf87-425a-ba6a-c3ab01480a1f</t>
  </si>
  <si>
    <t>950621e4-d5ad-4482-940d-941c01831760</t>
  </si>
  <si>
    <t>e94499bc-9696-4bb2-92fb-d8128e085c60</t>
  </si>
  <si>
    <t>3be52d05-5c30-4d0a-8558-8f299f9527ea</t>
  </si>
  <si>
    <t>96fb9c0c-f52e-46c4-80c6-7d76a8e483e9</t>
  </si>
  <si>
    <t>996a1489-6916-4e41-bde3-d0fcd9195c88</t>
  </si>
  <si>
    <t>5705f999-8c9b-4780-be5c-7c430014da35</t>
  </si>
  <si>
    <t>9ac7fc10-662a-4874-a90e-26a0f31dc6fc</t>
  </si>
  <si>
    <t>b3bf9c2d-38cd-4b03-9da0-596c5fd4041b</t>
  </si>
  <si>
    <t>9dc1212e-5509-444c-a533-6f1b0083ce0f</t>
  </si>
  <si>
    <t>b9101320-7f6d-4051-abe8-5ab901112a82</t>
  </si>
  <si>
    <t>a0353fb2-278f-4a2c-bddb-797333045ac6</t>
  </si>
  <si>
    <t>a14fb556-f79d-43ab-a844-c7d72526d61d</t>
  </si>
  <si>
    <t>a9c577c6-ab5c-47a3-941f-bc1ef67fbb81</t>
  </si>
  <si>
    <t>de7df909-dfac-4b87-8d4c-d4028d8d903a</t>
  </si>
  <si>
    <t>ad706175-e16e-4ef5-a5e0-96a260bc1125</t>
  </si>
  <si>
    <t>eafe45d2-70a0-4733-988a-96a72591330b</t>
  </si>
  <si>
    <t>ae3ca058-3ea6-400b-944d-32154bbd7942</t>
  </si>
  <si>
    <t>eca2ef62-3277-4402-bd3c-4236be9c6e89</t>
  </si>
  <si>
    <t>af0fcf27-34de-49d6-b380-a17a245c6205</t>
  </si>
  <si>
    <t>ed77fd86-e25b-48c7-8925-525ab2410ea1</t>
  </si>
  <si>
    <t>c5ce1c97-f050-45c8-a837-f19135419fcf</t>
  </si>
  <si>
    <t>72fc7443-0244-485a-8791-a5c3edcb4e80</t>
  </si>
  <si>
    <t>f42f1614-3010-440c-83df-70f5021029dd</t>
  </si>
  <si>
    <t>7985ab33-3aaa-4ffb-8f6c-cb7d58c8b7ea</t>
  </si>
  <si>
    <t>fbdccd94-1291-40d8-bbd3-c681561e9d05</t>
  </si>
  <si>
    <t>84970a49-031c-466e-a29b-3145e79d1ef3</t>
  </si>
  <si>
    <t>d1824846-c07c-4738-9494-38a32582f1b5</t>
  </si>
  <si>
    <t>ff22e622-1f35-431e-b032-d5b1c394ea0f</t>
  </si>
  <si>
    <t>ee42ad38-3330-4779-953f-f36b2f67487a</t>
  </si>
  <si>
    <t>e5ed68e7-4986-48f0-bbe6-3558b5a72580</t>
  </si>
  <si>
    <t>eb7a033b-017b-48a2-9121-deb6f870ef30</t>
  </si>
  <si>
    <t>f1108da1-190a-4311-9195-b51b07af7f4f</t>
  </si>
  <si>
    <t>f23e2cc5-ac0d-4f9a-a521-a9d6dc7761e3</t>
  </si>
  <si>
    <t>f9190b2b-51f3-4e67-939c-62f3e4376805</t>
  </si>
  <si>
    <t>06911869-8f33-4427-8bf4-72bff8a25c11</t>
  </si>
  <si>
    <t>0c367d4e-90e1-4dc8-9250-636db46efa9a</t>
  </si>
  <si>
    <t>24d024e4-bf59-4c39-b34d-c43dee8555a8</t>
  </si>
  <si>
    <t>06fdad7f-be47-41e0-a94a-61344f0d0310</t>
  </si>
  <si>
    <t>0df0695f-57a7-42a1-896d-69b646506761</t>
  </si>
  <si>
    <t>1071b8fe-18f1-47fe-94e5-b4abe06a789c</t>
  </si>
  <si>
    <t>11c1ca51-be58-4315-beb7-2614bd431bdd</t>
  </si>
  <si>
    <t>11488382-9bf0-4fad-8355-d899803e8c80</t>
  </si>
  <si>
    <t>2c6cfe6a-e551-4af2-b43f-3d104e74b3f2</t>
  </si>
  <si>
    <t>59e084fe-6bd4-47b7-ac4a-3efe9ac0d64f</t>
  </si>
  <si>
    <t>2f0d7b0e-a571-4fdc-ae56-863f3c2c12b9</t>
  </si>
  <si>
    <t>1476bb32-299c-42f4-b786-2923b47fcd1b</t>
  </si>
  <si>
    <t>5d9a91f8-b1db-4f38-b0f6-f5182025084b</t>
  </si>
  <si>
    <t>16239c1a-222f-4ba6-9f81-3882ac627100</t>
  </si>
  <si>
    <t>67066af4-28ba-4ee5-a5f7-b34efdea814a</t>
  </si>
  <si>
    <t>c89a2c39-0c56-421e-900a-6c5bee4051c7</t>
  </si>
  <si>
    <t>7c517de4-629d-44e7-96db-930df3851f1b</t>
  </si>
  <si>
    <t>1c55a7ec-6bd2-450c-b2c1-8a39868c8c20</t>
  </si>
  <si>
    <t>7f408038-e2e7-4643-aa7c-58bbe7a2a59f</t>
  </si>
  <si>
    <t>1f42859b-ba19-4824-9bac-bf26f03ff153</t>
  </si>
  <si>
    <t>fed02fb4-6e21-404e-954b-99da5cb4ae87</t>
  </si>
  <si>
    <t>cd52b5c4-1521-4a55-a482-3528e9f50d60</t>
  </si>
  <si>
    <t>bfdda65e-c822-4f4d-8dd0-d9689ce5db1b</t>
  </si>
  <si>
    <t>223a7d53-0626-4840-ae8c-15d421aa63c7</t>
  </si>
  <si>
    <t>68ba4c22-c3b5-4634-bc55-79e6d7b0fa8b</t>
  </si>
  <si>
    <t>399b9479-6482-4810-a2b3-08b6b6f4bc12</t>
  </si>
  <si>
    <t>691d42f2-892d-40e0-9a95-3179cd430146</t>
  </si>
  <si>
    <t>69c9e576-e0b8-4690-bd85-d124c52f49f2</t>
  </si>
  <si>
    <t>44a91a1e-ddaa-4e79-a008-841be4eebc30</t>
  </si>
  <si>
    <t>470af7e2-9bf1-4329-abed-92983e9ea367</t>
  </si>
  <si>
    <t>68a2caf2-ae75-4154-b1b6-4479733c3607</t>
  </si>
  <si>
    <t>7ef90180-0dc4-4f0c-8ba5-a0a2e91b59c6</t>
  </si>
  <si>
    <t>82040ca2-04df-4ccd-873d-ef680a0823b9</t>
  </si>
  <si>
    <t>4e4add12-93fb-4076-b14e-157e33e42095</t>
  </si>
  <si>
    <t>9d77689c-56de-4b1f-b469-b8a435266c71</t>
  </si>
  <si>
    <t>b69940b2-78f4-4926-b8ac-934214e1b582</t>
  </si>
  <si>
    <t>bef2b620-25a6-4705-9568-3e6088463642</t>
  </si>
  <si>
    <t>c047a6c3-8c2d-429e-889b-8c78888118e3</t>
  </si>
  <si>
    <t>c439105a-d31e-4c3d-806d-4eaadf393d5a</t>
  </si>
  <si>
    <t>ca19dad4-3cd3-421a-bf07-0e1ac19a32fd</t>
  </si>
  <si>
    <t>7d061c07-5fb6-4544-8874-8443c5ccb870</t>
  </si>
  <si>
    <t>866aed5d-76f9-49b8-a336-09a23a92ddee</t>
  </si>
  <si>
    <t>8f58c33d-7bee-4c8a-8376-8e853ea00b3c</t>
  </si>
  <si>
    <t>d1c30adc-3d59-4424-ae20-e96ed5e7c971</t>
  </si>
  <si>
    <t>8fa27959-cf49-450d-b426-e2b75679f1ca</t>
  </si>
  <si>
    <t>9172131f-bfde-4bcc-87cb-c73be19c3d77</t>
  </si>
  <si>
    <t>df145607-d9b5-4eab-934c-87f7dc4e335d</t>
  </si>
  <si>
    <t>f359ecb6-6dc2-4747-85ab-8795ef9258dd</t>
  </si>
  <si>
    <t>999e1fc4-e6f8-4d2f-8198-3f79e6cb4b66</t>
  </si>
  <si>
    <t>9c47d073-2a6d-4f56-8caf-96c7452127cf</t>
  </si>
  <si>
    <t>f71c078b-b1f0-4502-aea2-1261df81a936</t>
  </si>
  <si>
    <t>ea05644d-1947-4d49-8742-bc140fcf6e61</t>
  </si>
  <si>
    <t>eb66831f-df44-4be3-8676-14ae2e56d20c</t>
  </si>
  <si>
    <t>c4a8f41d-6879-4819-a25d-e6b467fd053e</t>
  </si>
  <si>
    <t>c69797ee-f632-4c55-8883-58b5316b7237</t>
  </si>
  <si>
    <t>c6d2b01d-aeed-46fd-8126-8c2db6a87641</t>
  </si>
  <si>
    <t>d15bf856-a0fb-41f1-b8b8-983366208154</t>
  </si>
  <si>
    <t>d2f5c1a3-2c13-4137-bc70-be84e2e172c0</t>
  </si>
  <si>
    <t>f346592a-d4c0-42bb-b1ab-a315b750aa99</t>
  </si>
  <si>
    <t>f866a709-d6fe-4364-8af6-2e8b5e6fc5f7</t>
  </si>
  <si>
    <t>e8a20324-8067-4e13-8213-2d3116b133d5</t>
  </si>
  <si>
    <t>used</t>
  </si>
  <si>
    <t>1071b8fe-18f1-47fe-94f5-b4abe06a789c</t>
  </si>
  <si>
    <t>0801a574-6a41-4a2f-a80a-7c415c8792d6</t>
  </si>
  <si>
    <t>096e1682-657d-4a9a-a0e2-051243d82b04</t>
  </si>
  <si>
    <t>7b4c6ab8-081d-48fb-a4a2-1fb321d4234b</t>
  </si>
  <si>
    <t>0a7e4804-3c51-4c31-a70b-ec1667891873</t>
  </si>
  <si>
    <t>bbc181cc-0142-4e4b-ad3f-44eec057e6e9</t>
  </si>
  <si>
    <t>12636a3d-2a8f-4bfd-b6c9-61bc49367856 (written reporting)</t>
  </si>
  <si>
    <t>20990b29-1071-42ab-b00b-255f51337f0c</t>
  </si>
  <si>
    <t>2fd9a623-dec7-49d0-acd6-beb54be17fa2</t>
  </si>
  <si>
    <t>2f07b1d0-c58d-4339-8184-8fb13011ed90</t>
  </si>
  <si>
    <t>31405c90-c7ac-4a0f-8746-0dc105bd04fb</t>
  </si>
  <si>
    <t>3e495aca-a78b-4285-b1c2-3b6b7f370750</t>
  </si>
  <si>
    <t>4506b18b-9ed3-4a45-9936-ae139815907a</t>
  </si>
  <si>
    <t>4653059b-6ab7-48cf-9609-b51b9c4192d5</t>
  </si>
  <si>
    <t>4989a3e2-6fa9-4a11-a4c8-40cde8489a94</t>
  </si>
  <si>
    <t>4dfa20b0-6119-4bfa-8bfc-25f059a12d08</t>
  </si>
  <si>
    <t>4e4add12-93fb-4076-b14d-157e33e42095</t>
  </si>
  <si>
    <t>4f2b46f8-7cff-4763-b497-258c66d6b10b</t>
  </si>
  <si>
    <t>4fb76438-dbd9-4581-ada7-6091a9281296</t>
  </si>
  <si>
    <t>51848808-49b7-4c4b-92da-20ec21d178de</t>
  </si>
  <si>
    <t>54ef0ebb-4503-49b3-82da-fd7daaf805f4</t>
  </si>
  <si>
    <t>560d9baa-7835-433b-b278-e9286fd77df1</t>
  </si>
  <si>
    <t>56323229-7425-4bd3-b3b7-6c0928df90fa</t>
  </si>
  <si>
    <t>56fee180-8753-46bd-b78f-cfdd657cb557</t>
  </si>
  <si>
    <t>5bfb4ed4-b51b-4a8b-ad6f-48fb161abd29</t>
  </si>
  <si>
    <t>1476bb32-299c-42f4-b786-2923b47fcd1b (already listed above)</t>
  </si>
  <si>
    <t>5e8e87ba-d226-4181-811d-0945c6f04391</t>
  </si>
  <si>
    <t>bf11e4a4-dacf-4681-bef8-044c3bb26f28</t>
  </si>
  <si>
    <t>99ad6992-8d77-40cf-9b6c-e82950c2dff6</t>
  </si>
  <si>
    <t>d01a4391-8704-49a2-aca8-6a2c31838131</t>
  </si>
  <si>
    <t>d376c1c0-59b2-44f1-bb3b-18f8cc39cfaa</t>
  </si>
  <si>
    <t>c9442571-9006-453b-9b9b-2e20c3104913</t>
  </si>
  <si>
    <t>cab280df-6d62-4ba6-b373-9c2590d1877f</t>
  </si>
  <si>
    <t>dff3f398-bc14-4ba6-8b37-8c223d5ca3a1</t>
  </si>
  <si>
    <t>e2b92a85-c3d4-4f2a-b8b2-4cb7d7e49c85</t>
  </si>
  <si>
    <t>e44bf4bc-3a0e-40e8-9f19-8a88711ceb77</t>
  </si>
  <si>
    <t>e48fad81-0bba-4d36-bf01-ce0e5400bc02</t>
  </si>
  <si>
    <t>e5ec6287-6c55-4a5e-bd60-e45ae6fc3c11</t>
  </si>
  <si>
    <t>e69acba0-14dd-4cfe-830c-85ee62b2bd72</t>
  </si>
  <si>
    <t>025840c-c2f9-48a3-a9d3-b0d4771e9d51</t>
  </si>
  <si>
    <t>ff22e622-1f35-431e-b032-d5b1c394ea0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</si>
</sst>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  <outlinePr summaryBelow="0" summaryRight="0"/>
  </sheetPr>
  <dimension ref="A1:U39"/>
  <sheetViews>
    <sheetView tabSelected="1" workbookViewId="0"/>
  </sheetViews>
  <sheetFormatPr defaultColWidth="12.5703125" defaultRowHeight="15.75" customHeight="1" x14ac:dyDescent="0.2"/>
  <cols>
    <col min="20" max="20" width="21.28515625" customWidth="1"/>
  </cols>
  <sheetData>
    <row r="1" spans="1:21" x14ac:dyDescent="0.2">
      <c r="A1" s="1" t="s">
        <v>0</v>
      </c>
      <c r="D1" s="1" t="s">
        <v>1</v>
      </c>
      <c r="I1" s="1" t="s">
        <v>2</v>
      </c>
      <c r="L1" s="1" t="s">
        <v>3</v>
      </c>
      <c r="P1" s="1" t="s">
        <v>4</v>
      </c>
      <c r="S1" s="1" t="s">
        <v>5</v>
      </c>
      <c r="U1" s="1" t="s">
        <v>6</v>
      </c>
    </row>
    <row r="2" spans="1:21" x14ac:dyDescent="0.2">
      <c r="A2" s="1" t="s">
        <v>7</v>
      </c>
      <c r="D2" s="1" t="s">
        <v>8</v>
      </c>
      <c r="I2" s="1" t="s">
        <v>7</v>
      </c>
      <c r="L2" s="1" t="s">
        <v>8</v>
      </c>
      <c r="P2" s="1" t="s">
        <v>7</v>
      </c>
      <c r="S2" s="1" t="s">
        <v>9</v>
      </c>
      <c r="U2" s="1" t="s">
        <v>10</v>
      </c>
    </row>
    <row r="3" spans="1:21" x14ac:dyDescent="0.2">
      <c r="A3" s="1" t="s">
        <v>11</v>
      </c>
      <c r="D3" s="1" t="s">
        <v>10</v>
      </c>
      <c r="I3" s="1" t="s">
        <v>11</v>
      </c>
      <c r="L3" s="1" t="s">
        <v>10</v>
      </c>
      <c r="P3" s="1" t="s">
        <v>11</v>
      </c>
      <c r="S3" s="1" t="s">
        <v>12</v>
      </c>
      <c r="U3" s="1" t="s">
        <v>13</v>
      </c>
    </row>
    <row r="4" spans="1:21" x14ac:dyDescent="0.2">
      <c r="A4" s="1" t="s">
        <v>14</v>
      </c>
      <c r="D4" s="1" t="s">
        <v>13</v>
      </c>
      <c r="I4" s="1" t="s">
        <v>14</v>
      </c>
      <c r="L4" s="1" t="s">
        <v>13</v>
      </c>
      <c r="P4" s="1" t="s">
        <v>14</v>
      </c>
      <c r="S4" s="1" t="s">
        <v>15</v>
      </c>
      <c r="U4" s="1" t="s">
        <v>16</v>
      </c>
    </row>
    <row r="5" spans="1:21" x14ac:dyDescent="0.2">
      <c r="A5" s="1" t="s">
        <v>9</v>
      </c>
      <c r="D5" s="1" t="s">
        <v>17</v>
      </c>
      <c r="I5" s="1" t="s">
        <v>18</v>
      </c>
      <c r="L5" s="1" t="s">
        <v>17</v>
      </c>
      <c r="P5" s="1" t="s">
        <v>18</v>
      </c>
      <c r="S5" s="1" t="s">
        <v>19</v>
      </c>
      <c r="U5" s="1" t="s">
        <v>20</v>
      </c>
    </row>
    <row r="6" spans="1:21" x14ac:dyDescent="0.2">
      <c r="A6" s="1" t="s">
        <v>21</v>
      </c>
      <c r="D6" s="1" t="s">
        <v>22</v>
      </c>
      <c r="I6" s="1" t="s">
        <v>9</v>
      </c>
      <c r="L6" s="1" t="s">
        <v>23</v>
      </c>
      <c r="P6" s="1" t="s">
        <v>21</v>
      </c>
      <c r="S6" s="1" t="s">
        <v>24</v>
      </c>
      <c r="U6" s="1" t="s">
        <v>25</v>
      </c>
    </row>
    <row r="7" spans="1:21" x14ac:dyDescent="0.2">
      <c r="A7" s="1" t="s">
        <v>26</v>
      </c>
      <c r="D7" s="1" t="s">
        <v>27</v>
      </c>
      <c r="I7" s="1" t="s">
        <v>12</v>
      </c>
      <c r="L7" s="1" t="s">
        <v>16</v>
      </c>
      <c r="P7" s="1" t="s">
        <v>28</v>
      </c>
      <c r="S7" s="1" t="s">
        <v>29</v>
      </c>
      <c r="U7" s="1" t="s">
        <v>30</v>
      </c>
    </row>
    <row r="8" spans="1:21" x14ac:dyDescent="0.2">
      <c r="A8" s="1" t="s">
        <v>15</v>
      </c>
      <c r="D8" s="1" t="s">
        <v>30</v>
      </c>
      <c r="I8" s="1" t="s">
        <v>21</v>
      </c>
      <c r="L8" s="1" t="s">
        <v>22</v>
      </c>
      <c r="P8" s="1" t="s">
        <v>26</v>
      </c>
      <c r="S8" s="1" t="s">
        <v>31</v>
      </c>
      <c r="U8" s="1" t="s">
        <v>32</v>
      </c>
    </row>
    <row r="9" spans="1:21" x14ac:dyDescent="0.2">
      <c r="A9" s="1" t="s">
        <v>33</v>
      </c>
      <c r="D9" s="1" t="s">
        <v>12</v>
      </c>
      <c r="I9" s="1" t="s">
        <v>28</v>
      </c>
      <c r="L9" s="1" t="s">
        <v>20</v>
      </c>
      <c r="P9" s="1" t="s">
        <v>33</v>
      </c>
      <c r="S9" s="1" t="s">
        <v>34</v>
      </c>
      <c r="U9" s="1" t="s">
        <v>35</v>
      </c>
    </row>
    <row r="10" spans="1:21" x14ac:dyDescent="0.2">
      <c r="A10" s="1" t="s">
        <v>36</v>
      </c>
      <c r="D10" s="1" t="s">
        <v>37</v>
      </c>
      <c r="I10" s="1" t="s">
        <v>26</v>
      </c>
      <c r="L10" s="1" t="s">
        <v>25</v>
      </c>
      <c r="P10" s="1" t="s">
        <v>36</v>
      </c>
      <c r="S10" s="1" t="s">
        <v>38</v>
      </c>
      <c r="U10" s="1" t="s">
        <v>39</v>
      </c>
    </row>
    <row r="11" spans="1:21" x14ac:dyDescent="0.2">
      <c r="A11" s="1" t="s">
        <v>40</v>
      </c>
      <c r="D11" s="1" t="s">
        <v>41</v>
      </c>
      <c r="I11" s="1" t="s">
        <v>15</v>
      </c>
      <c r="L11" s="1" t="s">
        <v>27</v>
      </c>
      <c r="P11" s="1" t="s">
        <v>40</v>
      </c>
      <c r="S11" s="1" t="s">
        <v>42</v>
      </c>
      <c r="U11" s="1" t="s">
        <v>43</v>
      </c>
    </row>
    <row r="12" spans="1:21" x14ac:dyDescent="0.2">
      <c r="A12" s="1" t="s">
        <v>44</v>
      </c>
      <c r="D12" s="1" t="s">
        <v>39</v>
      </c>
      <c r="I12" s="1" t="s">
        <v>33</v>
      </c>
      <c r="L12" s="1" t="s">
        <v>30</v>
      </c>
      <c r="P12" s="1" t="s">
        <v>44</v>
      </c>
      <c r="S12" s="1" t="s">
        <v>45</v>
      </c>
      <c r="U12" s="1" t="s">
        <v>46</v>
      </c>
    </row>
    <row r="13" spans="1:21" x14ac:dyDescent="0.2">
      <c r="A13" s="1" t="s">
        <v>47</v>
      </c>
      <c r="D13" s="1" t="s">
        <v>19</v>
      </c>
      <c r="I13" s="1" t="s">
        <v>19</v>
      </c>
      <c r="L13" s="1" t="s">
        <v>48</v>
      </c>
      <c r="P13" s="1" t="s">
        <v>47</v>
      </c>
      <c r="S13" s="1" t="s">
        <v>17</v>
      </c>
      <c r="U13" s="1" t="s">
        <v>49</v>
      </c>
    </row>
    <row r="14" spans="1:21" x14ac:dyDescent="0.2">
      <c r="A14" s="1" t="s">
        <v>50</v>
      </c>
      <c r="D14" s="1" t="s">
        <v>51</v>
      </c>
      <c r="I14" s="1" t="s">
        <v>36</v>
      </c>
      <c r="L14" s="1" t="s">
        <v>32</v>
      </c>
      <c r="P14" s="1" t="s">
        <v>50</v>
      </c>
      <c r="S14" s="1" t="s">
        <v>23</v>
      </c>
      <c r="U14" s="1" t="s">
        <v>52</v>
      </c>
    </row>
    <row r="15" spans="1:21" x14ac:dyDescent="0.2">
      <c r="A15" s="1" t="s">
        <v>53</v>
      </c>
      <c r="D15" s="1" t="s">
        <v>54</v>
      </c>
      <c r="I15" s="1" t="s">
        <v>40</v>
      </c>
      <c r="L15" s="1" t="s">
        <v>35</v>
      </c>
      <c r="P15" s="1" t="s">
        <v>55</v>
      </c>
      <c r="S15" s="1" t="s">
        <v>27</v>
      </c>
      <c r="U15" s="1" t="s">
        <v>56</v>
      </c>
    </row>
    <row r="16" spans="1:21" x14ac:dyDescent="0.2">
      <c r="A16" s="1" t="s">
        <v>57</v>
      </c>
      <c r="D16" s="1" t="s">
        <v>29</v>
      </c>
      <c r="I16" s="1" t="s">
        <v>44</v>
      </c>
      <c r="L16" s="1" t="s">
        <v>37</v>
      </c>
      <c r="P16" s="1" t="s">
        <v>58</v>
      </c>
      <c r="S16" s="1" t="s">
        <v>37</v>
      </c>
      <c r="U16" s="1" t="s">
        <v>59</v>
      </c>
    </row>
    <row r="17" spans="1:21" x14ac:dyDescent="0.2">
      <c r="A17" s="1" t="s">
        <v>60</v>
      </c>
      <c r="D17" s="1" t="s">
        <v>61</v>
      </c>
      <c r="I17" s="1" t="s">
        <v>24</v>
      </c>
      <c r="L17" s="1" t="s">
        <v>39</v>
      </c>
      <c r="P17" s="1" t="s">
        <v>53</v>
      </c>
      <c r="S17" s="1" t="s">
        <v>62</v>
      </c>
      <c r="U17" s="1" t="s">
        <v>61</v>
      </c>
    </row>
    <row r="18" spans="1:21" x14ac:dyDescent="0.2">
      <c r="A18" s="1" t="s">
        <v>63</v>
      </c>
      <c r="D18" s="1" t="s">
        <v>64</v>
      </c>
      <c r="I18" s="1" t="s">
        <v>29</v>
      </c>
      <c r="L18" s="1" t="s">
        <v>43</v>
      </c>
      <c r="P18" s="1" t="s">
        <v>57</v>
      </c>
      <c r="S18" s="1" t="s">
        <v>64</v>
      </c>
      <c r="U18" s="1" t="s">
        <v>65</v>
      </c>
    </row>
    <row r="19" spans="1:21" x14ac:dyDescent="0.2">
      <c r="A19" s="1" t="s">
        <v>55</v>
      </c>
      <c r="D19" s="1" t="s">
        <v>24</v>
      </c>
      <c r="I19" s="1" t="s">
        <v>47</v>
      </c>
      <c r="L19" s="1" t="s">
        <v>46</v>
      </c>
      <c r="P19" s="1" t="s">
        <v>66</v>
      </c>
      <c r="S19" s="1" t="s">
        <v>67</v>
      </c>
      <c r="U19" s="1" t="s">
        <v>51</v>
      </c>
    </row>
    <row r="20" spans="1:21" x14ac:dyDescent="0.2">
      <c r="A20" s="1" t="s">
        <v>38</v>
      </c>
      <c r="D20" s="1" t="s">
        <v>34</v>
      </c>
      <c r="I20" s="1" t="s">
        <v>50</v>
      </c>
      <c r="L20" s="1" t="s">
        <v>49</v>
      </c>
      <c r="P20" s="1" t="s">
        <v>63</v>
      </c>
      <c r="S20" s="1" t="s">
        <v>68</v>
      </c>
      <c r="U20" s="1" t="s">
        <v>69</v>
      </c>
    </row>
    <row r="21" spans="1:21" x14ac:dyDescent="0.2">
      <c r="A21" s="1" t="s">
        <v>42</v>
      </c>
      <c r="I21" s="1" t="s">
        <v>12</v>
      </c>
      <c r="L21" s="1" t="s">
        <v>52</v>
      </c>
      <c r="P21" s="1" t="s">
        <v>22</v>
      </c>
      <c r="U21" s="1" t="s">
        <v>70</v>
      </c>
    </row>
    <row r="22" spans="1:21" x14ac:dyDescent="0.2">
      <c r="I22" s="1" t="s">
        <v>21</v>
      </c>
      <c r="L22" s="1" t="s">
        <v>59</v>
      </c>
      <c r="P22" s="1" t="s">
        <v>48</v>
      </c>
      <c r="U22" s="1" t="s">
        <v>71</v>
      </c>
    </row>
    <row r="23" spans="1:21" x14ac:dyDescent="0.2">
      <c r="I23" s="1" t="s">
        <v>28</v>
      </c>
      <c r="L23" s="1" t="s">
        <v>62</v>
      </c>
      <c r="U23" s="1" t="s">
        <v>72</v>
      </c>
    </row>
    <row r="24" spans="1:21" x14ac:dyDescent="0.2">
      <c r="I24" s="1" t="s">
        <v>31</v>
      </c>
      <c r="L24" s="1" t="s">
        <v>61</v>
      </c>
      <c r="P24" s="1">
        <f ca="1">IFERROR(__xludf.DUMMYFUNCTION("COUNTUNIQUE(P2:P22)"),21)</f>
        <v>21</v>
      </c>
      <c r="S24" s="1">
        <f ca="1">IFERROR(__xludf.DUMMYFUNCTION("COUNTUNIQUE(S2:S22)"),19)</f>
        <v>19</v>
      </c>
      <c r="U24" s="1" t="s">
        <v>73</v>
      </c>
    </row>
    <row r="25" spans="1:21" x14ac:dyDescent="0.2">
      <c r="I25" s="1" t="s">
        <v>55</v>
      </c>
      <c r="L25" s="1" t="s">
        <v>64</v>
      </c>
    </row>
    <row r="26" spans="1:21" x14ac:dyDescent="0.2">
      <c r="I26" s="1" t="s">
        <v>58</v>
      </c>
      <c r="L26" s="1" t="s">
        <v>65</v>
      </c>
    </row>
    <row r="27" spans="1:21" x14ac:dyDescent="0.2">
      <c r="I27" s="1" t="s">
        <v>34</v>
      </c>
      <c r="L27" s="1" t="s">
        <v>67</v>
      </c>
    </row>
    <row r="28" spans="1:21" x14ac:dyDescent="0.2">
      <c r="I28" s="1" t="s">
        <v>38</v>
      </c>
      <c r="L28" s="1" t="s">
        <v>51</v>
      </c>
    </row>
    <row r="29" spans="1:21" x14ac:dyDescent="0.2">
      <c r="I29" s="1" t="s">
        <v>74</v>
      </c>
      <c r="L29" s="1" t="s">
        <v>68</v>
      </c>
    </row>
    <row r="30" spans="1:21" x14ac:dyDescent="0.2">
      <c r="I30" s="1" t="s">
        <v>42</v>
      </c>
      <c r="L30" s="1" t="s">
        <v>75</v>
      </c>
    </row>
    <row r="31" spans="1:21" x14ac:dyDescent="0.2">
      <c r="I31" s="1" t="s">
        <v>76</v>
      </c>
      <c r="L31" s="1" t="s">
        <v>70</v>
      </c>
    </row>
    <row r="32" spans="1:21" x14ac:dyDescent="0.2">
      <c r="I32" s="1" t="s">
        <v>53</v>
      </c>
      <c r="L32" s="1" t="s">
        <v>71</v>
      </c>
    </row>
    <row r="33" spans="9:12" x14ac:dyDescent="0.2">
      <c r="I33" s="1" t="s">
        <v>44</v>
      </c>
      <c r="L33" s="1" t="s">
        <v>72</v>
      </c>
    </row>
    <row r="34" spans="9:12" x14ac:dyDescent="0.2">
      <c r="I34" s="1" t="s">
        <v>57</v>
      </c>
      <c r="L34" s="1" t="s">
        <v>75</v>
      </c>
    </row>
    <row r="35" spans="9:12" x14ac:dyDescent="0.2">
      <c r="I35" s="1" t="s">
        <v>66</v>
      </c>
    </row>
    <row r="36" spans="9:12" x14ac:dyDescent="0.2">
      <c r="I36" s="1" t="s">
        <v>60</v>
      </c>
    </row>
    <row r="37" spans="9:12" x14ac:dyDescent="0.2">
      <c r="I37" s="1" t="s">
        <v>63</v>
      </c>
    </row>
    <row r="38" spans="9:12" x14ac:dyDescent="0.2">
      <c r="I38" s="1" t="s">
        <v>45</v>
      </c>
    </row>
    <row r="39" spans="9:12" x14ac:dyDescent="0.2">
      <c r="I39" s="1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  <outlinePr summaryBelow="0" summaryRight="0"/>
  </sheetPr>
  <dimension ref="A1:S50"/>
  <sheetViews>
    <sheetView workbookViewId="0"/>
  </sheetViews>
  <sheetFormatPr defaultColWidth="12.5703125" defaultRowHeight="15.75" customHeight="1" x14ac:dyDescent="0.2"/>
  <sheetData>
    <row r="1" spans="1:19" x14ac:dyDescent="0.2">
      <c r="A1" s="1" t="s">
        <v>0</v>
      </c>
      <c r="D1" s="1" t="s">
        <v>1</v>
      </c>
      <c r="I1" s="1" t="s">
        <v>2</v>
      </c>
      <c r="L1" s="1" t="s">
        <v>3</v>
      </c>
      <c r="P1" s="1" t="s">
        <v>4</v>
      </c>
      <c r="S1" s="1" t="s">
        <v>5</v>
      </c>
    </row>
    <row r="2" spans="1:19" x14ac:dyDescent="0.2">
      <c r="A2" s="1" t="s">
        <v>77</v>
      </c>
      <c r="D2" s="1" t="s">
        <v>78</v>
      </c>
      <c r="I2" s="1" t="s">
        <v>79</v>
      </c>
      <c r="L2" s="1" t="s">
        <v>77</v>
      </c>
    </row>
    <row r="3" spans="1:19" x14ac:dyDescent="0.2">
      <c r="A3" s="1" t="s">
        <v>80</v>
      </c>
      <c r="D3" s="1" t="s">
        <v>81</v>
      </c>
      <c r="I3" s="1" t="s">
        <v>82</v>
      </c>
      <c r="L3" s="1" t="s">
        <v>80</v>
      </c>
    </row>
    <row r="4" spans="1:19" x14ac:dyDescent="0.2">
      <c r="A4" s="1" t="s">
        <v>83</v>
      </c>
      <c r="D4" s="1" t="s">
        <v>23</v>
      </c>
      <c r="I4" s="1" t="s">
        <v>84</v>
      </c>
      <c r="L4" s="1" t="s">
        <v>83</v>
      </c>
    </row>
    <row r="5" spans="1:19" x14ac:dyDescent="0.2">
      <c r="A5" s="1" t="s">
        <v>16</v>
      </c>
      <c r="D5" s="1" t="s">
        <v>85</v>
      </c>
      <c r="I5" s="1" t="s">
        <v>86</v>
      </c>
      <c r="L5" s="1" t="s">
        <v>16</v>
      </c>
    </row>
    <row r="6" spans="1:19" x14ac:dyDescent="0.2">
      <c r="A6" s="1" t="s">
        <v>87</v>
      </c>
      <c r="D6" s="1" t="s">
        <v>88</v>
      </c>
      <c r="I6" s="1" t="s">
        <v>89</v>
      </c>
      <c r="L6" s="1" t="s">
        <v>87</v>
      </c>
    </row>
    <row r="7" spans="1:19" x14ac:dyDescent="0.2">
      <c r="A7" s="1" t="s">
        <v>90</v>
      </c>
      <c r="D7" s="1" t="s">
        <v>91</v>
      </c>
      <c r="I7" s="1" t="s">
        <v>92</v>
      </c>
      <c r="L7" s="1" t="s">
        <v>90</v>
      </c>
    </row>
    <row r="8" spans="1:19" x14ac:dyDescent="0.2">
      <c r="A8" s="1" t="s">
        <v>93</v>
      </c>
      <c r="D8" s="1" t="s">
        <v>94</v>
      </c>
      <c r="I8" s="1" t="s">
        <v>95</v>
      </c>
      <c r="L8" s="1" t="s">
        <v>93</v>
      </c>
    </row>
    <row r="9" spans="1:19" x14ac:dyDescent="0.2">
      <c r="A9" s="1" t="s">
        <v>96</v>
      </c>
      <c r="D9" s="1" t="s">
        <v>97</v>
      </c>
      <c r="I9" s="1" t="s">
        <v>98</v>
      </c>
      <c r="L9" s="1" t="s">
        <v>96</v>
      </c>
    </row>
    <row r="10" spans="1:19" x14ac:dyDescent="0.2">
      <c r="A10" s="1" t="s">
        <v>79</v>
      </c>
      <c r="D10" s="1" t="s">
        <v>99</v>
      </c>
      <c r="I10" s="1" t="s">
        <v>100</v>
      </c>
      <c r="L10" s="1" t="s">
        <v>101</v>
      </c>
    </row>
    <row r="11" spans="1:19" x14ac:dyDescent="0.2">
      <c r="A11" s="1" t="s">
        <v>101</v>
      </c>
      <c r="D11" s="1" t="s">
        <v>102</v>
      </c>
      <c r="I11" s="1" t="s">
        <v>103</v>
      </c>
      <c r="L11" s="1" t="s">
        <v>104</v>
      </c>
    </row>
    <row r="12" spans="1:19" x14ac:dyDescent="0.2">
      <c r="A12" s="1" t="s">
        <v>104</v>
      </c>
      <c r="D12" s="1" t="s">
        <v>105</v>
      </c>
      <c r="I12" s="1" t="s">
        <v>106</v>
      </c>
      <c r="L12" s="1" t="s">
        <v>107</v>
      </c>
    </row>
    <row r="13" spans="1:19" x14ac:dyDescent="0.2">
      <c r="A13" s="1" t="s">
        <v>107</v>
      </c>
      <c r="D13" s="1" t="s">
        <v>108</v>
      </c>
      <c r="I13" s="1" t="s">
        <v>109</v>
      </c>
      <c r="L13" s="1" t="s">
        <v>110</v>
      </c>
    </row>
    <row r="14" spans="1:19" x14ac:dyDescent="0.2">
      <c r="A14" s="1" t="s">
        <v>110</v>
      </c>
      <c r="D14" s="1" t="s">
        <v>111</v>
      </c>
      <c r="I14" s="1" t="s">
        <v>112</v>
      </c>
      <c r="L14" s="1" t="s">
        <v>113</v>
      </c>
    </row>
    <row r="15" spans="1:19" x14ac:dyDescent="0.2">
      <c r="A15" s="1" t="s">
        <v>82</v>
      </c>
      <c r="D15" s="1" t="s">
        <v>114</v>
      </c>
      <c r="I15" s="1" t="s">
        <v>115</v>
      </c>
      <c r="L15" s="1" t="s">
        <v>116</v>
      </c>
    </row>
    <row r="16" spans="1:19" x14ac:dyDescent="0.2">
      <c r="A16" s="1" t="s">
        <v>113</v>
      </c>
      <c r="D16" s="1" t="s">
        <v>117</v>
      </c>
      <c r="I16" s="1" t="s">
        <v>118</v>
      </c>
      <c r="L16" s="1" t="s">
        <v>119</v>
      </c>
    </row>
    <row r="17" spans="1:12" x14ac:dyDescent="0.2">
      <c r="A17" s="1" t="s">
        <v>116</v>
      </c>
      <c r="D17" s="1" t="s">
        <v>120</v>
      </c>
      <c r="I17" s="1" t="s">
        <v>108</v>
      </c>
      <c r="L17" s="1" t="s">
        <v>18</v>
      </c>
    </row>
    <row r="18" spans="1:12" x14ac:dyDescent="0.2">
      <c r="A18" s="1" t="s">
        <v>84</v>
      </c>
      <c r="D18" s="1" t="s">
        <v>121</v>
      </c>
      <c r="I18" s="1" t="s">
        <v>111</v>
      </c>
      <c r="L18" s="1" t="s">
        <v>122</v>
      </c>
    </row>
    <row r="19" spans="1:12" x14ac:dyDescent="0.2">
      <c r="A19" s="1" t="s">
        <v>119</v>
      </c>
      <c r="D19" s="1" t="s">
        <v>123</v>
      </c>
      <c r="I19" s="1" t="s">
        <v>114</v>
      </c>
      <c r="L19" s="1" t="s">
        <v>124</v>
      </c>
    </row>
    <row r="20" spans="1:12" x14ac:dyDescent="0.2">
      <c r="A20" s="1" t="s">
        <v>18</v>
      </c>
      <c r="D20" s="1" t="s">
        <v>125</v>
      </c>
      <c r="I20" s="1" t="s">
        <v>117</v>
      </c>
      <c r="L20" s="1" t="s">
        <v>126</v>
      </c>
    </row>
    <row r="21" spans="1:12" x14ac:dyDescent="0.2">
      <c r="A21" s="1" t="s">
        <v>86</v>
      </c>
      <c r="D21" s="1" t="s">
        <v>127</v>
      </c>
      <c r="I21" s="1" t="s">
        <v>120</v>
      </c>
      <c r="L21" s="1" t="s">
        <v>50</v>
      </c>
    </row>
    <row r="22" spans="1:12" x14ac:dyDescent="0.2">
      <c r="A22" s="1" t="s">
        <v>122</v>
      </c>
      <c r="D22" s="1" t="s">
        <v>128</v>
      </c>
      <c r="I22" s="1" t="s">
        <v>121</v>
      </c>
      <c r="L22" s="1" t="s">
        <v>74</v>
      </c>
    </row>
    <row r="23" spans="1:12" x14ac:dyDescent="0.2">
      <c r="A23" s="1" t="s">
        <v>124</v>
      </c>
      <c r="D23" s="1" t="s">
        <v>129</v>
      </c>
      <c r="I23" s="1" t="s">
        <v>123</v>
      </c>
      <c r="L23" s="1" t="s">
        <v>130</v>
      </c>
    </row>
    <row r="24" spans="1:12" x14ac:dyDescent="0.2">
      <c r="A24" s="1" t="s">
        <v>126</v>
      </c>
      <c r="D24" s="1" t="s">
        <v>131</v>
      </c>
      <c r="I24" s="1" t="s">
        <v>125</v>
      </c>
      <c r="L24" s="1" t="s">
        <v>132</v>
      </c>
    </row>
    <row r="25" spans="1:12" x14ac:dyDescent="0.2">
      <c r="A25" s="1" t="s">
        <v>89</v>
      </c>
      <c r="D25" s="1" t="s">
        <v>133</v>
      </c>
      <c r="I25" s="1" t="s">
        <v>127</v>
      </c>
      <c r="L25" s="1" t="s">
        <v>134</v>
      </c>
    </row>
    <row r="26" spans="1:12" x14ac:dyDescent="0.2">
      <c r="A26" s="1" t="s">
        <v>50</v>
      </c>
      <c r="D26" s="1" t="s">
        <v>135</v>
      </c>
      <c r="I26" s="1" t="s">
        <v>128</v>
      </c>
      <c r="L26" s="1" t="s">
        <v>136</v>
      </c>
    </row>
    <row r="27" spans="1:12" x14ac:dyDescent="0.2">
      <c r="A27" s="1" t="s">
        <v>137</v>
      </c>
      <c r="D27" s="1" t="s">
        <v>138</v>
      </c>
      <c r="I27" s="1" t="s">
        <v>135</v>
      </c>
      <c r="L27" s="1" t="s">
        <v>139</v>
      </c>
    </row>
    <row r="28" spans="1:12" x14ac:dyDescent="0.2">
      <c r="A28" s="1" t="s">
        <v>92</v>
      </c>
      <c r="D28" s="1" t="s">
        <v>140</v>
      </c>
      <c r="I28" s="1" t="s">
        <v>140</v>
      </c>
      <c r="L28" s="1" t="s">
        <v>141</v>
      </c>
    </row>
    <row r="29" spans="1:12" x14ac:dyDescent="0.2">
      <c r="A29" s="1" t="s">
        <v>95</v>
      </c>
      <c r="D29" s="1" t="s">
        <v>142</v>
      </c>
      <c r="I29" s="1" t="s">
        <v>142</v>
      </c>
      <c r="L29" s="1" t="s">
        <v>81</v>
      </c>
    </row>
    <row r="30" spans="1:12" x14ac:dyDescent="0.2">
      <c r="A30" s="1" t="s">
        <v>98</v>
      </c>
      <c r="D30" s="1" t="s">
        <v>47</v>
      </c>
      <c r="L30" s="1" t="s">
        <v>85</v>
      </c>
    </row>
    <row r="31" spans="1:12" x14ac:dyDescent="0.2">
      <c r="A31" s="1" t="s">
        <v>100</v>
      </c>
      <c r="D31" s="1" t="s">
        <v>45</v>
      </c>
      <c r="I31" s="1">
        <f ca="1">IFERROR(__xludf.DUMMYFUNCTION("COUNTUNIQUE(I2:I29)"),28)</f>
        <v>28</v>
      </c>
      <c r="L31" s="1" t="s">
        <v>94</v>
      </c>
    </row>
    <row r="32" spans="1:12" x14ac:dyDescent="0.2">
      <c r="A32" s="1" t="s">
        <v>103</v>
      </c>
      <c r="D32" s="1" t="s">
        <v>42</v>
      </c>
      <c r="L32" s="1" t="s">
        <v>99</v>
      </c>
    </row>
    <row r="33" spans="1:12" x14ac:dyDescent="0.2">
      <c r="A33" s="1" t="s">
        <v>143</v>
      </c>
      <c r="D33" s="1" t="s">
        <v>144</v>
      </c>
      <c r="L33" s="1" t="s">
        <v>102</v>
      </c>
    </row>
    <row r="34" spans="1:12" x14ac:dyDescent="0.2">
      <c r="A34" s="1" t="s">
        <v>106</v>
      </c>
      <c r="D34" s="1" t="s">
        <v>145</v>
      </c>
      <c r="L34" s="1" t="s">
        <v>105</v>
      </c>
    </row>
    <row r="35" spans="1:12" x14ac:dyDescent="0.2">
      <c r="A35" s="1" t="s">
        <v>109</v>
      </c>
      <c r="L35" s="1" t="s">
        <v>129</v>
      </c>
    </row>
    <row r="36" spans="1:12" x14ac:dyDescent="0.2">
      <c r="A36" s="1" t="s">
        <v>112</v>
      </c>
      <c r="L36" s="1" t="s">
        <v>131</v>
      </c>
    </row>
    <row r="37" spans="1:12" x14ac:dyDescent="0.2">
      <c r="A37" s="1" t="s">
        <v>74</v>
      </c>
      <c r="L37" s="1" t="s">
        <v>133</v>
      </c>
    </row>
    <row r="38" spans="1:12" x14ac:dyDescent="0.2">
      <c r="A38" s="1" t="s">
        <v>130</v>
      </c>
      <c r="L38" s="1" t="s">
        <v>138</v>
      </c>
    </row>
    <row r="39" spans="1:12" x14ac:dyDescent="0.2">
      <c r="A39" s="1" t="s">
        <v>115</v>
      </c>
      <c r="L39" s="1" t="s">
        <v>47</v>
      </c>
    </row>
    <row r="40" spans="1:12" x14ac:dyDescent="0.2">
      <c r="A40" s="1" t="s">
        <v>146</v>
      </c>
      <c r="L40" s="1" t="s">
        <v>45</v>
      </c>
    </row>
    <row r="41" spans="1:12" x14ac:dyDescent="0.2">
      <c r="A41" s="1" t="s">
        <v>118</v>
      </c>
      <c r="L41" s="1" t="s">
        <v>42</v>
      </c>
    </row>
    <row r="42" spans="1:12" x14ac:dyDescent="0.2">
      <c r="A42" s="1" t="s">
        <v>132</v>
      </c>
      <c r="L42" s="1" t="s">
        <v>144</v>
      </c>
    </row>
    <row r="43" spans="1:12" x14ac:dyDescent="0.2">
      <c r="A43" s="1" t="s">
        <v>147</v>
      </c>
      <c r="L43" s="1" t="s">
        <v>145</v>
      </c>
    </row>
    <row r="44" spans="1:12" x14ac:dyDescent="0.2">
      <c r="A44" s="1" t="s">
        <v>134</v>
      </c>
    </row>
    <row r="45" spans="1:12" x14ac:dyDescent="0.2">
      <c r="A45" s="1" t="s">
        <v>136</v>
      </c>
      <c r="L45" s="1">
        <f ca="1">IFERROR(__xludf.DUMMYFUNCTION("COUNTUNIQUE(L2:L43)"),42)</f>
        <v>42</v>
      </c>
    </row>
    <row r="46" spans="1:12" x14ac:dyDescent="0.2">
      <c r="A46" s="1" t="s">
        <v>148</v>
      </c>
    </row>
    <row r="47" spans="1:12" x14ac:dyDescent="0.2">
      <c r="A47" s="1" t="s">
        <v>149</v>
      </c>
    </row>
    <row r="48" spans="1:12" x14ac:dyDescent="0.2">
      <c r="A48" s="1" t="s">
        <v>139</v>
      </c>
    </row>
    <row r="49" spans="1:1" x14ac:dyDescent="0.2">
      <c r="A49" s="1" t="s">
        <v>150</v>
      </c>
    </row>
    <row r="50" spans="1:1" x14ac:dyDescent="0.2">
      <c r="A50" s="1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  <outlinePr summaryBelow="0" summaryRight="0"/>
  </sheetPr>
  <dimension ref="A1:S83"/>
  <sheetViews>
    <sheetView workbookViewId="0"/>
  </sheetViews>
  <sheetFormatPr defaultColWidth="12.5703125" defaultRowHeight="15.75" customHeight="1" x14ac:dyDescent="0.2"/>
  <sheetData>
    <row r="1" spans="1:19" x14ac:dyDescent="0.2">
      <c r="A1" s="1" t="s">
        <v>0</v>
      </c>
      <c r="D1" s="1" t="s">
        <v>1</v>
      </c>
      <c r="I1" s="1" t="s">
        <v>2</v>
      </c>
      <c r="L1" s="1" t="s">
        <v>3</v>
      </c>
      <c r="P1" s="1" t="s">
        <v>4</v>
      </c>
      <c r="S1" s="1" t="s">
        <v>5</v>
      </c>
    </row>
    <row r="2" spans="1:19" x14ac:dyDescent="0.2">
      <c r="A2" s="1" t="s">
        <v>10</v>
      </c>
      <c r="D2" s="1" t="s">
        <v>78</v>
      </c>
      <c r="I2" s="1" t="s">
        <v>27</v>
      </c>
      <c r="L2" s="1" t="s">
        <v>10</v>
      </c>
    </row>
    <row r="3" spans="1:19" x14ac:dyDescent="0.2">
      <c r="A3" s="1" t="s">
        <v>13</v>
      </c>
      <c r="D3" s="1" t="s">
        <v>77</v>
      </c>
      <c r="I3" s="1" t="s">
        <v>110</v>
      </c>
      <c r="L3" s="1" t="s">
        <v>13</v>
      </c>
    </row>
    <row r="4" spans="1:19" x14ac:dyDescent="0.2">
      <c r="A4" s="1" t="s">
        <v>151</v>
      </c>
      <c r="D4" s="1" t="s">
        <v>152</v>
      </c>
      <c r="I4" s="1" t="s">
        <v>153</v>
      </c>
      <c r="L4" s="1" t="s">
        <v>151</v>
      </c>
    </row>
    <row r="5" spans="1:19" x14ac:dyDescent="0.2">
      <c r="A5" s="1" t="s">
        <v>154</v>
      </c>
      <c r="D5" s="1" t="s">
        <v>81</v>
      </c>
      <c r="I5" s="1" t="s">
        <v>88</v>
      </c>
      <c r="L5" s="1" t="s">
        <v>154</v>
      </c>
    </row>
    <row r="6" spans="1:19" x14ac:dyDescent="0.2">
      <c r="A6" s="1" t="s">
        <v>155</v>
      </c>
      <c r="D6" s="1" t="s">
        <v>156</v>
      </c>
      <c r="I6" s="1" t="s">
        <v>15</v>
      </c>
      <c r="L6" s="1" t="s">
        <v>157</v>
      </c>
    </row>
    <row r="7" spans="1:19" x14ac:dyDescent="0.2">
      <c r="A7" s="1" t="s">
        <v>157</v>
      </c>
      <c r="D7" s="1" t="s">
        <v>158</v>
      </c>
      <c r="I7" s="1" t="s">
        <v>128</v>
      </c>
      <c r="L7" s="1" t="s">
        <v>159</v>
      </c>
    </row>
    <row r="8" spans="1:19" x14ac:dyDescent="0.2">
      <c r="A8" s="1" t="s">
        <v>159</v>
      </c>
      <c r="D8" s="1" t="s">
        <v>83</v>
      </c>
      <c r="I8" s="1" t="s">
        <v>64</v>
      </c>
      <c r="L8" s="1" t="s">
        <v>160</v>
      </c>
    </row>
    <row r="9" spans="1:19" x14ac:dyDescent="0.2">
      <c r="A9" s="1" t="s">
        <v>161</v>
      </c>
      <c r="D9" s="1" t="s">
        <v>162</v>
      </c>
      <c r="I9" s="1" t="s">
        <v>135</v>
      </c>
      <c r="L9" s="1" t="s">
        <v>163</v>
      </c>
    </row>
    <row r="10" spans="1:19" x14ac:dyDescent="0.2">
      <c r="A10" s="1" t="s">
        <v>27</v>
      </c>
      <c r="D10" s="1" t="s">
        <v>164</v>
      </c>
      <c r="I10" s="1" t="s">
        <v>24</v>
      </c>
      <c r="L10" s="1" t="s">
        <v>165</v>
      </c>
    </row>
    <row r="11" spans="1:19" x14ac:dyDescent="0.2">
      <c r="A11" s="1" t="s">
        <v>110</v>
      </c>
      <c r="D11" s="1" t="s">
        <v>16</v>
      </c>
      <c r="I11" s="1" t="s">
        <v>166</v>
      </c>
      <c r="L11" s="1" t="s">
        <v>167</v>
      </c>
    </row>
    <row r="12" spans="1:19" x14ac:dyDescent="0.2">
      <c r="A12" s="1" t="s">
        <v>160</v>
      </c>
      <c r="D12" s="1" t="s">
        <v>168</v>
      </c>
      <c r="I12" s="1" t="s">
        <v>112</v>
      </c>
      <c r="L12" s="1" t="s">
        <v>169</v>
      </c>
    </row>
    <row r="13" spans="1:19" x14ac:dyDescent="0.2">
      <c r="A13" s="1" t="s">
        <v>163</v>
      </c>
      <c r="D13" s="1" t="s">
        <v>170</v>
      </c>
      <c r="I13" s="1" t="s">
        <v>143</v>
      </c>
      <c r="L13" s="1" t="s">
        <v>171</v>
      </c>
    </row>
    <row r="14" spans="1:19" x14ac:dyDescent="0.2">
      <c r="A14" s="1" t="s">
        <v>153</v>
      </c>
      <c r="D14" s="1" t="s">
        <v>87</v>
      </c>
      <c r="I14" s="1" t="s">
        <v>106</v>
      </c>
      <c r="L14" s="1" t="s">
        <v>172</v>
      </c>
    </row>
    <row r="15" spans="1:19" x14ac:dyDescent="0.2">
      <c r="A15" s="1" t="s">
        <v>88</v>
      </c>
      <c r="D15" s="1" t="s">
        <v>93</v>
      </c>
      <c r="I15" s="1" t="s">
        <v>58</v>
      </c>
      <c r="L15" s="1" t="s">
        <v>173</v>
      </c>
    </row>
    <row r="16" spans="1:19" x14ac:dyDescent="0.2">
      <c r="A16" s="1" t="s">
        <v>165</v>
      </c>
      <c r="D16" s="1" t="s">
        <v>174</v>
      </c>
      <c r="I16" s="1" t="s">
        <v>139</v>
      </c>
      <c r="L16" s="1" t="s">
        <v>172</v>
      </c>
    </row>
    <row r="17" spans="1:12" x14ac:dyDescent="0.2">
      <c r="A17" s="1" t="s">
        <v>175</v>
      </c>
      <c r="D17" s="1" t="s">
        <v>176</v>
      </c>
      <c r="I17" s="1" t="s">
        <v>74</v>
      </c>
      <c r="L17" s="1" t="s">
        <v>176</v>
      </c>
    </row>
    <row r="18" spans="1:12" x14ac:dyDescent="0.2">
      <c r="A18" s="1" t="s">
        <v>177</v>
      </c>
      <c r="D18" s="1" t="s">
        <v>119</v>
      </c>
      <c r="I18" s="1" t="s">
        <v>130</v>
      </c>
      <c r="L18" s="1" t="s">
        <v>119</v>
      </c>
    </row>
    <row r="19" spans="1:12" x14ac:dyDescent="0.2">
      <c r="A19" s="1" t="s">
        <v>178</v>
      </c>
      <c r="D19" s="1" t="s">
        <v>113</v>
      </c>
      <c r="I19" s="1" t="s">
        <v>147</v>
      </c>
      <c r="L19" s="1" t="s">
        <v>179</v>
      </c>
    </row>
    <row r="20" spans="1:12" x14ac:dyDescent="0.2">
      <c r="A20" s="1" t="s">
        <v>32</v>
      </c>
      <c r="D20" s="1" t="s">
        <v>116</v>
      </c>
      <c r="I20" s="1" t="s">
        <v>136</v>
      </c>
      <c r="L20" s="1" t="s">
        <v>180</v>
      </c>
    </row>
    <row r="21" spans="1:12" x14ac:dyDescent="0.2">
      <c r="A21" s="1" t="s">
        <v>167</v>
      </c>
      <c r="D21" s="1" t="s">
        <v>84</v>
      </c>
      <c r="I21" s="1" t="s">
        <v>145</v>
      </c>
      <c r="L21" s="1" t="s">
        <v>181</v>
      </c>
    </row>
    <row r="22" spans="1:12" x14ac:dyDescent="0.2">
      <c r="A22" s="1" t="s">
        <v>182</v>
      </c>
      <c r="D22" s="1" t="s">
        <v>179</v>
      </c>
      <c r="I22" s="1" t="s">
        <v>78</v>
      </c>
      <c r="L22" s="1" t="s">
        <v>123</v>
      </c>
    </row>
    <row r="23" spans="1:12" x14ac:dyDescent="0.2">
      <c r="A23" s="1" t="s">
        <v>169</v>
      </c>
      <c r="D23" s="1" t="s">
        <v>180</v>
      </c>
      <c r="I23" s="1" t="s">
        <v>77</v>
      </c>
    </row>
    <row r="24" spans="1:12" x14ac:dyDescent="0.2">
      <c r="A24" s="1" t="s">
        <v>183</v>
      </c>
      <c r="D24" s="1" t="s">
        <v>184</v>
      </c>
      <c r="I24" s="1" t="s">
        <v>81</v>
      </c>
      <c r="L24" s="1">
        <f ca="1">IFERROR(__xludf.DUMMYFUNCTION("COUNTUNIQUE(L2:L22)"),20)</f>
        <v>20</v>
      </c>
    </row>
    <row r="25" spans="1:12" x14ac:dyDescent="0.2">
      <c r="A25" s="1" t="s">
        <v>15</v>
      </c>
      <c r="D25" s="1" t="s">
        <v>18</v>
      </c>
      <c r="I25" s="1" t="s">
        <v>156</v>
      </c>
    </row>
    <row r="26" spans="1:12" x14ac:dyDescent="0.2">
      <c r="A26" s="1" t="s">
        <v>185</v>
      </c>
      <c r="D26" s="1" t="s">
        <v>101</v>
      </c>
      <c r="I26" s="1" t="s">
        <v>83</v>
      </c>
    </row>
    <row r="27" spans="1:12" x14ac:dyDescent="0.2">
      <c r="A27" s="1" t="s">
        <v>128</v>
      </c>
      <c r="D27" s="1" t="s">
        <v>107</v>
      </c>
      <c r="I27" s="1" t="s">
        <v>162</v>
      </c>
    </row>
    <row r="28" spans="1:12" x14ac:dyDescent="0.2">
      <c r="A28" s="1" t="s">
        <v>64</v>
      </c>
      <c r="D28" s="1" t="s">
        <v>86</v>
      </c>
      <c r="I28" s="1" t="s">
        <v>16</v>
      </c>
    </row>
    <row r="29" spans="1:12" x14ac:dyDescent="0.2">
      <c r="A29" s="1" t="s">
        <v>135</v>
      </c>
      <c r="D29" s="1" t="s">
        <v>85</v>
      </c>
      <c r="I29" s="1" t="s">
        <v>170</v>
      </c>
    </row>
    <row r="30" spans="1:12" x14ac:dyDescent="0.2">
      <c r="A30" s="1" t="s">
        <v>24</v>
      </c>
      <c r="D30" s="1" t="s">
        <v>91</v>
      </c>
      <c r="I30" s="1" t="s">
        <v>87</v>
      </c>
    </row>
    <row r="31" spans="1:12" x14ac:dyDescent="0.2">
      <c r="A31" s="1" t="s">
        <v>186</v>
      </c>
      <c r="D31" s="1" t="s">
        <v>94</v>
      </c>
      <c r="I31" s="1" t="s">
        <v>93</v>
      </c>
    </row>
    <row r="32" spans="1:12" x14ac:dyDescent="0.2">
      <c r="A32" s="1" t="s">
        <v>187</v>
      </c>
      <c r="D32" s="1" t="s">
        <v>97</v>
      </c>
      <c r="I32" s="1" t="s">
        <v>113</v>
      </c>
    </row>
    <row r="33" spans="1:9" x14ac:dyDescent="0.2">
      <c r="A33" s="1" t="s">
        <v>173</v>
      </c>
      <c r="D33" s="1" t="s">
        <v>181</v>
      </c>
      <c r="I33" s="1" t="s">
        <v>116</v>
      </c>
    </row>
    <row r="34" spans="1:9" x14ac:dyDescent="0.2">
      <c r="A34" s="1" t="s">
        <v>188</v>
      </c>
      <c r="D34" s="1" t="s">
        <v>99</v>
      </c>
      <c r="I34" s="1" t="s">
        <v>84</v>
      </c>
    </row>
    <row r="35" spans="1:9" x14ac:dyDescent="0.2">
      <c r="A35" s="1" t="s">
        <v>54</v>
      </c>
      <c r="D35" s="1" t="s">
        <v>102</v>
      </c>
      <c r="I35" s="1" t="s">
        <v>18</v>
      </c>
    </row>
    <row r="36" spans="1:9" x14ac:dyDescent="0.2">
      <c r="A36" s="1" t="s">
        <v>189</v>
      </c>
      <c r="D36" s="1" t="s">
        <v>105</v>
      </c>
      <c r="I36" s="1" t="s">
        <v>101</v>
      </c>
    </row>
    <row r="37" spans="1:9" x14ac:dyDescent="0.2">
      <c r="A37" s="1" t="s">
        <v>166</v>
      </c>
      <c r="D37" s="1" t="s">
        <v>138</v>
      </c>
      <c r="I37" s="1" t="s">
        <v>107</v>
      </c>
    </row>
    <row r="38" spans="1:9" x14ac:dyDescent="0.2">
      <c r="A38" s="1" t="s">
        <v>190</v>
      </c>
      <c r="D38" s="1" t="s">
        <v>111</v>
      </c>
      <c r="I38" s="1" t="s">
        <v>86</v>
      </c>
    </row>
    <row r="39" spans="1:9" x14ac:dyDescent="0.2">
      <c r="A39" s="1" t="s">
        <v>172</v>
      </c>
      <c r="D39" s="1" t="s">
        <v>191</v>
      </c>
      <c r="I39" s="1" t="s">
        <v>85</v>
      </c>
    </row>
    <row r="40" spans="1:9" x14ac:dyDescent="0.2">
      <c r="A40" s="1" t="s">
        <v>112</v>
      </c>
      <c r="D40" s="1" t="s">
        <v>26</v>
      </c>
      <c r="I40" s="1" t="s">
        <v>91</v>
      </c>
    </row>
    <row r="41" spans="1:9" x14ac:dyDescent="0.2">
      <c r="A41" s="1" t="s">
        <v>68</v>
      </c>
      <c r="D41" s="1" t="s">
        <v>192</v>
      </c>
      <c r="I41" s="1" t="s">
        <v>94</v>
      </c>
    </row>
    <row r="42" spans="1:9" x14ac:dyDescent="0.2">
      <c r="A42" s="1" t="s">
        <v>143</v>
      </c>
      <c r="D42" s="1" t="s">
        <v>193</v>
      </c>
      <c r="I42" s="1" t="s">
        <v>97</v>
      </c>
    </row>
    <row r="43" spans="1:9" x14ac:dyDescent="0.2">
      <c r="A43" s="1" t="s">
        <v>194</v>
      </c>
      <c r="D43" s="1" t="s">
        <v>195</v>
      </c>
      <c r="I43" s="1" t="s">
        <v>99</v>
      </c>
    </row>
    <row r="44" spans="1:9" x14ac:dyDescent="0.2">
      <c r="A44" s="1" t="s">
        <v>106</v>
      </c>
      <c r="D44" s="1" t="s">
        <v>196</v>
      </c>
      <c r="I44" s="1" t="s">
        <v>102</v>
      </c>
    </row>
    <row r="45" spans="1:9" x14ac:dyDescent="0.2">
      <c r="A45" s="1" t="s">
        <v>197</v>
      </c>
      <c r="D45" s="1" t="s">
        <v>120</v>
      </c>
      <c r="I45" s="1" t="s">
        <v>105</v>
      </c>
    </row>
    <row r="46" spans="1:9" x14ac:dyDescent="0.2">
      <c r="A46" s="1" t="s">
        <v>58</v>
      </c>
      <c r="D46" s="1" t="s">
        <v>121</v>
      </c>
      <c r="I46" s="1" t="s">
        <v>138</v>
      </c>
    </row>
    <row r="47" spans="1:9" x14ac:dyDescent="0.2">
      <c r="A47" s="1" t="s">
        <v>198</v>
      </c>
      <c r="D47" s="1" t="s">
        <v>199</v>
      </c>
      <c r="I47" s="1" t="s">
        <v>111</v>
      </c>
    </row>
    <row r="48" spans="1:9" x14ac:dyDescent="0.2">
      <c r="A48" s="1" t="s">
        <v>139</v>
      </c>
      <c r="D48" s="1" t="s">
        <v>123</v>
      </c>
      <c r="I48" s="1" t="s">
        <v>191</v>
      </c>
    </row>
    <row r="49" spans="1:9" x14ac:dyDescent="0.2">
      <c r="A49" s="1" t="s">
        <v>70</v>
      </c>
      <c r="D49" s="1" t="s">
        <v>200</v>
      </c>
      <c r="I49" s="1" t="s">
        <v>26</v>
      </c>
    </row>
    <row r="50" spans="1:9" x14ac:dyDescent="0.2">
      <c r="A50" s="1" t="s">
        <v>201</v>
      </c>
      <c r="D50" s="1" t="s">
        <v>125</v>
      </c>
      <c r="I50" s="1" t="s">
        <v>192</v>
      </c>
    </row>
    <row r="51" spans="1:9" x14ac:dyDescent="0.2">
      <c r="A51" s="1" t="s">
        <v>75</v>
      </c>
      <c r="D51" s="1" t="s">
        <v>127</v>
      </c>
      <c r="I51" s="1" t="s">
        <v>193</v>
      </c>
    </row>
    <row r="52" spans="1:9" x14ac:dyDescent="0.2">
      <c r="A52" s="1" t="s">
        <v>171</v>
      </c>
      <c r="D52" s="1" t="s">
        <v>129</v>
      </c>
      <c r="I52" s="1" t="s">
        <v>195</v>
      </c>
    </row>
    <row r="53" spans="1:9" x14ac:dyDescent="0.2">
      <c r="A53" s="1" t="s">
        <v>74</v>
      </c>
      <c r="D53" s="1" t="s">
        <v>133</v>
      </c>
      <c r="I53" s="1" t="s">
        <v>196</v>
      </c>
    </row>
    <row r="54" spans="1:9" x14ac:dyDescent="0.2">
      <c r="A54" s="1" t="s">
        <v>130</v>
      </c>
      <c r="D54" s="1" t="s">
        <v>124</v>
      </c>
      <c r="I54" s="1" t="s">
        <v>120</v>
      </c>
    </row>
    <row r="55" spans="1:9" x14ac:dyDescent="0.2">
      <c r="A55" s="1" t="s">
        <v>202</v>
      </c>
      <c r="D55" s="1" t="s">
        <v>126</v>
      </c>
      <c r="I55" s="1" t="s">
        <v>121</v>
      </c>
    </row>
    <row r="56" spans="1:9" x14ac:dyDescent="0.2">
      <c r="A56" s="1" t="s">
        <v>203</v>
      </c>
      <c r="D56" s="1" t="s">
        <v>89</v>
      </c>
      <c r="I56" s="1" t="s">
        <v>199</v>
      </c>
    </row>
    <row r="57" spans="1:9" x14ac:dyDescent="0.2">
      <c r="A57" s="1" t="s">
        <v>147</v>
      </c>
      <c r="D57" s="1" t="s">
        <v>50</v>
      </c>
      <c r="I57" s="1" t="s">
        <v>200</v>
      </c>
    </row>
    <row r="58" spans="1:9" x14ac:dyDescent="0.2">
      <c r="A58" s="1" t="s">
        <v>136</v>
      </c>
      <c r="D58" s="1" t="s">
        <v>204</v>
      </c>
      <c r="I58" s="1" t="s">
        <v>125</v>
      </c>
    </row>
    <row r="59" spans="1:9" x14ac:dyDescent="0.2">
      <c r="A59" s="1" t="s">
        <v>145</v>
      </c>
      <c r="D59" s="1" t="s">
        <v>205</v>
      </c>
      <c r="I59" s="1" t="s">
        <v>127</v>
      </c>
    </row>
    <row r="60" spans="1:9" x14ac:dyDescent="0.2">
      <c r="A60" s="1" t="s">
        <v>58</v>
      </c>
      <c r="D60" s="1" t="s">
        <v>206</v>
      </c>
      <c r="I60" s="1" t="s">
        <v>129</v>
      </c>
    </row>
    <row r="61" spans="1:9" x14ac:dyDescent="0.2">
      <c r="D61" s="1" t="s">
        <v>95</v>
      </c>
      <c r="I61" s="1" t="s">
        <v>133</v>
      </c>
    </row>
    <row r="62" spans="1:9" x14ac:dyDescent="0.2">
      <c r="D62" s="1" t="s">
        <v>100</v>
      </c>
      <c r="I62" s="1" t="s">
        <v>124</v>
      </c>
    </row>
    <row r="63" spans="1:9" x14ac:dyDescent="0.2">
      <c r="D63" s="1" t="s">
        <v>207</v>
      </c>
      <c r="I63" s="1" t="s">
        <v>89</v>
      </c>
    </row>
    <row r="64" spans="1:9" x14ac:dyDescent="0.2">
      <c r="D64" s="1" t="s">
        <v>208</v>
      </c>
      <c r="I64" s="1" t="s">
        <v>50</v>
      </c>
    </row>
    <row r="65" spans="4:9" x14ac:dyDescent="0.2">
      <c r="D65" s="1" t="s">
        <v>109</v>
      </c>
      <c r="I65" s="1" t="s">
        <v>204</v>
      </c>
    </row>
    <row r="66" spans="4:9" x14ac:dyDescent="0.2">
      <c r="D66" s="1" t="s">
        <v>148</v>
      </c>
      <c r="I66" s="1" t="s">
        <v>205</v>
      </c>
    </row>
    <row r="67" spans="4:9" x14ac:dyDescent="0.2">
      <c r="D67" s="1" t="s">
        <v>149</v>
      </c>
      <c r="I67" s="1" t="s">
        <v>206</v>
      </c>
    </row>
    <row r="68" spans="4:9" x14ac:dyDescent="0.2">
      <c r="D68" s="1" t="s">
        <v>209</v>
      </c>
      <c r="I68" s="1" t="s">
        <v>95</v>
      </c>
    </row>
    <row r="69" spans="4:9" x14ac:dyDescent="0.2">
      <c r="D69" s="1" t="s">
        <v>210</v>
      </c>
      <c r="I69" s="1" t="s">
        <v>100</v>
      </c>
    </row>
    <row r="70" spans="4:9" x14ac:dyDescent="0.2">
      <c r="D70" s="1" t="s">
        <v>141</v>
      </c>
      <c r="I70" s="1" t="s">
        <v>207</v>
      </c>
    </row>
    <row r="71" spans="4:9" x14ac:dyDescent="0.2">
      <c r="D71" s="1" t="s">
        <v>144</v>
      </c>
      <c r="I71" s="1" t="s">
        <v>208</v>
      </c>
    </row>
    <row r="72" spans="4:9" x14ac:dyDescent="0.2">
      <c r="D72" s="1" t="s">
        <v>211</v>
      </c>
      <c r="I72" s="1" t="s">
        <v>109</v>
      </c>
    </row>
    <row r="73" spans="4:9" x14ac:dyDescent="0.2">
      <c r="I73" s="1" t="s">
        <v>148</v>
      </c>
    </row>
    <row r="74" spans="4:9" x14ac:dyDescent="0.2">
      <c r="I74" s="1" t="s">
        <v>149</v>
      </c>
    </row>
    <row r="75" spans="4:9" x14ac:dyDescent="0.2">
      <c r="I75" s="1" t="s">
        <v>209</v>
      </c>
    </row>
    <row r="76" spans="4:9" x14ac:dyDescent="0.2">
      <c r="I76" s="1" t="s">
        <v>210</v>
      </c>
    </row>
    <row r="77" spans="4:9" x14ac:dyDescent="0.2">
      <c r="I77" s="1" t="s">
        <v>141</v>
      </c>
    </row>
    <row r="78" spans="4:9" x14ac:dyDescent="0.2">
      <c r="I78" s="1" t="s">
        <v>144</v>
      </c>
    </row>
    <row r="79" spans="4:9" x14ac:dyDescent="0.2">
      <c r="I79" s="1" t="s">
        <v>211</v>
      </c>
    </row>
    <row r="83" spans="9:9" x14ac:dyDescent="0.2">
      <c r="I83" s="1">
        <f ca="1">IFERROR(__xludf.DUMMYFUNCTION("COUNTUNIQUE(I2:I79)"),78)</f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  <outlinePr summaryBelow="0" summaryRight="0"/>
  </sheetPr>
  <dimension ref="A1:T89"/>
  <sheetViews>
    <sheetView workbookViewId="0"/>
  </sheetViews>
  <sheetFormatPr defaultColWidth="12.5703125" defaultRowHeight="15.75" customHeight="1" x14ac:dyDescent="0.2"/>
  <cols>
    <col min="1" max="1" width="32.140625" customWidth="1"/>
  </cols>
  <sheetData>
    <row r="1" spans="1:20" x14ac:dyDescent="0.2">
      <c r="A1" s="1" t="s">
        <v>0</v>
      </c>
      <c r="D1" s="1" t="s">
        <v>1</v>
      </c>
      <c r="I1" s="1" t="s">
        <v>2</v>
      </c>
      <c r="L1" s="1" t="s">
        <v>3</v>
      </c>
      <c r="P1" s="1" t="s">
        <v>4</v>
      </c>
      <c r="S1" s="1" t="s">
        <v>5</v>
      </c>
      <c r="T1" s="1" t="s">
        <v>212</v>
      </c>
    </row>
    <row r="2" spans="1:20" x14ac:dyDescent="0.2">
      <c r="A2" s="1" t="s">
        <v>10</v>
      </c>
      <c r="D2" s="1" t="s">
        <v>8</v>
      </c>
      <c r="I2" s="1" t="s">
        <v>77</v>
      </c>
      <c r="L2" s="1" t="s">
        <v>10</v>
      </c>
      <c r="P2" s="1" t="s">
        <v>10</v>
      </c>
      <c r="S2" s="1" t="s">
        <v>7</v>
      </c>
    </row>
    <row r="3" spans="1:20" x14ac:dyDescent="0.2">
      <c r="A3" s="1" t="s">
        <v>13</v>
      </c>
      <c r="D3" s="1" t="s">
        <v>78</v>
      </c>
      <c r="I3" s="1" t="s">
        <v>80</v>
      </c>
      <c r="L3" s="1" t="s">
        <v>13</v>
      </c>
      <c r="P3" s="1" t="s">
        <v>13</v>
      </c>
      <c r="S3" s="1" t="s">
        <v>11</v>
      </c>
    </row>
    <row r="4" spans="1:20" x14ac:dyDescent="0.2">
      <c r="A4" s="1" t="s">
        <v>7</v>
      </c>
      <c r="D4" s="1" t="s">
        <v>151</v>
      </c>
      <c r="I4" s="1" t="s">
        <v>81</v>
      </c>
      <c r="L4" s="1" t="s">
        <v>7</v>
      </c>
      <c r="P4" s="1" t="s">
        <v>77</v>
      </c>
      <c r="S4" s="1" t="s">
        <v>168</v>
      </c>
    </row>
    <row r="5" spans="1:20" x14ac:dyDescent="0.2">
      <c r="A5" s="1" t="s">
        <v>77</v>
      </c>
      <c r="D5" s="1" t="s">
        <v>154</v>
      </c>
      <c r="I5" s="1" t="s">
        <v>213</v>
      </c>
      <c r="L5" s="1" t="s">
        <v>11</v>
      </c>
      <c r="P5" s="1" t="s">
        <v>80</v>
      </c>
      <c r="S5" s="1" t="s">
        <v>179</v>
      </c>
    </row>
    <row r="6" spans="1:20" x14ac:dyDescent="0.2">
      <c r="A6" s="1" t="s">
        <v>80</v>
      </c>
      <c r="D6" s="1" t="s">
        <v>214</v>
      </c>
      <c r="I6" s="1" t="s">
        <v>83</v>
      </c>
      <c r="L6" s="1" t="s">
        <v>17</v>
      </c>
      <c r="P6" s="1" t="s">
        <v>81</v>
      </c>
      <c r="S6" s="1" t="s">
        <v>181</v>
      </c>
    </row>
    <row r="7" spans="1:20" x14ac:dyDescent="0.2">
      <c r="A7" s="1" t="s">
        <v>11</v>
      </c>
      <c r="D7" s="1" t="s">
        <v>215</v>
      </c>
      <c r="I7" s="1" t="s">
        <v>162</v>
      </c>
      <c r="L7" s="1" t="s">
        <v>168</v>
      </c>
      <c r="P7" s="1" t="s">
        <v>156</v>
      </c>
      <c r="S7" s="1" t="s">
        <v>216</v>
      </c>
    </row>
    <row r="8" spans="1:20" x14ac:dyDescent="0.2">
      <c r="A8" s="1" t="s">
        <v>81</v>
      </c>
      <c r="D8" s="1" t="s">
        <v>217</v>
      </c>
      <c r="I8" s="1" t="s">
        <v>16</v>
      </c>
      <c r="L8" s="1" t="s">
        <v>27</v>
      </c>
      <c r="P8" s="1" t="s">
        <v>83</v>
      </c>
      <c r="S8" s="1" t="s">
        <v>169</v>
      </c>
    </row>
    <row r="9" spans="1:20" x14ac:dyDescent="0.2">
      <c r="A9" s="1" t="s">
        <v>156</v>
      </c>
      <c r="D9" s="1" t="s">
        <v>152</v>
      </c>
      <c r="I9" s="1" t="s">
        <v>87</v>
      </c>
      <c r="L9" s="1" t="s">
        <v>179</v>
      </c>
      <c r="P9" s="1" t="s">
        <v>162</v>
      </c>
      <c r="S9" s="1" t="s">
        <v>92</v>
      </c>
    </row>
    <row r="10" spans="1:20" x14ac:dyDescent="0.2">
      <c r="A10" s="1" t="s">
        <v>83</v>
      </c>
      <c r="D10" s="1" t="s">
        <v>155</v>
      </c>
      <c r="I10" s="1" t="s">
        <v>90</v>
      </c>
      <c r="L10" s="1" t="s">
        <v>181</v>
      </c>
      <c r="P10" s="1" t="s">
        <v>16</v>
      </c>
      <c r="S10" s="1" t="s">
        <v>202</v>
      </c>
    </row>
    <row r="11" spans="1:20" x14ac:dyDescent="0.2">
      <c r="A11" s="1" t="s">
        <v>17</v>
      </c>
      <c r="D11" s="1" t="s">
        <v>158</v>
      </c>
      <c r="I11" s="1" t="s">
        <v>104</v>
      </c>
      <c r="L11" s="1" t="s">
        <v>216</v>
      </c>
      <c r="P11" s="1" t="s">
        <v>87</v>
      </c>
      <c r="S11" s="1" t="s">
        <v>203</v>
      </c>
    </row>
    <row r="12" spans="1:20" x14ac:dyDescent="0.2">
      <c r="A12" s="1" t="s">
        <v>162</v>
      </c>
      <c r="D12" s="1" t="s">
        <v>157</v>
      </c>
      <c r="I12" s="1" t="s">
        <v>107</v>
      </c>
      <c r="L12" s="1" t="s">
        <v>169</v>
      </c>
      <c r="P12" s="1" t="s">
        <v>90</v>
      </c>
      <c r="S12" s="1" t="s">
        <v>218</v>
      </c>
    </row>
    <row r="13" spans="1:20" x14ac:dyDescent="0.2">
      <c r="A13" s="1" t="s">
        <v>16</v>
      </c>
      <c r="D13" s="1" t="s">
        <v>14</v>
      </c>
      <c r="I13" s="1" t="s">
        <v>110</v>
      </c>
      <c r="L13" s="1" t="s">
        <v>120</v>
      </c>
      <c r="P13" s="1" t="s">
        <v>93</v>
      </c>
      <c r="S13" s="1" t="s">
        <v>144</v>
      </c>
    </row>
    <row r="14" spans="1:20" x14ac:dyDescent="0.2">
      <c r="A14" s="1" t="s">
        <v>168</v>
      </c>
      <c r="D14" s="1" t="s">
        <v>22</v>
      </c>
      <c r="I14" s="1" t="s">
        <v>82</v>
      </c>
      <c r="L14" s="1" t="s">
        <v>126</v>
      </c>
      <c r="P14" s="1" t="s">
        <v>101</v>
      </c>
      <c r="S14" s="1" t="s">
        <v>219</v>
      </c>
    </row>
    <row r="15" spans="1:20" x14ac:dyDescent="0.2">
      <c r="A15" s="1" t="s">
        <v>87</v>
      </c>
      <c r="D15" s="1" t="s">
        <v>220</v>
      </c>
      <c r="I15" s="1" t="s">
        <v>113</v>
      </c>
      <c r="L15" s="1" t="s">
        <v>92</v>
      </c>
      <c r="P15" s="1" t="s">
        <v>104</v>
      </c>
      <c r="S15" s="1" t="s">
        <v>221</v>
      </c>
    </row>
    <row r="16" spans="1:20" x14ac:dyDescent="0.2">
      <c r="A16" s="1" t="s">
        <v>90</v>
      </c>
      <c r="D16" s="1" t="s">
        <v>159</v>
      </c>
      <c r="I16" s="1" t="s">
        <v>116</v>
      </c>
      <c r="P16" s="1" t="s">
        <v>107</v>
      </c>
    </row>
    <row r="17" spans="1:19" x14ac:dyDescent="0.2">
      <c r="A17" s="1" t="s">
        <v>93</v>
      </c>
      <c r="D17" s="1" t="s">
        <v>222</v>
      </c>
      <c r="I17" s="1" t="s">
        <v>84</v>
      </c>
      <c r="P17" s="1" t="s">
        <v>110</v>
      </c>
      <c r="S17" s="1">
        <f ca="1">IFERROR(__xludf.DUMMYFUNCTION("COUNTUNIQUE(S2:S15)"),14)</f>
        <v>14</v>
      </c>
    </row>
    <row r="18" spans="1:19" x14ac:dyDescent="0.2">
      <c r="A18" s="1" t="s">
        <v>101</v>
      </c>
      <c r="D18" s="1" t="s">
        <v>161</v>
      </c>
      <c r="I18" s="1" t="s">
        <v>18</v>
      </c>
      <c r="P18" s="1" t="s">
        <v>82</v>
      </c>
    </row>
    <row r="19" spans="1:19" x14ac:dyDescent="0.2">
      <c r="A19" s="1" t="s">
        <v>104</v>
      </c>
      <c r="D19" s="1" t="s">
        <v>221</v>
      </c>
      <c r="I19" s="1" t="s">
        <v>86</v>
      </c>
      <c r="P19" s="1" t="s">
        <v>113</v>
      </c>
    </row>
    <row r="20" spans="1:19" x14ac:dyDescent="0.2">
      <c r="A20" s="1" t="s">
        <v>107</v>
      </c>
      <c r="D20" s="1" t="s">
        <v>223</v>
      </c>
      <c r="I20" s="1" t="s">
        <v>122</v>
      </c>
      <c r="P20" s="1" t="s">
        <v>116</v>
      </c>
    </row>
    <row r="21" spans="1:19" x14ac:dyDescent="0.2">
      <c r="A21" s="1" t="s">
        <v>27</v>
      </c>
      <c r="D21" s="1" t="s">
        <v>224</v>
      </c>
      <c r="I21" s="1" t="s">
        <v>85</v>
      </c>
      <c r="P21" s="1" t="s">
        <v>84</v>
      </c>
    </row>
    <row r="22" spans="1:19" x14ac:dyDescent="0.2">
      <c r="A22" s="1" t="s">
        <v>110</v>
      </c>
      <c r="D22" s="1" t="s">
        <v>225</v>
      </c>
      <c r="I22" s="1" t="s">
        <v>88</v>
      </c>
      <c r="P22" s="1" t="s">
        <v>18</v>
      </c>
    </row>
    <row r="23" spans="1:19" x14ac:dyDescent="0.2">
      <c r="A23" s="1" t="s">
        <v>82</v>
      </c>
      <c r="D23" s="1" t="s">
        <v>226</v>
      </c>
      <c r="I23" s="1" t="s">
        <v>91</v>
      </c>
      <c r="P23" s="1" t="s">
        <v>86</v>
      </c>
    </row>
    <row r="24" spans="1:19" x14ac:dyDescent="0.2">
      <c r="A24" s="1" t="s">
        <v>113</v>
      </c>
      <c r="D24" s="1" t="s">
        <v>227</v>
      </c>
      <c r="I24" s="1" t="s">
        <v>94</v>
      </c>
      <c r="P24" s="1" t="s">
        <v>122</v>
      </c>
    </row>
    <row r="25" spans="1:19" x14ac:dyDescent="0.2">
      <c r="A25" s="1" t="s">
        <v>116</v>
      </c>
      <c r="D25" s="1" t="s">
        <v>228</v>
      </c>
      <c r="I25" s="1" t="s">
        <v>97</v>
      </c>
      <c r="P25" s="1" t="s">
        <v>85</v>
      </c>
    </row>
    <row r="26" spans="1:19" x14ac:dyDescent="0.2">
      <c r="A26" s="1" t="s">
        <v>84</v>
      </c>
      <c r="D26" s="1" t="s">
        <v>229</v>
      </c>
      <c r="I26" s="1" t="s">
        <v>99</v>
      </c>
      <c r="P26" s="1" t="s">
        <v>88</v>
      </c>
    </row>
    <row r="27" spans="1:19" x14ac:dyDescent="0.2">
      <c r="A27" s="1" t="s">
        <v>179</v>
      </c>
      <c r="D27" s="1" t="s">
        <v>230</v>
      </c>
      <c r="I27" s="1" t="s">
        <v>102</v>
      </c>
      <c r="P27" s="1" t="s">
        <v>91</v>
      </c>
    </row>
    <row r="28" spans="1:19" x14ac:dyDescent="0.2">
      <c r="A28" s="1" t="s">
        <v>18</v>
      </c>
      <c r="D28" s="1" t="s">
        <v>231</v>
      </c>
      <c r="I28" s="1" t="s">
        <v>105</v>
      </c>
      <c r="P28" s="1" t="s">
        <v>94</v>
      </c>
    </row>
    <row r="29" spans="1:19" x14ac:dyDescent="0.2">
      <c r="A29" s="1" t="s">
        <v>86</v>
      </c>
      <c r="D29" s="1" t="s">
        <v>232</v>
      </c>
      <c r="I29" s="1" t="s">
        <v>138</v>
      </c>
      <c r="P29" s="1" t="s">
        <v>97</v>
      </c>
    </row>
    <row r="30" spans="1:19" x14ac:dyDescent="0.2">
      <c r="A30" s="1" t="s">
        <v>122</v>
      </c>
      <c r="D30" s="1" t="s">
        <v>20</v>
      </c>
      <c r="I30" s="1" t="s">
        <v>111</v>
      </c>
      <c r="P30" s="1" t="s">
        <v>99</v>
      </c>
    </row>
    <row r="31" spans="1:19" x14ac:dyDescent="0.2">
      <c r="A31" s="1" t="s">
        <v>85</v>
      </c>
      <c r="D31" s="1" t="s">
        <v>233</v>
      </c>
      <c r="I31" s="1" t="s">
        <v>28</v>
      </c>
      <c r="P31" s="1" t="s">
        <v>102</v>
      </c>
    </row>
    <row r="32" spans="1:19" x14ac:dyDescent="0.2">
      <c r="A32" s="1" t="s">
        <v>88</v>
      </c>
      <c r="D32" s="1" t="s">
        <v>234</v>
      </c>
      <c r="I32" s="1" t="s">
        <v>108</v>
      </c>
      <c r="P32" s="1" t="s">
        <v>105</v>
      </c>
    </row>
    <row r="33" spans="1:16" x14ac:dyDescent="0.2">
      <c r="A33" s="1" t="s">
        <v>91</v>
      </c>
      <c r="D33" s="1" t="s">
        <v>235</v>
      </c>
      <c r="I33" s="1" t="s">
        <v>191</v>
      </c>
      <c r="P33" s="1" t="s">
        <v>138</v>
      </c>
    </row>
    <row r="34" spans="1:16" x14ac:dyDescent="0.2">
      <c r="A34" s="1" t="s">
        <v>94</v>
      </c>
      <c r="D34" s="1" t="s">
        <v>236</v>
      </c>
      <c r="I34" s="1" t="s">
        <v>26</v>
      </c>
      <c r="P34" s="1" t="s">
        <v>111</v>
      </c>
    </row>
    <row r="35" spans="1:16" x14ac:dyDescent="0.2">
      <c r="A35" s="1" t="s">
        <v>97</v>
      </c>
      <c r="D35" s="1" t="s">
        <v>160</v>
      </c>
      <c r="I35" s="1" t="s">
        <v>125</v>
      </c>
      <c r="P35" s="1" t="s">
        <v>28</v>
      </c>
    </row>
    <row r="36" spans="1:16" x14ac:dyDescent="0.2">
      <c r="A36" s="1" t="s">
        <v>181</v>
      </c>
      <c r="D36" s="1" t="s">
        <v>237</v>
      </c>
      <c r="I36" s="1" t="s">
        <v>238</v>
      </c>
      <c r="P36" s="1" t="s">
        <v>108</v>
      </c>
    </row>
    <row r="37" spans="1:16" x14ac:dyDescent="0.2">
      <c r="A37" s="1" t="s">
        <v>99</v>
      </c>
      <c r="D37" s="1" t="s">
        <v>163</v>
      </c>
      <c r="I37" s="1" t="s">
        <v>127</v>
      </c>
      <c r="P37" s="1" t="s">
        <v>191</v>
      </c>
    </row>
    <row r="38" spans="1:16" x14ac:dyDescent="0.2">
      <c r="A38" s="1" t="s">
        <v>102</v>
      </c>
      <c r="D38" s="1" t="s">
        <v>239</v>
      </c>
      <c r="I38" s="1" t="s">
        <v>129</v>
      </c>
      <c r="P38" s="1" t="s">
        <v>26</v>
      </c>
    </row>
    <row r="39" spans="1:16" x14ac:dyDescent="0.2">
      <c r="A39" s="1" t="s">
        <v>105</v>
      </c>
      <c r="D39" s="1" t="s">
        <v>30</v>
      </c>
      <c r="I39" s="1" t="s">
        <v>44</v>
      </c>
      <c r="P39" s="1" t="s">
        <v>125</v>
      </c>
    </row>
    <row r="40" spans="1:16" x14ac:dyDescent="0.2">
      <c r="A40" s="1" t="s">
        <v>138</v>
      </c>
      <c r="D40" s="1" t="s">
        <v>186</v>
      </c>
      <c r="I40" s="1" t="s">
        <v>114</v>
      </c>
      <c r="P40" s="1" t="s">
        <v>127</v>
      </c>
    </row>
    <row r="41" spans="1:16" x14ac:dyDescent="0.2">
      <c r="A41" s="1" t="s">
        <v>111</v>
      </c>
      <c r="D41" s="1" t="s">
        <v>45</v>
      </c>
      <c r="I41" s="1" t="s">
        <v>117</v>
      </c>
      <c r="P41" s="1" t="s">
        <v>128</v>
      </c>
    </row>
    <row r="42" spans="1:16" x14ac:dyDescent="0.2">
      <c r="A42" s="1" t="s">
        <v>28</v>
      </c>
      <c r="D42" s="1" t="s">
        <v>218</v>
      </c>
      <c r="I42" s="1" t="s">
        <v>139</v>
      </c>
      <c r="P42" s="1" t="s">
        <v>129</v>
      </c>
    </row>
    <row r="43" spans="1:16" x14ac:dyDescent="0.2">
      <c r="A43" s="1" t="s">
        <v>212</v>
      </c>
      <c r="D43" s="1" t="s">
        <v>240</v>
      </c>
      <c r="I43" s="1" t="s">
        <v>148</v>
      </c>
      <c r="P43" s="1" t="s">
        <v>44</v>
      </c>
    </row>
    <row r="44" spans="1:16" x14ac:dyDescent="0.2">
      <c r="A44" s="1" t="s">
        <v>216</v>
      </c>
      <c r="D44" s="1" t="s">
        <v>173</v>
      </c>
      <c r="I44" s="1" t="s">
        <v>149</v>
      </c>
      <c r="P44" s="1" t="s">
        <v>114</v>
      </c>
    </row>
    <row r="45" spans="1:16" x14ac:dyDescent="0.2">
      <c r="A45" s="1" t="s">
        <v>191</v>
      </c>
      <c r="D45" s="1" t="s">
        <v>188</v>
      </c>
      <c r="I45" s="1" t="s">
        <v>144</v>
      </c>
      <c r="P45" s="1" t="s">
        <v>117</v>
      </c>
    </row>
    <row r="46" spans="1:16" x14ac:dyDescent="0.2">
      <c r="A46" s="1" t="s">
        <v>26</v>
      </c>
      <c r="D46" s="1" t="s">
        <v>189</v>
      </c>
      <c r="P46" s="1" t="s">
        <v>121</v>
      </c>
    </row>
    <row r="47" spans="1:16" x14ac:dyDescent="0.2">
      <c r="A47" s="1" t="s">
        <v>169</v>
      </c>
      <c r="D47" s="1" t="s">
        <v>137</v>
      </c>
      <c r="P47" s="1" t="s">
        <v>241</v>
      </c>
    </row>
    <row r="48" spans="1:16" x14ac:dyDescent="0.2">
      <c r="A48" s="1" t="s">
        <v>125</v>
      </c>
      <c r="D48" s="1" t="s">
        <v>242</v>
      </c>
      <c r="P48" s="1" t="s">
        <v>123</v>
      </c>
    </row>
    <row r="49" spans="1:16" x14ac:dyDescent="0.2">
      <c r="A49" s="1" t="s">
        <v>127</v>
      </c>
      <c r="D49" s="1" t="s">
        <v>68</v>
      </c>
      <c r="P49" s="1" t="s">
        <v>47</v>
      </c>
    </row>
    <row r="50" spans="1:16" x14ac:dyDescent="0.2">
      <c r="A50" s="1" t="s">
        <v>128</v>
      </c>
      <c r="D50" s="1" t="s">
        <v>55</v>
      </c>
      <c r="P50" s="1" t="s">
        <v>124</v>
      </c>
    </row>
    <row r="51" spans="1:16" x14ac:dyDescent="0.2">
      <c r="A51" s="1" t="s">
        <v>129</v>
      </c>
      <c r="D51" s="1" t="s">
        <v>194</v>
      </c>
      <c r="P51" s="1" t="s">
        <v>89</v>
      </c>
    </row>
    <row r="52" spans="1:16" x14ac:dyDescent="0.2">
      <c r="A52" s="1" t="s">
        <v>44</v>
      </c>
      <c r="D52" s="1" t="s">
        <v>208</v>
      </c>
      <c r="P52" s="1" t="s">
        <v>50</v>
      </c>
    </row>
    <row r="53" spans="1:16" x14ac:dyDescent="0.2">
      <c r="A53" s="1" t="s">
        <v>114</v>
      </c>
      <c r="D53" s="1" t="s">
        <v>243</v>
      </c>
      <c r="P53" s="1" t="s">
        <v>204</v>
      </c>
    </row>
    <row r="54" spans="1:16" x14ac:dyDescent="0.2">
      <c r="A54" s="1" t="s">
        <v>117</v>
      </c>
      <c r="D54" s="1" t="s">
        <v>58</v>
      </c>
      <c r="P54" s="1" t="s">
        <v>206</v>
      </c>
    </row>
    <row r="55" spans="1:16" x14ac:dyDescent="0.2">
      <c r="A55" s="1" t="s">
        <v>120</v>
      </c>
      <c r="D55" s="1" t="s">
        <v>34</v>
      </c>
      <c r="P55" s="1" t="s">
        <v>166</v>
      </c>
    </row>
    <row r="56" spans="1:16" x14ac:dyDescent="0.2">
      <c r="A56" s="1" t="s">
        <v>121</v>
      </c>
      <c r="D56" s="1" t="s">
        <v>244</v>
      </c>
      <c r="P56" s="1" t="s">
        <v>95</v>
      </c>
    </row>
    <row r="57" spans="1:16" x14ac:dyDescent="0.2">
      <c r="A57" s="1" t="s">
        <v>241</v>
      </c>
      <c r="D57" s="1" t="s">
        <v>190</v>
      </c>
      <c r="P57" s="1" t="s">
        <v>98</v>
      </c>
    </row>
    <row r="58" spans="1:16" x14ac:dyDescent="0.2">
      <c r="A58" s="1" t="s">
        <v>123</v>
      </c>
      <c r="D58" s="1" t="s">
        <v>245</v>
      </c>
      <c r="P58" s="1" t="s">
        <v>100</v>
      </c>
    </row>
    <row r="59" spans="1:16" x14ac:dyDescent="0.2">
      <c r="A59" s="1" t="s">
        <v>47</v>
      </c>
      <c r="D59" s="1" t="s">
        <v>246</v>
      </c>
      <c r="P59" s="1" t="s">
        <v>103</v>
      </c>
    </row>
    <row r="60" spans="1:16" x14ac:dyDescent="0.2">
      <c r="A60" s="1" t="s">
        <v>124</v>
      </c>
      <c r="D60" s="1" t="s">
        <v>247</v>
      </c>
      <c r="P60" s="1" t="s">
        <v>207</v>
      </c>
    </row>
    <row r="61" spans="1:16" x14ac:dyDescent="0.2">
      <c r="A61" s="1" t="s">
        <v>126</v>
      </c>
      <c r="D61" s="1" t="s">
        <v>248</v>
      </c>
      <c r="P61" s="1" t="s">
        <v>143</v>
      </c>
    </row>
    <row r="62" spans="1:16" x14ac:dyDescent="0.2">
      <c r="A62" s="1" t="s">
        <v>89</v>
      </c>
      <c r="D62" s="1" t="s">
        <v>249</v>
      </c>
      <c r="P62" s="1" t="s">
        <v>106</v>
      </c>
    </row>
    <row r="63" spans="1:16" x14ac:dyDescent="0.2">
      <c r="A63" s="1" t="s">
        <v>50</v>
      </c>
      <c r="D63" s="1" t="s">
        <v>250</v>
      </c>
      <c r="P63" s="1" t="s">
        <v>109</v>
      </c>
    </row>
    <row r="64" spans="1:16" x14ac:dyDescent="0.2">
      <c r="A64" s="1" t="s">
        <v>204</v>
      </c>
      <c r="D64" s="1" t="s">
        <v>251</v>
      </c>
      <c r="P64" s="1" t="s">
        <v>112</v>
      </c>
    </row>
    <row r="65" spans="1:16" x14ac:dyDescent="0.2">
      <c r="A65" s="1" t="s">
        <v>206</v>
      </c>
      <c r="P65" s="1" t="s">
        <v>74</v>
      </c>
    </row>
    <row r="66" spans="1:16" x14ac:dyDescent="0.2">
      <c r="A66" s="1" t="s">
        <v>166</v>
      </c>
      <c r="P66" s="1" t="s">
        <v>130</v>
      </c>
    </row>
    <row r="67" spans="1:16" x14ac:dyDescent="0.2">
      <c r="A67" s="1" t="s">
        <v>92</v>
      </c>
      <c r="P67" s="1" t="s">
        <v>115</v>
      </c>
    </row>
    <row r="68" spans="1:16" x14ac:dyDescent="0.2">
      <c r="A68" s="1" t="s">
        <v>95</v>
      </c>
      <c r="P68" s="1" t="s">
        <v>118</v>
      </c>
    </row>
    <row r="69" spans="1:16" x14ac:dyDescent="0.2">
      <c r="A69" s="1" t="s">
        <v>98</v>
      </c>
      <c r="P69" s="1" t="s">
        <v>45</v>
      </c>
    </row>
    <row r="70" spans="1:16" x14ac:dyDescent="0.2">
      <c r="A70" s="1" t="s">
        <v>100</v>
      </c>
      <c r="P70" s="1" t="s">
        <v>147</v>
      </c>
    </row>
    <row r="71" spans="1:16" x14ac:dyDescent="0.2">
      <c r="A71" s="1" t="s">
        <v>103</v>
      </c>
      <c r="P71" s="1" t="s">
        <v>134</v>
      </c>
    </row>
    <row r="72" spans="1:16" x14ac:dyDescent="0.2">
      <c r="A72" s="1" t="s">
        <v>207</v>
      </c>
      <c r="P72" s="1" t="s">
        <v>136</v>
      </c>
    </row>
    <row r="73" spans="1:16" x14ac:dyDescent="0.2">
      <c r="A73" s="1" t="s">
        <v>143</v>
      </c>
      <c r="P73" s="1" t="s">
        <v>139</v>
      </c>
    </row>
    <row r="74" spans="1:16" x14ac:dyDescent="0.2">
      <c r="A74" s="1" t="s">
        <v>106</v>
      </c>
      <c r="P74" s="1" t="s">
        <v>148</v>
      </c>
    </row>
    <row r="75" spans="1:16" x14ac:dyDescent="0.2">
      <c r="A75" s="1" t="s">
        <v>109</v>
      </c>
      <c r="P75" s="1" t="s">
        <v>149</v>
      </c>
    </row>
    <row r="76" spans="1:16" x14ac:dyDescent="0.2">
      <c r="A76" s="1" t="s">
        <v>112</v>
      </c>
    </row>
    <row r="77" spans="1:16" x14ac:dyDescent="0.2">
      <c r="A77" s="1" t="s">
        <v>74</v>
      </c>
      <c r="P77" s="1">
        <f ca="1">IFERROR(__xludf.DUMMYFUNCTION("COUNTUNIQUE(P2:P75)"),74)</f>
        <v>74</v>
      </c>
    </row>
    <row r="78" spans="1:16" x14ac:dyDescent="0.2">
      <c r="A78" s="1" t="s">
        <v>130</v>
      </c>
    </row>
    <row r="79" spans="1:16" x14ac:dyDescent="0.2">
      <c r="A79" s="1" t="s">
        <v>115</v>
      </c>
    </row>
    <row r="80" spans="1:16" x14ac:dyDescent="0.2">
      <c r="A80" s="1" t="s">
        <v>118</v>
      </c>
    </row>
    <row r="81" spans="1:1" x14ac:dyDescent="0.2">
      <c r="A81" s="1" t="s">
        <v>202</v>
      </c>
    </row>
    <row r="82" spans="1:1" x14ac:dyDescent="0.2">
      <c r="A82" s="1" t="s">
        <v>203</v>
      </c>
    </row>
    <row r="83" spans="1:1" x14ac:dyDescent="0.2">
      <c r="A83" s="1" t="s">
        <v>147</v>
      </c>
    </row>
    <row r="84" spans="1:1" x14ac:dyDescent="0.2">
      <c r="A84" s="1" t="s">
        <v>134</v>
      </c>
    </row>
    <row r="85" spans="1:1" x14ac:dyDescent="0.2">
      <c r="A85" s="1" t="s">
        <v>136</v>
      </c>
    </row>
    <row r="86" spans="1:1" x14ac:dyDescent="0.2">
      <c r="A86" s="1" t="s">
        <v>139</v>
      </c>
    </row>
    <row r="87" spans="1:1" x14ac:dyDescent="0.2">
      <c r="A87" s="1" t="s">
        <v>148</v>
      </c>
    </row>
    <row r="88" spans="1:1" x14ac:dyDescent="0.2">
      <c r="A88" s="1" t="s">
        <v>149</v>
      </c>
    </row>
    <row r="89" spans="1:1" x14ac:dyDescent="0.2">
      <c r="A89" s="1" t="s">
        <v>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FF"/>
    <outlinePr summaryBelow="0" summaryRight="0"/>
  </sheetPr>
  <dimension ref="A1:T60"/>
  <sheetViews>
    <sheetView workbookViewId="0"/>
  </sheetViews>
  <sheetFormatPr defaultColWidth="12.5703125" defaultRowHeight="15.75" customHeight="1" x14ac:dyDescent="0.2"/>
  <sheetData>
    <row r="1" spans="1:20" x14ac:dyDescent="0.2">
      <c r="A1" s="1" t="s">
        <v>0</v>
      </c>
      <c r="D1" s="1" t="s">
        <v>1</v>
      </c>
      <c r="I1" s="1" t="s">
        <v>2</v>
      </c>
      <c r="L1" s="1" t="s">
        <v>3</v>
      </c>
      <c r="P1" s="1" t="s">
        <v>4</v>
      </c>
      <c r="S1" s="1" t="s">
        <v>5</v>
      </c>
      <c r="T1" s="1" t="s">
        <v>212</v>
      </c>
    </row>
    <row r="2" spans="1:20" x14ac:dyDescent="0.2">
      <c r="A2" s="1" t="s">
        <v>77</v>
      </c>
      <c r="D2" s="1" t="s">
        <v>10</v>
      </c>
      <c r="I2" s="1" t="s">
        <v>77</v>
      </c>
      <c r="L2" s="1" t="s">
        <v>252</v>
      </c>
    </row>
    <row r="3" spans="1:20" x14ac:dyDescent="0.2">
      <c r="A3" s="1" t="s">
        <v>80</v>
      </c>
      <c r="D3" s="1" t="s">
        <v>13</v>
      </c>
      <c r="I3" s="1" t="s">
        <v>80</v>
      </c>
      <c r="L3" s="1" t="s">
        <v>156</v>
      </c>
    </row>
    <row r="4" spans="1:20" x14ac:dyDescent="0.2">
      <c r="A4" s="1" t="s">
        <v>81</v>
      </c>
      <c r="D4" s="1" t="s">
        <v>7</v>
      </c>
      <c r="I4" s="1" t="s">
        <v>83</v>
      </c>
      <c r="L4" s="1" t="s">
        <v>79</v>
      </c>
    </row>
    <row r="5" spans="1:20" x14ac:dyDescent="0.2">
      <c r="A5" s="1" t="s">
        <v>156</v>
      </c>
      <c r="D5" s="1" t="s">
        <v>14</v>
      </c>
      <c r="I5" s="1" t="s">
        <v>16</v>
      </c>
      <c r="L5" s="1" t="s">
        <v>180</v>
      </c>
    </row>
    <row r="6" spans="1:20" x14ac:dyDescent="0.2">
      <c r="A6" s="1" t="s">
        <v>83</v>
      </c>
      <c r="D6" s="1" t="s">
        <v>162</v>
      </c>
      <c r="I6" s="1" t="s">
        <v>93</v>
      </c>
      <c r="L6" s="1" t="s">
        <v>99</v>
      </c>
    </row>
    <row r="7" spans="1:20" x14ac:dyDescent="0.2">
      <c r="A7" s="1" t="s">
        <v>16</v>
      </c>
      <c r="D7" s="1" t="s">
        <v>90</v>
      </c>
      <c r="I7" s="1" t="s">
        <v>96</v>
      </c>
      <c r="L7" s="1" t="s">
        <v>138</v>
      </c>
    </row>
    <row r="8" spans="1:20" x14ac:dyDescent="0.2">
      <c r="A8" s="1" t="s">
        <v>93</v>
      </c>
      <c r="D8" s="1" t="s">
        <v>104</v>
      </c>
      <c r="I8" s="1" t="s">
        <v>82</v>
      </c>
      <c r="L8" s="1" t="s">
        <v>120</v>
      </c>
    </row>
    <row r="9" spans="1:20" x14ac:dyDescent="0.2">
      <c r="A9" s="1" t="s">
        <v>96</v>
      </c>
      <c r="D9" s="1" t="s">
        <v>116</v>
      </c>
      <c r="I9" s="1" t="s">
        <v>113</v>
      </c>
      <c r="L9" s="1" t="s">
        <v>241</v>
      </c>
    </row>
    <row r="10" spans="1:20" x14ac:dyDescent="0.2">
      <c r="A10" s="1" t="s">
        <v>79</v>
      </c>
      <c r="D10" s="1" t="s">
        <v>9</v>
      </c>
      <c r="I10" s="1" t="s">
        <v>84</v>
      </c>
      <c r="L10" s="1" t="s">
        <v>45</v>
      </c>
    </row>
    <row r="11" spans="1:20" x14ac:dyDescent="0.2">
      <c r="A11" s="1" t="s">
        <v>82</v>
      </c>
      <c r="D11" s="1" t="s">
        <v>9</v>
      </c>
      <c r="I11" s="1" t="s">
        <v>86</v>
      </c>
      <c r="L11" s="1" t="s">
        <v>42</v>
      </c>
    </row>
    <row r="12" spans="1:20" x14ac:dyDescent="0.2">
      <c r="A12" s="1" t="s">
        <v>113</v>
      </c>
      <c r="D12" s="1" t="s">
        <v>97</v>
      </c>
      <c r="I12" s="1" t="s">
        <v>122</v>
      </c>
      <c r="L12" s="1" t="s">
        <v>162</v>
      </c>
    </row>
    <row r="13" spans="1:20" x14ac:dyDescent="0.2">
      <c r="A13" s="1" t="s">
        <v>84</v>
      </c>
      <c r="D13" s="1" t="s">
        <v>33</v>
      </c>
      <c r="I13" s="1" t="s">
        <v>85</v>
      </c>
      <c r="L13" s="1" t="s">
        <v>90</v>
      </c>
    </row>
    <row r="14" spans="1:20" x14ac:dyDescent="0.2">
      <c r="A14" s="1" t="s">
        <v>180</v>
      </c>
      <c r="D14" s="1" t="s">
        <v>26</v>
      </c>
      <c r="I14" s="1" t="s">
        <v>88</v>
      </c>
      <c r="L14" s="1" t="s">
        <v>104</v>
      </c>
    </row>
    <row r="15" spans="1:20" x14ac:dyDescent="0.2">
      <c r="A15" s="1" t="s">
        <v>86</v>
      </c>
      <c r="D15" s="1" t="s">
        <v>169</v>
      </c>
      <c r="I15" s="1" t="s">
        <v>91</v>
      </c>
      <c r="L15" s="1" t="s">
        <v>123</v>
      </c>
    </row>
    <row r="16" spans="1:20" x14ac:dyDescent="0.2">
      <c r="A16" s="1" t="s">
        <v>122</v>
      </c>
      <c r="D16" s="1" t="s">
        <v>44</v>
      </c>
      <c r="I16" s="1" t="s">
        <v>94</v>
      </c>
      <c r="L16" s="1" t="s">
        <v>127</v>
      </c>
    </row>
    <row r="17" spans="1:12" x14ac:dyDescent="0.2">
      <c r="A17" s="1" t="s">
        <v>85</v>
      </c>
      <c r="D17" s="1" t="s">
        <v>123</v>
      </c>
      <c r="I17" s="1" t="s">
        <v>102</v>
      </c>
      <c r="L17" s="1" t="s">
        <v>131</v>
      </c>
    </row>
    <row r="18" spans="1:12" x14ac:dyDescent="0.2">
      <c r="A18" s="1" t="s">
        <v>88</v>
      </c>
      <c r="D18" s="1" t="s">
        <v>127</v>
      </c>
      <c r="I18" s="1" t="s">
        <v>105</v>
      </c>
      <c r="L18" s="1" t="s">
        <v>124</v>
      </c>
    </row>
    <row r="19" spans="1:12" x14ac:dyDescent="0.2">
      <c r="A19" s="1" t="s">
        <v>91</v>
      </c>
      <c r="D19" s="1" t="s">
        <v>47</v>
      </c>
      <c r="I19" s="1" t="s">
        <v>111</v>
      </c>
      <c r="L19" s="1" t="s">
        <v>147</v>
      </c>
    </row>
    <row r="20" spans="1:12" x14ac:dyDescent="0.2">
      <c r="A20" s="1" t="s">
        <v>94</v>
      </c>
      <c r="D20" s="1" t="s">
        <v>131</v>
      </c>
      <c r="I20" s="1" t="s">
        <v>28</v>
      </c>
      <c r="L20" s="1" t="s">
        <v>141</v>
      </c>
    </row>
    <row r="21" spans="1:12" x14ac:dyDescent="0.2">
      <c r="A21" s="1" t="s">
        <v>99</v>
      </c>
      <c r="D21" s="1" t="s">
        <v>131</v>
      </c>
      <c r="I21" s="1" t="s">
        <v>108</v>
      </c>
      <c r="L21" s="1" t="s">
        <v>162</v>
      </c>
    </row>
    <row r="22" spans="1:12" x14ac:dyDescent="0.2">
      <c r="A22" s="1" t="s">
        <v>102</v>
      </c>
      <c r="D22" s="1" t="s">
        <v>124</v>
      </c>
      <c r="I22" s="1" t="s">
        <v>191</v>
      </c>
      <c r="L22" s="1" t="s">
        <v>90</v>
      </c>
    </row>
    <row r="23" spans="1:12" x14ac:dyDescent="0.2">
      <c r="A23" s="1" t="s">
        <v>105</v>
      </c>
      <c r="D23" s="1" t="s">
        <v>50</v>
      </c>
      <c r="I23" s="1" t="s">
        <v>192</v>
      </c>
      <c r="L23" s="1" t="s">
        <v>104</v>
      </c>
    </row>
    <row r="24" spans="1:12" x14ac:dyDescent="0.2">
      <c r="A24" s="1" t="s">
        <v>138</v>
      </c>
      <c r="D24" s="1" t="s">
        <v>147</v>
      </c>
      <c r="I24" s="1" t="s">
        <v>114</v>
      </c>
      <c r="L24" s="1" t="s">
        <v>123</v>
      </c>
    </row>
    <row r="25" spans="1:12" x14ac:dyDescent="0.2">
      <c r="A25" s="1" t="s">
        <v>111</v>
      </c>
      <c r="D25" s="1" t="s">
        <v>141</v>
      </c>
      <c r="I25" s="1" t="s">
        <v>121</v>
      </c>
      <c r="L25" s="1" t="s">
        <v>127</v>
      </c>
    </row>
    <row r="26" spans="1:12" x14ac:dyDescent="0.2">
      <c r="A26" s="1" t="s">
        <v>28</v>
      </c>
      <c r="D26" s="1" t="s">
        <v>144</v>
      </c>
      <c r="I26" s="1" t="s">
        <v>133</v>
      </c>
      <c r="L26" s="1" t="s">
        <v>97</v>
      </c>
    </row>
    <row r="27" spans="1:12" x14ac:dyDescent="0.2">
      <c r="A27" s="1" t="s">
        <v>108</v>
      </c>
      <c r="I27" s="1" t="s">
        <v>135</v>
      </c>
    </row>
    <row r="28" spans="1:12" x14ac:dyDescent="0.2">
      <c r="A28" s="1" t="s">
        <v>191</v>
      </c>
      <c r="I28" s="1" t="s">
        <v>128</v>
      </c>
      <c r="L28" s="1">
        <f ca="1">IFERROR(__xludf.DUMMYFUNCTION("COUNTUNIQUE(L2:L26)"),20)</f>
        <v>20</v>
      </c>
    </row>
    <row r="29" spans="1:12" x14ac:dyDescent="0.2">
      <c r="A29" s="1" t="s">
        <v>192</v>
      </c>
      <c r="I29" s="1" t="s">
        <v>125</v>
      </c>
    </row>
    <row r="30" spans="1:12" x14ac:dyDescent="0.2">
      <c r="A30" s="1" t="s">
        <v>114</v>
      </c>
      <c r="I30" s="1" t="s">
        <v>89</v>
      </c>
    </row>
    <row r="31" spans="1:12" x14ac:dyDescent="0.2">
      <c r="A31" s="1" t="s">
        <v>120</v>
      </c>
      <c r="I31" s="1" t="s">
        <v>206</v>
      </c>
    </row>
    <row r="32" spans="1:12" x14ac:dyDescent="0.2">
      <c r="A32" s="1" t="s">
        <v>121</v>
      </c>
      <c r="I32" s="1" t="s">
        <v>166</v>
      </c>
    </row>
    <row r="33" spans="1:9" x14ac:dyDescent="0.2">
      <c r="A33" s="1" t="s">
        <v>241</v>
      </c>
      <c r="I33" s="1" t="s">
        <v>95</v>
      </c>
    </row>
    <row r="34" spans="1:9" x14ac:dyDescent="0.2">
      <c r="A34" s="1" t="s">
        <v>133</v>
      </c>
      <c r="I34" s="1" t="s">
        <v>98</v>
      </c>
    </row>
    <row r="35" spans="1:9" x14ac:dyDescent="0.2">
      <c r="A35" s="1" t="s">
        <v>135</v>
      </c>
      <c r="I35" s="1" t="s">
        <v>100</v>
      </c>
    </row>
    <row r="36" spans="1:9" x14ac:dyDescent="0.2">
      <c r="A36" s="1" t="s">
        <v>128</v>
      </c>
      <c r="I36" s="1" t="s">
        <v>103</v>
      </c>
    </row>
    <row r="37" spans="1:9" x14ac:dyDescent="0.2">
      <c r="A37" s="1" t="s">
        <v>125</v>
      </c>
      <c r="I37" s="1" t="s">
        <v>143</v>
      </c>
    </row>
    <row r="38" spans="1:9" x14ac:dyDescent="0.2">
      <c r="A38" s="1" t="s">
        <v>89</v>
      </c>
      <c r="I38" s="1" t="s">
        <v>106</v>
      </c>
    </row>
    <row r="39" spans="1:9" x14ac:dyDescent="0.2">
      <c r="A39" s="1" t="s">
        <v>206</v>
      </c>
      <c r="I39" s="1" t="s">
        <v>139</v>
      </c>
    </row>
    <row r="40" spans="1:9" x14ac:dyDescent="0.2">
      <c r="A40" s="1" t="s">
        <v>166</v>
      </c>
      <c r="I40" s="1" t="s">
        <v>148</v>
      </c>
    </row>
    <row r="41" spans="1:9" x14ac:dyDescent="0.2">
      <c r="A41" s="1" t="s">
        <v>95</v>
      </c>
      <c r="I41" s="1" t="s">
        <v>115</v>
      </c>
    </row>
    <row r="42" spans="1:9" x14ac:dyDescent="0.2">
      <c r="A42" s="1" t="s">
        <v>98</v>
      </c>
      <c r="I42" s="1" t="s">
        <v>132</v>
      </c>
    </row>
    <row r="43" spans="1:9" x14ac:dyDescent="0.2">
      <c r="A43" s="1" t="s">
        <v>100</v>
      </c>
      <c r="I43" s="1" t="s">
        <v>130</v>
      </c>
    </row>
    <row r="44" spans="1:9" x14ac:dyDescent="0.2">
      <c r="A44" s="1" t="s">
        <v>103</v>
      </c>
      <c r="I44" s="1" t="s">
        <v>112</v>
      </c>
    </row>
    <row r="45" spans="1:9" x14ac:dyDescent="0.2">
      <c r="A45" s="1" t="s">
        <v>143</v>
      </c>
      <c r="I45" s="1" t="s">
        <v>136</v>
      </c>
    </row>
    <row r="46" spans="1:9" x14ac:dyDescent="0.2">
      <c r="A46" s="1" t="s">
        <v>106</v>
      </c>
      <c r="I46" s="1" t="s">
        <v>74</v>
      </c>
    </row>
    <row r="47" spans="1:9" x14ac:dyDescent="0.2">
      <c r="A47" s="1" t="s">
        <v>139</v>
      </c>
    </row>
    <row r="48" spans="1:9" x14ac:dyDescent="0.2">
      <c r="A48" s="1" t="s">
        <v>148</v>
      </c>
      <c r="I48" s="1">
        <f ca="1">IFERROR(__xludf.DUMMYFUNCTION("COUNTUNIQUE(I2:I46)"),45)</f>
        <v>45</v>
      </c>
    </row>
    <row r="49" spans="1:1" x14ac:dyDescent="0.2">
      <c r="A49" s="1" t="s">
        <v>115</v>
      </c>
    </row>
    <row r="50" spans="1:1" x14ac:dyDescent="0.2">
      <c r="A50" s="1" t="s">
        <v>132</v>
      </c>
    </row>
    <row r="51" spans="1:1" x14ac:dyDescent="0.2">
      <c r="A51" s="1" t="s">
        <v>45</v>
      </c>
    </row>
    <row r="52" spans="1:1" x14ac:dyDescent="0.2">
      <c r="A52" s="1" t="s">
        <v>42</v>
      </c>
    </row>
    <row r="53" spans="1:1" x14ac:dyDescent="0.2">
      <c r="A53" s="1" t="s">
        <v>130</v>
      </c>
    </row>
    <row r="54" spans="1:1" x14ac:dyDescent="0.2">
      <c r="A54" s="1" t="s">
        <v>112</v>
      </c>
    </row>
    <row r="55" spans="1:1" x14ac:dyDescent="0.2">
      <c r="A55" s="1" t="s">
        <v>134</v>
      </c>
    </row>
    <row r="56" spans="1:1" x14ac:dyDescent="0.2">
      <c r="A56" s="1" t="s">
        <v>136</v>
      </c>
    </row>
    <row r="57" spans="1:1" x14ac:dyDescent="0.2">
      <c r="A57" s="1" t="s">
        <v>149</v>
      </c>
    </row>
    <row r="58" spans="1:1" x14ac:dyDescent="0.2">
      <c r="A58" s="1" t="s">
        <v>109</v>
      </c>
    </row>
    <row r="59" spans="1:1" x14ac:dyDescent="0.2">
      <c r="A59" s="1" t="s">
        <v>74</v>
      </c>
    </row>
    <row r="60" spans="1:1" x14ac:dyDescent="0.2">
      <c r="A60" s="1" t="s"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How can I monitor and report en</vt:lpstr>
      <vt:lpstr>What are the risks of retrofitt</vt:lpstr>
      <vt:lpstr>What are the first steps in des</vt:lpstr>
      <vt:lpstr>How do I upgrade an existing da</vt:lpstr>
      <vt:lpstr>How can I reduce cooling costs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Quint Kleinsman</cp:lastModifiedBy>
  <dcterms:created xsi:type="dcterms:W3CDTF">2025-02-14T15:12:05Z</dcterms:created>
  <dcterms:modified xsi:type="dcterms:W3CDTF">2025-02-14T15:12:05Z</dcterms:modified>
</cp:coreProperties>
</file>